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D2076D1F-CFDB-4AC1-836D-6612DE6CE78B}" xr6:coauthVersionLast="45" xr6:coauthVersionMax="45" xr10:uidLastSave="{00000000-0000-0000-0000-000000000000}"/>
  <bookViews>
    <workbookView xWindow="7080" yWindow="4965" windowWidth="21600" windowHeight="12855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H5" i="7" l="1"/>
  <c r="E7" i="10" l="1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DH7" i="10"/>
  <c r="DI7" i="10"/>
  <c r="DJ7" i="10"/>
  <c r="DK7" i="10"/>
  <c r="DL7" i="10"/>
  <c r="DM7" i="10"/>
  <c r="DN7" i="10"/>
  <c r="DO7" i="10"/>
  <c r="DP7" i="10"/>
  <c r="DQ7" i="10"/>
  <c r="DR7" i="10"/>
  <c r="DS7" i="10"/>
  <c r="DT7" i="10"/>
  <c r="DU7" i="10"/>
  <c r="DV7" i="10"/>
  <c r="DW7" i="10"/>
  <c r="DX7" i="10"/>
  <c r="DY7" i="10"/>
  <c r="DZ7" i="10"/>
  <c r="EA7" i="10"/>
  <c r="EB7" i="10"/>
  <c r="EC7" i="10"/>
  <c r="ED7" i="10"/>
  <c r="EE7" i="10"/>
  <c r="EF7" i="10"/>
  <c r="EG7" i="10"/>
  <c r="EH7" i="10"/>
  <c r="EI7" i="10"/>
  <c r="EJ7" i="10"/>
  <c r="EK7" i="10"/>
  <c r="EL7" i="10"/>
  <c r="EM7" i="10"/>
  <c r="EN7" i="10"/>
  <c r="EO7" i="10"/>
  <c r="EP7" i="10"/>
  <c r="EQ7" i="10"/>
  <c r="ER7" i="10"/>
  <c r="ES7" i="10"/>
  <c r="ET7" i="10"/>
  <c r="EU7" i="10"/>
  <c r="EV7" i="10"/>
  <c r="EW7" i="10"/>
  <c r="EX7" i="10"/>
  <c r="EY7" i="10"/>
  <c r="EZ7" i="10"/>
  <c r="FA7" i="10"/>
  <c r="FB7" i="10"/>
  <c r="FC7" i="10"/>
  <c r="FD7" i="10"/>
  <c r="FE7" i="10"/>
  <c r="DG3" i="8" l="1"/>
  <c r="DH3" i="8"/>
  <c r="DH7" i="9" s="1"/>
  <c r="DI3" i="8"/>
  <c r="DJ3" i="8"/>
  <c r="DJ7" i="9" s="1"/>
  <c r="DJ3" i="9" s="1"/>
  <c r="DK3" i="8"/>
  <c r="DL3" i="8"/>
  <c r="DM3" i="8"/>
  <c r="DN3" i="8"/>
  <c r="DO3" i="8"/>
  <c r="DP3" i="8"/>
  <c r="DQ3" i="8"/>
  <c r="DQ7" i="9" s="1"/>
  <c r="DR3" i="8"/>
  <c r="DS3" i="8"/>
  <c r="DT3" i="8"/>
  <c r="DU3" i="8"/>
  <c r="DV3" i="8"/>
  <c r="DV7" i="9" s="1"/>
  <c r="DV3" i="9" s="1"/>
  <c r="DW3" i="8"/>
  <c r="DX3" i="8"/>
  <c r="DY3" i="8"/>
  <c r="DZ3" i="8"/>
  <c r="DZ7" i="9" s="1"/>
  <c r="EA3" i="8"/>
  <c r="EB3" i="8"/>
  <c r="EC3" i="8"/>
  <c r="ED3" i="8"/>
  <c r="ED7" i="9" s="1"/>
  <c r="ED3" i="9" s="1"/>
  <c r="EE3" i="8"/>
  <c r="EF3" i="8"/>
  <c r="EG3" i="8"/>
  <c r="EH3" i="8"/>
  <c r="EH7" i="9" s="1"/>
  <c r="EI3" i="8"/>
  <c r="EJ3" i="8"/>
  <c r="EK3" i="8"/>
  <c r="EL3" i="8"/>
  <c r="EL7" i="9" s="1"/>
  <c r="EM3" i="8"/>
  <c r="EN3" i="8"/>
  <c r="EO3" i="8"/>
  <c r="EP3" i="8"/>
  <c r="EP7" i="9" s="1"/>
  <c r="EP3" i="9" s="1"/>
  <c r="EQ3" i="8"/>
  <c r="ER3" i="8"/>
  <c r="ES3" i="8"/>
  <c r="ET3" i="8"/>
  <c r="ET7" i="9" s="1"/>
  <c r="ET3" i="9" s="1"/>
  <c r="EU3" i="8"/>
  <c r="EV3" i="8"/>
  <c r="EW3" i="8"/>
  <c r="EX3" i="8"/>
  <c r="EX7" i="9" s="1"/>
  <c r="EY3" i="8"/>
  <c r="EZ3" i="8"/>
  <c r="FA3" i="8"/>
  <c r="FB3" i="8"/>
  <c r="FB7" i="9" s="1"/>
  <c r="FB3" i="9" s="1"/>
  <c r="FC3" i="8"/>
  <c r="FD3" i="8"/>
  <c r="FE3" i="8"/>
  <c r="FF3" i="8"/>
  <c r="FF7" i="9" s="1"/>
  <c r="FF3" i="9" s="1"/>
  <c r="FG3" i="8"/>
  <c r="FH3" i="8"/>
  <c r="FI3" i="8"/>
  <c r="FJ3" i="8"/>
  <c r="FJ7" i="9" s="1"/>
  <c r="FJ3" i="9" s="1"/>
  <c r="FK3" i="8"/>
  <c r="FL3" i="8"/>
  <c r="FM3" i="8"/>
  <c r="FN3" i="8"/>
  <c r="FN7" i="9" s="1"/>
  <c r="FO3" i="8"/>
  <c r="FP3" i="8"/>
  <c r="FQ3" i="8"/>
  <c r="CY2" i="7"/>
  <c r="CY7" i="11" s="1"/>
  <c r="CZ2" i="7"/>
  <c r="DA2" i="7"/>
  <c r="DB2" i="7"/>
  <c r="DC2" i="7"/>
  <c r="DC7" i="11" s="1"/>
  <c r="DD2" i="7"/>
  <c r="DE2" i="7"/>
  <c r="DF2" i="7"/>
  <c r="DG2" i="7"/>
  <c r="DG7" i="11" s="1"/>
  <c r="DH2" i="7"/>
  <c r="DI2" i="7"/>
  <c r="DJ2" i="7"/>
  <c r="DI7" i="11" s="1"/>
  <c r="DK2" i="7"/>
  <c r="DK7" i="11" s="1"/>
  <c r="DL2" i="7"/>
  <c r="DM2" i="7"/>
  <c r="DN2" i="7"/>
  <c r="DM7" i="11" s="1"/>
  <c r="DO2" i="7"/>
  <c r="DP2" i="7"/>
  <c r="DQ2" i="7"/>
  <c r="DR2" i="7"/>
  <c r="DQ7" i="11" s="1"/>
  <c r="DS2" i="7"/>
  <c r="DS7" i="11" s="1"/>
  <c r="DT2" i="7"/>
  <c r="DU2" i="7"/>
  <c r="DV2" i="7"/>
  <c r="DU7" i="11" s="1"/>
  <c r="DW2" i="7"/>
  <c r="DX2" i="7"/>
  <c r="DY2" i="7"/>
  <c r="DZ2" i="7"/>
  <c r="DY7" i="11" s="1"/>
  <c r="EA2" i="7"/>
  <c r="EA7" i="11" s="1"/>
  <c r="EB2" i="7"/>
  <c r="EC2" i="7"/>
  <c r="ED2" i="7"/>
  <c r="EC7" i="11" s="1"/>
  <c r="EE2" i="7"/>
  <c r="EF2" i="7"/>
  <c r="EG2" i="7"/>
  <c r="EH2" i="7"/>
  <c r="EG7" i="11" s="1"/>
  <c r="EI2" i="7"/>
  <c r="EI7" i="11" s="1"/>
  <c r="EJ2" i="7"/>
  <c r="EK2" i="7"/>
  <c r="EL2" i="7"/>
  <c r="EK7" i="11" s="1"/>
  <c r="EM2" i="7"/>
  <c r="EN2" i="7"/>
  <c r="EO2" i="7"/>
  <c r="EP2" i="7"/>
  <c r="EO7" i="11" s="1"/>
  <c r="EQ2" i="7"/>
  <c r="EQ7" i="11" s="1"/>
  <c r="ER2" i="7"/>
  <c r="ES2" i="7"/>
  <c r="ET2" i="7"/>
  <c r="ES7" i="11" s="1"/>
  <c r="EU2" i="7"/>
  <c r="EV2" i="7"/>
  <c r="EW2" i="7"/>
  <c r="EX2" i="7"/>
  <c r="EW7" i="11" s="1"/>
  <c r="EY2" i="7"/>
  <c r="EY7" i="11" s="1"/>
  <c r="EZ2" i="7"/>
  <c r="FA2" i="7"/>
  <c r="FB2" i="7"/>
  <c r="FA7" i="11" s="1"/>
  <c r="FC2" i="7"/>
  <c r="FD2" i="7"/>
  <c r="FE2" i="7"/>
  <c r="FF2" i="7"/>
  <c r="FE7" i="11" s="1"/>
  <c r="FG2" i="7"/>
  <c r="FG7" i="11" s="1"/>
  <c r="FH2" i="7"/>
  <c r="FI2" i="7"/>
  <c r="CV3" i="4"/>
  <c r="CW3" i="4"/>
  <c r="CX3" i="4"/>
  <c r="CY3" i="4"/>
  <c r="CY6" i="10" s="1"/>
  <c r="CZ3" i="4"/>
  <c r="DA3" i="4"/>
  <c r="DB3" i="4"/>
  <c r="DC3" i="4"/>
  <c r="DD3" i="4"/>
  <c r="DE3" i="4"/>
  <c r="DF7" i="10" s="1"/>
  <c r="DF4" i="10" s="1"/>
  <c r="DF3" i="4"/>
  <c r="DG7" i="10" s="1"/>
  <c r="DG3" i="4"/>
  <c r="DH3" i="4"/>
  <c r="DI3" i="4"/>
  <c r="DJ3" i="4"/>
  <c r="DK3" i="4"/>
  <c r="DK6" i="10" s="1"/>
  <c r="DL3" i="4"/>
  <c r="DM3" i="4"/>
  <c r="DN3" i="4"/>
  <c r="DO3" i="4"/>
  <c r="DO6" i="10" s="1"/>
  <c r="DP3" i="4"/>
  <c r="DQ3" i="4"/>
  <c r="DR3" i="4"/>
  <c r="DS3" i="4"/>
  <c r="DS6" i="10" s="1"/>
  <c r="DT3" i="4"/>
  <c r="DU3" i="4"/>
  <c r="DV3" i="4"/>
  <c r="DW3" i="4"/>
  <c r="DW6" i="10" s="1"/>
  <c r="DX3" i="4"/>
  <c r="DY3" i="4"/>
  <c r="DZ3" i="4"/>
  <c r="EA3" i="4"/>
  <c r="EA6" i="10" s="1"/>
  <c r="EB3" i="4"/>
  <c r="EC3" i="4"/>
  <c r="ED3" i="4"/>
  <c r="EE3" i="4"/>
  <c r="EE6" i="10" s="1"/>
  <c r="EF3" i="4"/>
  <c r="EG3" i="4"/>
  <c r="EH3" i="4"/>
  <c r="EI3" i="4"/>
  <c r="EI6" i="10" s="1"/>
  <c r="EJ3" i="4"/>
  <c r="EK3" i="4"/>
  <c r="EL3" i="4"/>
  <c r="EM3" i="4"/>
  <c r="EM6" i="10" s="1"/>
  <c r="EN3" i="4"/>
  <c r="EO3" i="4"/>
  <c r="EP3" i="4"/>
  <c r="EQ3" i="4"/>
  <c r="EQ6" i="10" s="1"/>
  <c r="ER3" i="4"/>
  <c r="ES3" i="4"/>
  <c r="ET3" i="4"/>
  <c r="EU3" i="4"/>
  <c r="EU6" i="10" s="1"/>
  <c r="EV3" i="4"/>
  <c r="EW3" i="4"/>
  <c r="EX3" i="4"/>
  <c r="EY3" i="4"/>
  <c r="EY6" i="10" s="1"/>
  <c r="EZ3" i="4"/>
  <c r="FA3" i="4"/>
  <c r="FB3" i="4"/>
  <c r="FC3" i="4"/>
  <c r="FC6" i="10" s="1"/>
  <c r="FD3" i="4"/>
  <c r="FE3" i="4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D8" i="9"/>
  <c r="EE8" i="9"/>
  <c r="EF8" i="9"/>
  <c r="EG8" i="9"/>
  <c r="EH8" i="9"/>
  <c r="EI8" i="9"/>
  <c r="EJ8" i="9"/>
  <c r="EK8" i="9"/>
  <c r="EL8" i="9"/>
  <c r="EM8" i="9"/>
  <c r="EN8" i="9"/>
  <c r="EO8" i="9"/>
  <c r="EP8" i="9"/>
  <c r="EQ8" i="9"/>
  <c r="ER8" i="9"/>
  <c r="ES8" i="9"/>
  <c r="ET8" i="9"/>
  <c r="EU8" i="9"/>
  <c r="EV8" i="9"/>
  <c r="EW8" i="9"/>
  <c r="EX8" i="9"/>
  <c r="EY8" i="9"/>
  <c r="EZ8" i="9"/>
  <c r="FA8" i="9"/>
  <c r="FB8" i="9"/>
  <c r="FC8" i="9"/>
  <c r="FD8" i="9"/>
  <c r="FE8" i="9"/>
  <c r="FF8" i="9"/>
  <c r="FG8" i="9"/>
  <c r="FH8" i="9"/>
  <c r="FI8" i="9"/>
  <c r="FJ8" i="9"/>
  <c r="FK8" i="9"/>
  <c r="FL8" i="9"/>
  <c r="FM8" i="9"/>
  <c r="FN8" i="9"/>
  <c r="FO8" i="9"/>
  <c r="FP8" i="9"/>
  <c r="FQ8" i="9"/>
  <c r="DI7" i="9"/>
  <c r="DL7" i="9"/>
  <c r="DL3" i="9" s="1"/>
  <c r="DM7" i="9"/>
  <c r="DM3" i="9" s="1"/>
  <c r="DP7" i="9"/>
  <c r="DP4" i="9" s="1"/>
  <c r="DT7" i="9"/>
  <c r="DU7" i="9"/>
  <c r="DW7" i="9"/>
  <c r="DX7" i="9"/>
  <c r="DY7" i="9"/>
  <c r="EA7" i="9"/>
  <c r="EB7" i="9"/>
  <c r="EC7" i="9"/>
  <c r="EE7" i="9"/>
  <c r="EF7" i="9"/>
  <c r="EG7" i="9"/>
  <c r="EI7" i="9"/>
  <c r="EJ7" i="9"/>
  <c r="EK7" i="9"/>
  <c r="EM7" i="9"/>
  <c r="EN7" i="9"/>
  <c r="EO7" i="9"/>
  <c r="EQ7" i="9"/>
  <c r="ER7" i="9"/>
  <c r="ES7" i="9"/>
  <c r="EU7" i="9"/>
  <c r="EV7" i="9"/>
  <c r="EW7" i="9"/>
  <c r="EY7" i="9"/>
  <c r="EZ7" i="9"/>
  <c r="FA7" i="9"/>
  <c r="FC7" i="9"/>
  <c r="FD7" i="9"/>
  <c r="FE7" i="9"/>
  <c r="FE4" i="9" s="1"/>
  <c r="FG7" i="9"/>
  <c r="FH7" i="9"/>
  <c r="FI7" i="9"/>
  <c r="FI4" i="9" s="1"/>
  <c r="FK7" i="9"/>
  <c r="FL7" i="9"/>
  <c r="FM7" i="9"/>
  <c r="FM4" i="9" s="1"/>
  <c r="FO7" i="9"/>
  <c r="FP7" i="9"/>
  <c r="FQ7" i="9"/>
  <c r="DH6" i="9"/>
  <c r="DI6" i="9"/>
  <c r="DI2" i="9" s="1"/>
  <c r="DJ6" i="9"/>
  <c r="DK6" i="9"/>
  <c r="DL6" i="9"/>
  <c r="DM6" i="9"/>
  <c r="DN6" i="9"/>
  <c r="DO6" i="9"/>
  <c r="DP6" i="9"/>
  <c r="DP2" i="9" s="1"/>
  <c r="DQ6" i="9"/>
  <c r="DR6" i="9"/>
  <c r="DS6" i="9"/>
  <c r="DT6" i="9"/>
  <c r="DT2" i="9" s="1"/>
  <c r="DU6" i="9"/>
  <c r="DV6" i="9"/>
  <c r="DW6" i="9"/>
  <c r="DX6" i="9"/>
  <c r="DX2" i="9" s="1"/>
  <c r="DY6" i="9"/>
  <c r="DZ6" i="9"/>
  <c r="EA6" i="9"/>
  <c r="EB6" i="9"/>
  <c r="EB2" i="9" s="1"/>
  <c r="EC6" i="9"/>
  <c r="ED6" i="9"/>
  <c r="EE6" i="9"/>
  <c r="EF6" i="9"/>
  <c r="EF2" i="9" s="1"/>
  <c r="EG6" i="9"/>
  <c r="EH6" i="9"/>
  <c r="EI6" i="9"/>
  <c r="EJ6" i="9"/>
  <c r="EJ2" i="9" s="1"/>
  <c r="EK6" i="9"/>
  <c r="EL6" i="9"/>
  <c r="EM6" i="9"/>
  <c r="EN6" i="9"/>
  <c r="EO6" i="9"/>
  <c r="EP6" i="9"/>
  <c r="EQ6" i="9"/>
  <c r="ER6" i="9"/>
  <c r="ER2" i="9" s="1"/>
  <c r="ES6" i="9"/>
  <c r="ET6" i="9"/>
  <c r="EU6" i="9"/>
  <c r="EV6" i="9"/>
  <c r="EV2" i="9" s="1"/>
  <c r="EW6" i="9"/>
  <c r="EX6" i="9"/>
  <c r="EY6" i="9"/>
  <c r="EZ6" i="9"/>
  <c r="EZ2" i="9" s="1"/>
  <c r="FA6" i="9"/>
  <c r="FB6" i="9"/>
  <c r="FC6" i="9"/>
  <c r="FD6" i="9"/>
  <c r="FD2" i="9" s="1"/>
  <c r="FE6" i="9"/>
  <c r="FF6" i="9"/>
  <c r="FG6" i="9"/>
  <c r="FH6" i="9"/>
  <c r="FH2" i="9" s="1"/>
  <c r="FI6" i="9"/>
  <c r="FJ6" i="9"/>
  <c r="FK6" i="9"/>
  <c r="FL6" i="9"/>
  <c r="FL2" i="9" s="1"/>
  <c r="FM6" i="9"/>
  <c r="FN6" i="9"/>
  <c r="FO6" i="9"/>
  <c r="FP6" i="9"/>
  <c r="FP2" i="9" s="1"/>
  <c r="FQ6" i="9"/>
  <c r="DM4" i="9"/>
  <c r="DT4" i="9"/>
  <c r="DU4" i="9"/>
  <c r="DX4" i="9"/>
  <c r="DY4" i="9"/>
  <c r="EB4" i="9"/>
  <c r="EC4" i="9"/>
  <c r="EF4" i="9"/>
  <c r="EG4" i="9"/>
  <c r="EJ4" i="9"/>
  <c r="EK4" i="9"/>
  <c r="EN4" i="9"/>
  <c r="EO4" i="9"/>
  <c r="ER4" i="9"/>
  <c r="ES4" i="9"/>
  <c r="EV4" i="9"/>
  <c r="EW4" i="9"/>
  <c r="EZ4" i="9"/>
  <c r="FA4" i="9"/>
  <c r="FD4" i="9"/>
  <c r="FH4" i="9"/>
  <c r="FL4" i="9"/>
  <c r="FP4" i="9"/>
  <c r="FQ4" i="9"/>
  <c r="DP3" i="9"/>
  <c r="DT3" i="9"/>
  <c r="DU3" i="9"/>
  <c r="DX3" i="9"/>
  <c r="DY3" i="9"/>
  <c r="EB3" i="9"/>
  <c r="EC3" i="9"/>
  <c r="EF3" i="9"/>
  <c r="EG3" i="9"/>
  <c r="EJ3" i="9"/>
  <c r="EK3" i="9"/>
  <c r="EN3" i="9"/>
  <c r="EO3" i="9"/>
  <c r="ER3" i="9"/>
  <c r="ES3" i="9"/>
  <c r="EV3" i="9"/>
  <c r="EW3" i="9"/>
  <c r="EZ3" i="9"/>
  <c r="FA3" i="9"/>
  <c r="FD3" i="9"/>
  <c r="FE3" i="9"/>
  <c r="FH3" i="9"/>
  <c r="FI3" i="9"/>
  <c r="FL3" i="9"/>
  <c r="FM3" i="9"/>
  <c r="FP3" i="9"/>
  <c r="FQ3" i="9"/>
  <c r="DU2" i="9"/>
  <c r="DY2" i="9"/>
  <c r="EC2" i="9"/>
  <c r="EG2" i="9"/>
  <c r="EK2" i="9"/>
  <c r="EN2" i="9"/>
  <c r="EO2" i="9"/>
  <c r="ES2" i="9"/>
  <c r="EW2" i="9"/>
  <c r="FA2" i="9"/>
  <c r="FE2" i="9"/>
  <c r="FI2" i="9"/>
  <c r="FM2" i="9"/>
  <c r="FQ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E9" i="10"/>
  <c r="F9" i="10"/>
  <c r="G9" i="10"/>
  <c r="G4" i="10" s="1"/>
  <c r="H9" i="10"/>
  <c r="I9" i="10"/>
  <c r="J9" i="10"/>
  <c r="K9" i="10"/>
  <c r="L9" i="10"/>
  <c r="M9" i="10"/>
  <c r="N9" i="10"/>
  <c r="O9" i="10"/>
  <c r="P9" i="10"/>
  <c r="Q9" i="10"/>
  <c r="R9" i="10"/>
  <c r="S9" i="10"/>
  <c r="S4" i="10" s="1"/>
  <c r="T9" i="10"/>
  <c r="U9" i="10"/>
  <c r="V9" i="10"/>
  <c r="W9" i="10"/>
  <c r="W4" i="10" s="1"/>
  <c r="X9" i="10"/>
  <c r="Y9" i="10"/>
  <c r="Z9" i="10"/>
  <c r="AA9" i="10"/>
  <c r="AB9" i="10"/>
  <c r="AC9" i="10"/>
  <c r="AD9" i="10"/>
  <c r="AE9" i="10"/>
  <c r="AF9" i="10"/>
  <c r="AG9" i="10"/>
  <c r="AH9" i="10"/>
  <c r="AI9" i="10"/>
  <c r="AI4" i="10" s="1"/>
  <c r="AJ9" i="10"/>
  <c r="AK9" i="10"/>
  <c r="AL9" i="10"/>
  <c r="AM9" i="10"/>
  <c r="AM4" i="10" s="1"/>
  <c r="AN9" i="10"/>
  <c r="AO9" i="10"/>
  <c r="AP9" i="10"/>
  <c r="AQ9" i="10"/>
  <c r="AR9" i="10"/>
  <c r="AR4" i="10" s="1"/>
  <c r="AS9" i="10"/>
  <c r="AT9" i="10"/>
  <c r="AU9" i="10"/>
  <c r="AV9" i="10"/>
  <c r="AW9" i="10"/>
  <c r="AX9" i="10"/>
  <c r="AY9" i="10"/>
  <c r="AY4" i="10" s="1"/>
  <c r="AZ9" i="10"/>
  <c r="BA9" i="10"/>
  <c r="BB9" i="10"/>
  <c r="BC9" i="10"/>
  <c r="BC4" i="10" s="1"/>
  <c r="BD9" i="10"/>
  <c r="BE9" i="10"/>
  <c r="BF9" i="10"/>
  <c r="BG9" i="10"/>
  <c r="BH9" i="10"/>
  <c r="BI9" i="10"/>
  <c r="BJ9" i="10"/>
  <c r="BK9" i="10"/>
  <c r="BL9" i="10"/>
  <c r="BL4" i="10" s="1"/>
  <c r="BM9" i="10"/>
  <c r="BN9" i="10"/>
  <c r="BO9" i="10"/>
  <c r="BO4" i="10" s="1"/>
  <c r="BP9" i="10"/>
  <c r="BQ9" i="10"/>
  <c r="BR9" i="10"/>
  <c r="BS9" i="10"/>
  <c r="BS4" i="10" s="1"/>
  <c r="BT9" i="10"/>
  <c r="BU9" i="10"/>
  <c r="BV9" i="10"/>
  <c r="BW9" i="10"/>
  <c r="BX9" i="10"/>
  <c r="BY9" i="10"/>
  <c r="BZ9" i="10"/>
  <c r="CA9" i="10"/>
  <c r="CB9" i="10"/>
  <c r="CC9" i="10"/>
  <c r="CD9" i="10"/>
  <c r="CE9" i="10"/>
  <c r="CE4" i="10" s="1"/>
  <c r="CF9" i="10"/>
  <c r="CF4" i="10" s="1"/>
  <c r="CG9" i="10"/>
  <c r="CH9" i="10"/>
  <c r="CI9" i="10"/>
  <c r="CI4" i="10" s="1"/>
  <c r="CJ9" i="10"/>
  <c r="CJ4" i="10" s="1"/>
  <c r="CK9" i="10"/>
  <c r="CL9" i="10"/>
  <c r="CM9" i="10"/>
  <c r="CN9" i="10"/>
  <c r="CO9" i="10"/>
  <c r="CP9" i="10"/>
  <c r="CQ9" i="10"/>
  <c r="CR9" i="10"/>
  <c r="CS9" i="10"/>
  <c r="CT9" i="10"/>
  <c r="CU9" i="10"/>
  <c r="CU4" i="10" s="1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P9" i="10"/>
  <c r="EQ9" i="10"/>
  <c r="ER9" i="10"/>
  <c r="ES9" i="10"/>
  <c r="ET9" i="10"/>
  <c r="EU9" i="10"/>
  <c r="EV9" i="10"/>
  <c r="EW9" i="10"/>
  <c r="EX9" i="10"/>
  <c r="EY9" i="10"/>
  <c r="EZ9" i="10"/>
  <c r="FA9" i="10"/>
  <c r="FB9" i="10"/>
  <c r="FC9" i="10"/>
  <c r="FD9" i="10"/>
  <c r="FE9" i="10"/>
  <c r="E8" i="10"/>
  <c r="F8" i="10"/>
  <c r="G8" i="10"/>
  <c r="G3" i="10" s="1"/>
  <c r="H8" i="10"/>
  <c r="I8" i="10"/>
  <c r="J8" i="10"/>
  <c r="K8" i="10"/>
  <c r="K3" i="10" s="1"/>
  <c r="L8" i="10"/>
  <c r="M8" i="10"/>
  <c r="N8" i="10"/>
  <c r="O8" i="10"/>
  <c r="P8" i="10"/>
  <c r="Q8" i="10"/>
  <c r="R8" i="10"/>
  <c r="S8" i="10"/>
  <c r="T8" i="10"/>
  <c r="U8" i="10"/>
  <c r="V8" i="10"/>
  <c r="W8" i="10"/>
  <c r="W3" i="10" s="1"/>
  <c r="X8" i="10"/>
  <c r="Y8" i="10"/>
  <c r="Z8" i="10"/>
  <c r="AA8" i="10"/>
  <c r="AA3" i="10" s="1"/>
  <c r="AB8" i="10"/>
  <c r="AC8" i="10"/>
  <c r="AD8" i="10"/>
  <c r="AE8" i="10"/>
  <c r="AF8" i="10"/>
  <c r="AG8" i="10"/>
  <c r="AH8" i="10"/>
  <c r="AI8" i="10"/>
  <c r="AJ8" i="10"/>
  <c r="AK8" i="10"/>
  <c r="AL8" i="10"/>
  <c r="AM8" i="10"/>
  <c r="AM3" i="10" s="1"/>
  <c r="AN8" i="10"/>
  <c r="AO8" i="10"/>
  <c r="AP8" i="10"/>
  <c r="AQ8" i="10"/>
  <c r="AQ3" i="10" s="1"/>
  <c r="AR8" i="10"/>
  <c r="AS8" i="10"/>
  <c r="AT8" i="10"/>
  <c r="AU8" i="10"/>
  <c r="AV8" i="10"/>
  <c r="AW8" i="10"/>
  <c r="AX8" i="10"/>
  <c r="AY8" i="10"/>
  <c r="AZ8" i="10"/>
  <c r="BA8" i="10"/>
  <c r="BB8" i="10"/>
  <c r="BC8" i="10"/>
  <c r="BC3" i="10" s="1"/>
  <c r="BD8" i="10"/>
  <c r="BE8" i="10"/>
  <c r="BF8" i="10"/>
  <c r="BG8" i="10"/>
  <c r="BG3" i="10" s="1"/>
  <c r="BH8" i="10"/>
  <c r="BI8" i="10"/>
  <c r="BJ8" i="10"/>
  <c r="BK8" i="10"/>
  <c r="BL8" i="10"/>
  <c r="BM8" i="10"/>
  <c r="BN8" i="10"/>
  <c r="BO8" i="10"/>
  <c r="BP8" i="10"/>
  <c r="BQ8" i="10"/>
  <c r="BR8" i="10"/>
  <c r="BS8" i="10"/>
  <c r="BS3" i="10" s="1"/>
  <c r="BT8" i="10"/>
  <c r="BU8" i="10"/>
  <c r="BV8" i="10"/>
  <c r="BW8" i="10"/>
  <c r="BW3" i="10" s="1"/>
  <c r="BX8" i="10"/>
  <c r="BY8" i="10"/>
  <c r="BZ8" i="10"/>
  <c r="CA8" i="10"/>
  <c r="CB8" i="10"/>
  <c r="CC8" i="10"/>
  <c r="CD8" i="10"/>
  <c r="CE8" i="10"/>
  <c r="CF8" i="10"/>
  <c r="CG8" i="10"/>
  <c r="CH8" i="10"/>
  <c r="CI8" i="10"/>
  <c r="CI3" i="10" s="1"/>
  <c r="CJ8" i="10"/>
  <c r="CK8" i="10"/>
  <c r="CL8" i="10"/>
  <c r="CM8" i="10"/>
  <c r="CM3" i="10" s="1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F3" i="10" s="1"/>
  <c r="DG8" i="10"/>
  <c r="DH8" i="10"/>
  <c r="DI8" i="10"/>
  <c r="DJ8" i="10"/>
  <c r="DJ3" i="10" s="1"/>
  <c r="DK8" i="10"/>
  <c r="DL8" i="10"/>
  <c r="DM8" i="10"/>
  <c r="DN8" i="10"/>
  <c r="DN3" i="10" s="1"/>
  <c r="DO8" i="10"/>
  <c r="DP8" i="10"/>
  <c r="DQ8" i="10"/>
  <c r="DR8" i="10"/>
  <c r="DR3" i="10" s="1"/>
  <c r="DS8" i="10"/>
  <c r="DT8" i="10"/>
  <c r="DU8" i="10"/>
  <c r="DV8" i="10"/>
  <c r="DV3" i="10" s="1"/>
  <c r="DW8" i="10"/>
  <c r="DX8" i="10"/>
  <c r="DY8" i="10"/>
  <c r="DZ8" i="10"/>
  <c r="DZ3" i="10" s="1"/>
  <c r="EA8" i="10"/>
  <c r="EB8" i="10"/>
  <c r="EC8" i="10"/>
  <c r="ED8" i="10"/>
  <c r="ED3" i="10" s="1"/>
  <c r="EE8" i="10"/>
  <c r="EF8" i="10"/>
  <c r="EG8" i="10"/>
  <c r="EH8" i="10"/>
  <c r="EH3" i="10" s="1"/>
  <c r="EI8" i="10"/>
  <c r="EJ8" i="10"/>
  <c r="EK8" i="10"/>
  <c r="EL8" i="10"/>
  <c r="EM8" i="10"/>
  <c r="EN8" i="10"/>
  <c r="EO8" i="10"/>
  <c r="EP8" i="10"/>
  <c r="EP3" i="10" s="1"/>
  <c r="EQ8" i="10"/>
  <c r="ER8" i="10"/>
  <c r="ES8" i="10"/>
  <c r="ET8" i="10"/>
  <c r="ET3" i="10" s="1"/>
  <c r="EU8" i="10"/>
  <c r="EV8" i="10"/>
  <c r="EW8" i="10"/>
  <c r="EX8" i="10"/>
  <c r="EY8" i="10"/>
  <c r="EZ8" i="10"/>
  <c r="FA8" i="10"/>
  <c r="FB8" i="10"/>
  <c r="FB3" i="10" s="1"/>
  <c r="FC8" i="10"/>
  <c r="FD8" i="10"/>
  <c r="FE8" i="10"/>
  <c r="DI4" i="10"/>
  <c r="DM3" i="10"/>
  <c r="DQ4" i="10"/>
  <c r="DU3" i="10"/>
  <c r="DY3" i="10"/>
  <c r="EC4" i="10"/>
  <c r="EG3" i="10"/>
  <c r="EK4" i="10"/>
  <c r="EO4" i="10"/>
  <c r="ES3" i="10"/>
  <c r="EW4" i="10"/>
  <c r="FA3" i="10"/>
  <c r="FE3" i="10"/>
  <c r="T4" i="10"/>
  <c r="X4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DI6" i="10"/>
  <c r="DJ6" i="10"/>
  <c r="DM6" i="10"/>
  <c r="DN6" i="10"/>
  <c r="DQ6" i="10"/>
  <c r="DR6" i="10"/>
  <c r="DU6" i="10"/>
  <c r="DV6" i="10"/>
  <c r="DY6" i="10"/>
  <c r="DZ6" i="10"/>
  <c r="EC6" i="10"/>
  <c r="ED6" i="10"/>
  <c r="EG6" i="10"/>
  <c r="EH6" i="10"/>
  <c r="EK6" i="10"/>
  <c r="EL6" i="10"/>
  <c r="EO6" i="10"/>
  <c r="EP6" i="10"/>
  <c r="ES6" i="10"/>
  <c r="ET6" i="10"/>
  <c r="EW6" i="10"/>
  <c r="EX6" i="10"/>
  <c r="FA6" i="10"/>
  <c r="FB6" i="10"/>
  <c r="FE6" i="10"/>
  <c r="I6" i="10"/>
  <c r="E4" i="10"/>
  <c r="F4" i="10"/>
  <c r="I4" i="10"/>
  <c r="J4" i="10"/>
  <c r="K4" i="10"/>
  <c r="M4" i="10"/>
  <c r="N4" i="10"/>
  <c r="O4" i="10"/>
  <c r="Q4" i="10"/>
  <c r="R4" i="10"/>
  <c r="U4" i="10"/>
  <c r="V4" i="10"/>
  <c r="Y4" i="10"/>
  <c r="Z4" i="10"/>
  <c r="AA4" i="10"/>
  <c r="AC4" i="10"/>
  <c r="AD4" i="10"/>
  <c r="AE4" i="10"/>
  <c r="AG4" i="10"/>
  <c r="AH4" i="10"/>
  <c r="AK4" i="10"/>
  <c r="AL4" i="10"/>
  <c r="AO4" i="10"/>
  <c r="AP4" i="10"/>
  <c r="AQ4" i="10"/>
  <c r="AS4" i="10"/>
  <c r="AT4" i="10"/>
  <c r="AU4" i="10"/>
  <c r="AW4" i="10"/>
  <c r="AX4" i="10"/>
  <c r="BA4" i="10"/>
  <c r="BB4" i="10"/>
  <c r="BE4" i="10"/>
  <c r="BF4" i="10"/>
  <c r="BG4" i="10"/>
  <c r="BI4" i="10"/>
  <c r="BJ4" i="10"/>
  <c r="BK4" i="10"/>
  <c r="BM4" i="10"/>
  <c r="BN4" i="10"/>
  <c r="BQ4" i="10"/>
  <c r="BR4" i="10"/>
  <c r="BU4" i="10"/>
  <c r="BV4" i="10"/>
  <c r="BW4" i="10"/>
  <c r="BY4" i="10"/>
  <c r="BZ4" i="10"/>
  <c r="CA4" i="10"/>
  <c r="CC4" i="10"/>
  <c r="CD4" i="10"/>
  <c r="CG4" i="10"/>
  <c r="CH4" i="10"/>
  <c r="CK4" i="10"/>
  <c r="CL4" i="10"/>
  <c r="CM4" i="10"/>
  <c r="CO4" i="10"/>
  <c r="CP4" i="10"/>
  <c r="CQ4" i="10"/>
  <c r="CS4" i="10"/>
  <c r="CT4" i="10"/>
  <c r="DJ4" i="10"/>
  <c r="DN4" i="10"/>
  <c r="DR4" i="10"/>
  <c r="DU4" i="10"/>
  <c r="DV4" i="10"/>
  <c r="DZ4" i="10"/>
  <c r="ED4" i="10"/>
  <c r="EH4" i="10"/>
  <c r="EL4" i="10"/>
  <c r="EP4" i="10"/>
  <c r="ET4" i="10"/>
  <c r="EX4" i="10"/>
  <c r="FA4" i="10"/>
  <c r="FB4" i="10"/>
  <c r="E3" i="10"/>
  <c r="F3" i="10"/>
  <c r="I3" i="10"/>
  <c r="J3" i="10"/>
  <c r="M3" i="10"/>
  <c r="N3" i="10"/>
  <c r="O3" i="10"/>
  <c r="Q3" i="10"/>
  <c r="R3" i="10"/>
  <c r="S3" i="10"/>
  <c r="U3" i="10"/>
  <c r="V3" i="10"/>
  <c r="Y3" i="10"/>
  <c r="Z3" i="10"/>
  <c r="AC3" i="10"/>
  <c r="AD3" i="10"/>
  <c r="AE3" i="10"/>
  <c r="AG3" i="10"/>
  <c r="AH3" i="10"/>
  <c r="AI3" i="10"/>
  <c r="AK3" i="10"/>
  <c r="AL3" i="10"/>
  <c r="AO3" i="10"/>
  <c r="AP3" i="10"/>
  <c r="AS3" i="10"/>
  <c r="AT3" i="10"/>
  <c r="AU3" i="10"/>
  <c r="AW3" i="10"/>
  <c r="AX3" i="10"/>
  <c r="AY3" i="10"/>
  <c r="BA3" i="10"/>
  <c r="BB3" i="10"/>
  <c r="BE3" i="10"/>
  <c r="BF3" i="10"/>
  <c r="BI3" i="10"/>
  <c r="BJ3" i="10"/>
  <c r="BK3" i="10"/>
  <c r="BM3" i="10"/>
  <c r="BN3" i="10"/>
  <c r="BO3" i="10"/>
  <c r="BQ3" i="10"/>
  <c r="BR3" i="10"/>
  <c r="BU3" i="10"/>
  <c r="BV3" i="10"/>
  <c r="BY3" i="10"/>
  <c r="BZ3" i="10"/>
  <c r="CA3" i="10"/>
  <c r="CC3" i="10"/>
  <c r="CD3" i="10"/>
  <c r="CE3" i="10"/>
  <c r="CG3" i="10"/>
  <c r="CH3" i="10"/>
  <c r="CK3" i="10"/>
  <c r="CL3" i="10"/>
  <c r="CO3" i="10"/>
  <c r="CP3" i="10"/>
  <c r="CQ3" i="10"/>
  <c r="CS3" i="10"/>
  <c r="CT3" i="10"/>
  <c r="CU3" i="10"/>
  <c r="DQ3" i="10"/>
  <c r="EC3" i="10"/>
  <c r="EK3" i="10"/>
  <c r="EL3" i="10"/>
  <c r="EW3" i="10"/>
  <c r="EX3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FA11" i="10"/>
  <c r="FB11" i="10"/>
  <c r="FC11" i="10"/>
  <c r="FD11" i="10"/>
  <c r="FE11" i="10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DS9" i="11"/>
  <c r="DT9" i="11"/>
  <c r="DU9" i="11"/>
  <c r="DV9" i="11"/>
  <c r="DW9" i="11"/>
  <c r="DX9" i="11"/>
  <c r="DY9" i="11"/>
  <c r="DZ9" i="11"/>
  <c r="EA9" i="11"/>
  <c r="EB9" i="11"/>
  <c r="EC9" i="11"/>
  <c r="ED9" i="11"/>
  <c r="EE9" i="11"/>
  <c r="EF9" i="11"/>
  <c r="EG9" i="11"/>
  <c r="EH9" i="11"/>
  <c r="EI9" i="11"/>
  <c r="EJ9" i="11"/>
  <c r="EK9" i="11"/>
  <c r="EL9" i="11"/>
  <c r="EM9" i="11"/>
  <c r="EN9" i="11"/>
  <c r="EO9" i="11"/>
  <c r="EP9" i="11"/>
  <c r="EQ9" i="11"/>
  <c r="ER9" i="11"/>
  <c r="ES9" i="11"/>
  <c r="ET9" i="11"/>
  <c r="EU9" i="11"/>
  <c r="EV9" i="11"/>
  <c r="EW9" i="11"/>
  <c r="EX9" i="11"/>
  <c r="EY9" i="11"/>
  <c r="EZ9" i="11"/>
  <c r="FA9" i="11"/>
  <c r="FB9" i="11"/>
  <c r="FC9" i="11"/>
  <c r="FD9" i="11"/>
  <c r="FE9" i="11"/>
  <c r="FF9" i="11"/>
  <c r="FG9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DS8" i="11"/>
  <c r="DT8" i="11"/>
  <c r="DU8" i="11"/>
  <c r="DV8" i="11"/>
  <c r="DW8" i="11"/>
  <c r="DX8" i="11"/>
  <c r="DY8" i="11"/>
  <c r="DZ8" i="11"/>
  <c r="EA8" i="11"/>
  <c r="EB8" i="11"/>
  <c r="EC8" i="11"/>
  <c r="ED8" i="11"/>
  <c r="EE8" i="11"/>
  <c r="EF8" i="11"/>
  <c r="EG8" i="11"/>
  <c r="EH8" i="11"/>
  <c r="EI8" i="11"/>
  <c r="EJ8" i="11"/>
  <c r="EK8" i="11"/>
  <c r="EL8" i="11"/>
  <c r="EM8" i="11"/>
  <c r="EN8" i="11"/>
  <c r="EO8" i="11"/>
  <c r="EP8" i="11"/>
  <c r="EQ8" i="11"/>
  <c r="ER8" i="11"/>
  <c r="ES8" i="11"/>
  <c r="ET8" i="11"/>
  <c r="EU8" i="11"/>
  <c r="EV8" i="11"/>
  <c r="EW8" i="11"/>
  <c r="EX8" i="11"/>
  <c r="EY8" i="11"/>
  <c r="EZ8" i="11"/>
  <c r="FA8" i="11"/>
  <c r="FB8" i="11"/>
  <c r="FC8" i="11"/>
  <c r="FD8" i="11"/>
  <c r="FE8" i="11"/>
  <c r="FF8" i="11"/>
  <c r="FG8" i="11"/>
  <c r="CZ7" i="11"/>
  <c r="CZ3" i="11" s="1"/>
  <c r="DD7" i="11"/>
  <c r="DD4" i="11" s="1"/>
  <c r="DH7" i="11"/>
  <c r="DH4" i="11" s="1"/>
  <c r="DL7" i="11"/>
  <c r="DL3" i="11" s="1"/>
  <c r="DO7" i="11"/>
  <c r="DO3" i="11" s="1"/>
  <c r="DP7" i="11"/>
  <c r="DP3" i="11" s="1"/>
  <c r="DT7" i="11"/>
  <c r="DT4" i="11" s="1"/>
  <c r="DW7" i="11"/>
  <c r="DW3" i="11" s="1"/>
  <c r="DX7" i="11"/>
  <c r="DX4" i="11" s="1"/>
  <c r="EB7" i="11"/>
  <c r="EB3" i="11" s="1"/>
  <c r="EE7" i="11"/>
  <c r="EE2" i="11" s="1"/>
  <c r="EF7" i="11"/>
  <c r="EF3" i="11" s="1"/>
  <c r="EJ7" i="11"/>
  <c r="EJ4" i="11" s="1"/>
  <c r="EM7" i="11"/>
  <c r="EM3" i="11" s="1"/>
  <c r="EN7" i="11"/>
  <c r="EN4" i="11" s="1"/>
  <c r="ER7" i="11"/>
  <c r="ER3" i="11" s="1"/>
  <c r="EU7" i="11"/>
  <c r="EU2" i="11" s="1"/>
  <c r="EV7" i="11"/>
  <c r="EV3" i="11" s="1"/>
  <c r="EZ7" i="11"/>
  <c r="EZ4" i="11" s="1"/>
  <c r="FC7" i="11"/>
  <c r="FC3" i="11" s="1"/>
  <c r="FD7" i="11"/>
  <c r="FD4" i="11" s="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L2" i="11" s="1"/>
  <c r="DM6" i="11"/>
  <c r="DN6" i="11"/>
  <c r="DO6" i="11"/>
  <c r="DP6" i="11"/>
  <c r="DQ6" i="11"/>
  <c r="DR6" i="11"/>
  <c r="DS6" i="11"/>
  <c r="DT6" i="11"/>
  <c r="DU6" i="11"/>
  <c r="DV6" i="11"/>
  <c r="DW6" i="11"/>
  <c r="DX6" i="11"/>
  <c r="DY6" i="11"/>
  <c r="DZ6" i="11"/>
  <c r="EA6" i="11"/>
  <c r="EB6" i="11"/>
  <c r="EB2" i="11" s="1"/>
  <c r="EC6" i="11"/>
  <c r="ED6" i="11"/>
  <c r="EE6" i="11"/>
  <c r="EF6" i="11"/>
  <c r="EG6" i="11"/>
  <c r="EH6" i="11"/>
  <c r="EI6" i="11"/>
  <c r="EJ6" i="11"/>
  <c r="EK6" i="11"/>
  <c r="EL6" i="11"/>
  <c r="EM6" i="11"/>
  <c r="EM2" i="11" s="1"/>
  <c r="EN6" i="11"/>
  <c r="EO6" i="11"/>
  <c r="EP6" i="11"/>
  <c r="EQ6" i="11"/>
  <c r="ER6" i="11"/>
  <c r="ES6" i="11"/>
  <c r="ET6" i="11"/>
  <c r="EU6" i="11"/>
  <c r="EV6" i="11"/>
  <c r="EW6" i="11"/>
  <c r="EX6" i="11"/>
  <c r="EY6" i="11"/>
  <c r="EZ6" i="11"/>
  <c r="FA6" i="11"/>
  <c r="FB6" i="11"/>
  <c r="FC6" i="11"/>
  <c r="FD6" i="11"/>
  <c r="FE6" i="11"/>
  <c r="FF6" i="11"/>
  <c r="FG6" i="11"/>
  <c r="DL4" i="11"/>
  <c r="EB4" i="11"/>
  <c r="EM4" i="11"/>
  <c r="ER4" i="11"/>
  <c r="DD3" i="11"/>
  <c r="DT3" i="11"/>
  <c r="EJ3" i="11"/>
  <c r="EZ3" i="11"/>
  <c r="DW2" i="11"/>
  <c r="ER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DV12" i="11"/>
  <c r="DW12" i="11"/>
  <c r="DX12" i="11"/>
  <c r="DY12" i="11"/>
  <c r="DZ12" i="11"/>
  <c r="EA12" i="11"/>
  <c r="EB12" i="11"/>
  <c r="EC12" i="11"/>
  <c r="ED12" i="11"/>
  <c r="EE12" i="11"/>
  <c r="EF12" i="11"/>
  <c r="EG12" i="11"/>
  <c r="EH12" i="11"/>
  <c r="EI12" i="11"/>
  <c r="EJ12" i="11"/>
  <c r="EK12" i="11"/>
  <c r="EL12" i="11"/>
  <c r="EM12" i="11"/>
  <c r="EN12" i="11"/>
  <c r="EO12" i="11"/>
  <c r="EP12" i="11"/>
  <c r="EQ12" i="11"/>
  <c r="ER12" i="11"/>
  <c r="ES12" i="11"/>
  <c r="ET12" i="11"/>
  <c r="EU12" i="11"/>
  <c r="EV12" i="11"/>
  <c r="EW12" i="11"/>
  <c r="EX12" i="11"/>
  <c r="EY12" i="11"/>
  <c r="EZ12" i="11"/>
  <c r="FA12" i="11"/>
  <c r="FB12" i="11"/>
  <c r="FC12" i="11"/>
  <c r="FD12" i="11"/>
  <c r="FE12" i="11"/>
  <c r="FF12" i="11"/>
  <c r="FG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DS13" i="11"/>
  <c r="DT13" i="11"/>
  <c r="DU13" i="11"/>
  <c r="DV13" i="11"/>
  <c r="DW13" i="11"/>
  <c r="DX13" i="11"/>
  <c r="DY13" i="11"/>
  <c r="DZ13" i="11"/>
  <c r="EA13" i="11"/>
  <c r="EB13" i="11"/>
  <c r="EC13" i="11"/>
  <c r="ED13" i="11"/>
  <c r="EE13" i="11"/>
  <c r="EF13" i="11"/>
  <c r="EG13" i="11"/>
  <c r="EH13" i="11"/>
  <c r="EI13" i="11"/>
  <c r="EJ13" i="11"/>
  <c r="EK13" i="11"/>
  <c r="EL13" i="11"/>
  <c r="EM13" i="11"/>
  <c r="EN13" i="11"/>
  <c r="EO13" i="11"/>
  <c r="EP13" i="11"/>
  <c r="EQ13" i="11"/>
  <c r="ER13" i="11"/>
  <c r="ES13" i="11"/>
  <c r="ET13" i="11"/>
  <c r="EU13" i="11"/>
  <c r="EV13" i="11"/>
  <c r="EW13" i="11"/>
  <c r="EX13" i="11"/>
  <c r="EY13" i="11"/>
  <c r="EZ13" i="11"/>
  <c r="FA13" i="11"/>
  <c r="FB13" i="11"/>
  <c r="FC13" i="11"/>
  <c r="FD13" i="11"/>
  <c r="FE13" i="11"/>
  <c r="FF13" i="11"/>
  <c r="FG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DS14" i="11"/>
  <c r="DT14" i="11"/>
  <c r="DU14" i="11"/>
  <c r="DV14" i="11"/>
  <c r="DW14" i="11"/>
  <c r="DX14" i="11"/>
  <c r="DY14" i="11"/>
  <c r="DZ14" i="11"/>
  <c r="EA14" i="11"/>
  <c r="EB14" i="11"/>
  <c r="EC14" i="11"/>
  <c r="ED14" i="11"/>
  <c r="EE14" i="11"/>
  <c r="EF14" i="11"/>
  <c r="EG14" i="11"/>
  <c r="EH14" i="11"/>
  <c r="EI14" i="11"/>
  <c r="EJ14" i="11"/>
  <c r="EK14" i="11"/>
  <c r="EL14" i="11"/>
  <c r="EM14" i="11"/>
  <c r="EN14" i="11"/>
  <c r="EO14" i="11"/>
  <c r="EP14" i="11"/>
  <c r="EQ14" i="11"/>
  <c r="ER14" i="11"/>
  <c r="ES14" i="11"/>
  <c r="ET14" i="11"/>
  <c r="EU14" i="11"/>
  <c r="EV14" i="11"/>
  <c r="EW14" i="11"/>
  <c r="EX14" i="11"/>
  <c r="EY14" i="11"/>
  <c r="EZ14" i="11"/>
  <c r="FA14" i="11"/>
  <c r="FB14" i="11"/>
  <c r="FC14" i="11"/>
  <c r="FD14" i="11"/>
  <c r="FE14" i="11"/>
  <c r="FF14" i="11"/>
  <c r="FG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DS15" i="11"/>
  <c r="DT15" i="11"/>
  <c r="DU15" i="11"/>
  <c r="DV15" i="11"/>
  <c r="DW15" i="11"/>
  <c r="DX15" i="11"/>
  <c r="DY15" i="11"/>
  <c r="DZ15" i="11"/>
  <c r="EA15" i="11"/>
  <c r="EB15" i="11"/>
  <c r="EC15" i="11"/>
  <c r="ED15" i="1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R15" i="11"/>
  <c r="ES15" i="11"/>
  <c r="ET15" i="11"/>
  <c r="EU15" i="11"/>
  <c r="EV15" i="11"/>
  <c r="EW15" i="11"/>
  <c r="EX15" i="11"/>
  <c r="EY15" i="11"/>
  <c r="EZ15" i="11"/>
  <c r="FA15" i="11"/>
  <c r="FB15" i="11"/>
  <c r="FC15" i="11"/>
  <c r="FD15" i="11"/>
  <c r="FE15" i="11"/>
  <c r="FF15" i="11"/>
  <c r="FG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DS16" i="11"/>
  <c r="DT16" i="11"/>
  <c r="DU16" i="11"/>
  <c r="DV16" i="11"/>
  <c r="DW16" i="11"/>
  <c r="DX16" i="11"/>
  <c r="DY16" i="11"/>
  <c r="DZ16" i="11"/>
  <c r="EA16" i="11"/>
  <c r="EB16" i="11"/>
  <c r="EC16" i="11"/>
  <c r="ED16" i="11"/>
  <c r="EE16" i="11"/>
  <c r="EF16" i="11"/>
  <c r="EG16" i="11"/>
  <c r="EH16" i="11"/>
  <c r="EI16" i="11"/>
  <c r="EJ16" i="11"/>
  <c r="EK16" i="11"/>
  <c r="EL16" i="11"/>
  <c r="EM16" i="11"/>
  <c r="EN16" i="11"/>
  <c r="EO16" i="11"/>
  <c r="EP16" i="11"/>
  <c r="EQ16" i="11"/>
  <c r="ER16" i="11"/>
  <c r="ES16" i="11"/>
  <c r="ET16" i="11"/>
  <c r="EU16" i="11"/>
  <c r="EV16" i="11"/>
  <c r="EW16" i="11"/>
  <c r="EX16" i="11"/>
  <c r="EY16" i="11"/>
  <c r="EZ16" i="11"/>
  <c r="FA16" i="11"/>
  <c r="FB16" i="11"/>
  <c r="FC16" i="11"/>
  <c r="FD16" i="11"/>
  <c r="FE16" i="11"/>
  <c r="FF16" i="11"/>
  <c r="FG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DS17" i="11"/>
  <c r="DT17" i="11"/>
  <c r="DU17" i="11"/>
  <c r="DV17" i="11"/>
  <c r="DW17" i="11"/>
  <c r="DX17" i="11"/>
  <c r="DY17" i="11"/>
  <c r="DZ17" i="11"/>
  <c r="EA17" i="11"/>
  <c r="EB17" i="11"/>
  <c r="EC17" i="11"/>
  <c r="ED17" i="11"/>
  <c r="EE17" i="11"/>
  <c r="EF17" i="11"/>
  <c r="EG17" i="11"/>
  <c r="EH17" i="11"/>
  <c r="EI17" i="11"/>
  <c r="EJ17" i="11"/>
  <c r="EK17" i="11"/>
  <c r="EL17" i="11"/>
  <c r="EM17" i="11"/>
  <c r="EN17" i="11"/>
  <c r="EO17" i="11"/>
  <c r="EP17" i="11"/>
  <c r="EQ17" i="11"/>
  <c r="ER17" i="11"/>
  <c r="ES17" i="11"/>
  <c r="ET17" i="11"/>
  <c r="EU17" i="11"/>
  <c r="EV17" i="11"/>
  <c r="EW17" i="11"/>
  <c r="EX17" i="11"/>
  <c r="EY17" i="11"/>
  <c r="EZ17" i="11"/>
  <c r="FA17" i="11"/>
  <c r="FB17" i="11"/>
  <c r="FC17" i="11"/>
  <c r="FD17" i="11"/>
  <c r="FE17" i="11"/>
  <c r="FF17" i="11"/>
  <c r="FG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DS18" i="11"/>
  <c r="DT18" i="11"/>
  <c r="DU18" i="11"/>
  <c r="DV18" i="11"/>
  <c r="DW18" i="11"/>
  <c r="DX18" i="11"/>
  <c r="DY18" i="11"/>
  <c r="DZ18" i="11"/>
  <c r="EA18" i="11"/>
  <c r="EB18" i="11"/>
  <c r="EC18" i="11"/>
  <c r="ED18" i="11"/>
  <c r="EE18" i="11"/>
  <c r="EF18" i="11"/>
  <c r="EG18" i="11"/>
  <c r="EH18" i="11"/>
  <c r="EI18" i="11"/>
  <c r="EJ18" i="11"/>
  <c r="EK18" i="11"/>
  <c r="EL18" i="11"/>
  <c r="EM18" i="11"/>
  <c r="EN18" i="11"/>
  <c r="EO18" i="11"/>
  <c r="EP18" i="11"/>
  <c r="EQ18" i="11"/>
  <c r="ER18" i="11"/>
  <c r="ES18" i="11"/>
  <c r="ET18" i="11"/>
  <c r="EU18" i="11"/>
  <c r="EV18" i="11"/>
  <c r="EW18" i="11"/>
  <c r="EX18" i="11"/>
  <c r="EY18" i="11"/>
  <c r="EZ18" i="11"/>
  <c r="FA18" i="11"/>
  <c r="FB18" i="11"/>
  <c r="FC18" i="11"/>
  <c r="FD18" i="11"/>
  <c r="FE18" i="11"/>
  <c r="FF18" i="11"/>
  <c r="FG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DS19" i="11"/>
  <c r="DT19" i="11"/>
  <c r="DU19" i="11"/>
  <c r="DV19" i="11"/>
  <c r="DW19" i="11"/>
  <c r="DX19" i="11"/>
  <c r="DY19" i="11"/>
  <c r="DZ19" i="11"/>
  <c r="EA19" i="11"/>
  <c r="EB19" i="11"/>
  <c r="EC19" i="11"/>
  <c r="ED19" i="11"/>
  <c r="EE19" i="11"/>
  <c r="EF19" i="11"/>
  <c r="EG19" i="11"/>
  <c r="EH19" i="11"/>
  <c r="EI19" i="11"/>
  <c r="EJ19" i="11"/>
  <c r="EK19" i="11"/>
  <c r="EL19" i="11"/>
  <c r="EM19" i="11"/>
  <c r="EN19" i="11"/>
  <c r="EO19" i="11"/>
  <c r="EP19" i="11"/>
  <c r="EQ19" i="11"/>
  <c r="ER19" i="11"/>
  <c r="ES19" i="11"/>
  <c r="ET19" i="11"/>
  <c r="EU19" i="11"/>
  <c r="EV19" i="11"/>
  <c r="EW19" i="11"/>
  <c r="EX19" i="11"/>
  <c r="EY19" i="11"/>
  <c r="EZ19" i="11"/>
  <c r="FA19" i="11"/>
  <c r="FB19" i="11"/>
  <c r="FC19" i="11"/>
  <c r="FD19" i="11"/>
  <c r="FE19" i="11"/>
  <c r="FF19" i="11"/>
  <c r="FG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DS20" i="11"/>
  <c r="DT20" i="11"/>
  <c r="DU20" i="11"/>
  <c r="DV20" i="11"/>
  <c r="DW20" i="11"/>
  <c r="DX20" i="11"/>
  <c r="DY20" i="11"/>
  <c r="DZ20" i="11"/>
  <c r="EA20" i="11"/>
  <c r="EB20" i="11"/>
  <c r="EC20" i="11"/>
  <c r="ED20" i="1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R20" i="11"/>
  <c r="ES20" i="11"/>
  <c r="ET20" i="11"/>
  <c r="EU20" i="11"/>
  <c r="EV20" i="11"/>
  <c r="EW20" i="11"/>
  <c r="EX20" i="11"/>
  <c r="EY20" i="11"/>
  <c r="EZ20" i="11"/>
  <c r="FA20" i="11"/>
  <c r="FB20" i="11"/>
  <c r="FC20" i="11"/>
  <c r="FD20" i="11"/>
  <c r="FE20" i="11"/>
  <c r="FF20" i="11"/>
  <c r="FG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DS21" i="11"/>
  <c r="DT21" i="11"/>
  <c r="DU21" i="11"/>
  <c r="DV21" i="11"/>
  <c r="DW21" i="11"/>
  <c r="DX21" i="11"/>
  <c r="DY21" i="11"/>
  <c r="DZ21" i="11"/>
  <c r="EA21" i="11"/>
  <c r="EB21" i="11"/>
  <c r="EC21" i="11"/>
  <c r="ED21" i="11"/>
  <c r="EE21" i="11"/>
  <c r="EF21" i="11"/>
  <c r="EG21" i="11"/>
  <c r="EH21" i="11"/>
  <c r="EI21" i="11"/>
  <c r="EJ21" i="11"/>
  <c r="EK21" i="11"/>
  <c r="EL21" i="11"/>
  <c r="EM21" i="11"/>
  <c r="EN21" i="11"/>
  <c r="EO21" i="11"/>
  <c r="EP21" i="11"/>
  <c r="EQ21" i="11"/>
  <c r="ER21" i="11"/>
  <c r="ES21" i="11"/>
  <c r="ET21" i="11"/>
  <c r="EU21" i="11"/>
  <c r="EV21" i="11"/>
  <c r="EW21" i="11"/>
  <c r="EX21" i="11"/>
  <c r="EY21" i="11"/>
  <c r="EZ21" i="11"/>
  <c r="FA21" i="11"/>
  <c r="FB21" i="11"/>
  <c r="FC21" i="11"/>
  <c r="FD21" i="11"/>
  <c r="FE21" i="11"/>
  <c r="FF21" i="11"/>
  <c r="FG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DS22" i="11"/>
  <c r="DT22" i="11"/>
  <c r="DU22" i="11"/>
  <c r="DV22" i="11"/>
  <c r="DW22" i="11"/>
  <c r="DX22" i="11"/>
  <c r="DY22" i="11"/>
  <c r="DZ22" i="11"/>
  <c r="EA22" i="11"/>
  <c r="EB22" i="11"/>
  <c r="EC22" i="11"/>
  <c r="ED22" i="11"/>
  <c r="EE22" i="11"/>
  <c r="EF22" i="11"/>
  <c r="EG22" i="11"/>
  <c r="EH22" i="11"/>
  <c r="EI22" i="11"/>
  <c r="EJ22" i="11"/>
  <c r="EK22" i="11"/>
  <c r="EL22" i="11"/>
  <c r="EM22" i="11"/>
  <c r="EN22" i="11"/>
  <c r="EO22" i="11"/>
  <c r="EP22" i="11"/>
  <c r="EQ22" i="11"/>
  <c r="ER22" i="11"/>
  <c r="ES22" i="11"/>
  <c r="ET22" i="11"/>
  <c r="EU22" i="11"/>
  <c r="EV22" i="11"/>
  <c r="EW22" i="11"/>
  <c r="EX22" i="11"/>
  <c r="EY22" i="11"/>
  <c r="EZ22" i="11"/>
  <c r="FA22" i="11"/>
  <c r="FB22" i="11"/>
  <c r="FC22" i="11"/>
  <c r="FD22" i="11"/>
  <c r="FE22" i="11"/>
  <c r="FF22" i="11"/>
  <c r="FG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DS23" i="11"/>
  <c r="DT23" i="11"/>
  <c r="DU23" i="11"/>
  <c r="DV23" i="11"/>
  <c r="DW23" i="11"/>
  <c r="DX23" i="11"/>
  <c r="DY23" i="11"/>
  <c r="DZ23" i="11"/>
  <c r="EA23" i="11"/>
  <c r="EB23" i="11"/>
  <c r="EC23" i="11"/>
  <c r="ED23" i="11"/>
  <c r="EE23" i="11"/>
  <c r="EF23" i="11"/>
  <c r="EG23" i="11"/>
  <c r="EH23" i="11"/>
  <c r="EI23" i="11"/>
  <c r="EJ23" i="11"/>
  <c r="EK23" i="11"/>
  <c r="EL23" i="11"/>
  <c r="EM23" i="11"/>
  <c r="EN23" i="11"/>
  <c r="EO23" i="11"/>
  <c r="EP23" i="11"/>
  <c r="EQ23" i="11"/>
  <c r="ER23" i="11"/>
  <c r="ES23" i="11"/>
  <c r="ET23" i="11"/>
  <c r="EU23" i="11"/>
  <c r="EV23" i="11"/>
  <c r="EW23" i="11"/>
  <c r="EX23" i="11"/>
  <c r="EY23" i="11"/>
  <c r="EZ23" i="11"/>
  <c r="FA23" i="11"/>
  <c r="FB23" i="11"/>
  <c r="FC23" i="11"/>
  <c r="FD23" i="11"/>
  <c r="FE23" i="11"/>
  <c r="FF23" i="11"/>
  <c r="FG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DV24" i="11"/>
  <c r="DW24" i="11"/>
  <c r="DX24" i="11"/>
  <c r="DY24" i="11"/>
  <c r="DZ24" i="11"/>
  <c r="EA24" i="11"/>
  <c r="EB24" i="11"/>
  <c r="EC24" i="11"/>
  <c r="ED24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FB24" i="11"/>
  <c r="FC24" i="11"/>
  <c r="FD24" i="11"/>
  <c r="FE24" i="11"/>
  <c r="FF24" i="11"/>
  <c r="FG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DS25" i="11"/>
  <c r="DT25" i="11"/>
  <c r="DU25" i="11"/>
  <c r="DV25" i="11"/>
  <c r="DW25" i="11"/>
  <c r="DX25" i="11"/>
  <c r="DY25" i="11"/>
  <c r="DZ25" i="11"/>
  <c r="EA25" i="11"/>
  <c r="EB25" i="11"/>
  <c r="EC25" i="11"/>
  <c r="ED25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R25" i="11"/>
  <c r="ES25" i="11"/>
  <c r="ET25" i="11"/>
  <c r="EU25" i="11"/>
  <c r="EV25" i="11"/>
  <c r="EW25" i="11"/>
  <c r="EX25" i="11"/>
  <c r="EY25" i="11"/>
  <c r="EZ25" i="11"/>
  <c r="FA25" i="11"/>
  <c r="FB25" i="11"/>
  <c r="FC25" i="11"/>
  <c r="FD25" i="11"/>
  <c r="FE25" i="11"/>
  <c r="FF25" i="11"/>
  <c r="FG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DS26" i="11"/>
  <c r="DT26" i="11"/>
  <c r="DU26" i="11"/>
  <c r="DV26" i="11"/>
  <c r="DW26" i="11"/>
  <c r="DX26" i="11"/>
  <c r="DY26" i="11"/>
  <c r="DZ26" i="11"/>
  <c r="EA26" i="11"/>
  <c r="EB26" i="11"/>
  <c r="EC26" i="11"/>
  <c r="ED26" i="11"/>
  <c r="EE26" i="11"/>
  <c r="EF26" i="11"/>
  <c r="EG26" i="11"/>
  <c r="EH26" i="11"/>
  <c r="EI26" i="11"/>
  <c r="EJ26" i="11"/>
  <c r="EK26" i="11"/>
  <c r="EL26" i="11"/>
  <c r="EM26" i="11"/>
  <c r="EN26" i="11"/>
  <c r="EO26" i="11"/>
  <c r="EP26" i="11"/>
  <c r="EQ26" i="11"/>
  <c r="ER26" i="11"/>
  <c r="ES26" i="11"/>
  <c r="ET26" i="11"/>
  <c r="EU26" i="11"/>
  <c r="EV26" i="11"/>
  <c r="EW26" i="11"/>
  <c r="EX26" i="11"/>
  <c r="EY26" i="11"/>
  <c r="EZ26" i="11"/>
  <c r="FA26" i="11"/>
  <c r="FB26" i="11"/>
  <c r="FC26" i="11"/>
  <c r="FD26" i="11"/>
  <c r="FE26" i="11"/>
  <c r="FF26" i="11"/>
  <c r="FG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DS27" i="11"/>
  <c r="DT27" i="11"/>
  <c r="DU27" i="11"/>
  <c r="DV27" i="11"/>
  <c r="DW27" i="11"/>
  <c r="DX27" i="11"/>
  <c r="DY27" i="11"/>
  <c r="DZ27" i="11"/>
  <c r="EA27" i="11"/>
  <c r="EB27" i="11"/>
  <c r="EC27" i="11"/>
  <c r="ED27" i="11"/>
  <c r="EE27" i="11"/>
  <c r="EF27" i="11"/>
  <c r="EG27" i="11"/>
  <c r="EH27" i="11"/>
  <c r="EI27" i="11"/>
  <c r="EJ27" i="11"/>
  <c r="EK27" i="11"/>
  <c r="EL27" i="11"/>
  <c r="EM27" i="11"/>
  <c r="EN27" i="11"/>
  <c r="EO27" i="11"/>
  <c r="EP27" i="11"/>
  <c r="EQ27" i="11"/>
  <c r="ER27" i="11"/>
  <c r="ES27" i="11"/>
  <c r="ET27" i="11"/>
  <c r="EU27" i="11"/>
  <c r="EV27" i="11"/>
  <c r="EW27" i="11"/>
  <c r="EX27" i="11"/>
  <c r="EY27" i="11"/>
  <c r="EZ27" i="11"/>
  <c r="FA27" i="11"/>
  <c r="FB27" i="11"/>
  <c r="FC27" i="11"/>
  <c r="FD27" i="11"/>
  <c r="FE27" i="11"/>
  <c r="FF27" i="11"/>
  <c r="FG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DV28" i="11"/>
  <c r="DW28" i="11"/>
  <c r="DX28" i="11"/>
  <c r="DY28" i="11"/>
  <c r="DZ28" i="11"/>
  <c r="EA28" i="11"/>
  <c r="EB28" i="11"/>
  <c r="EC28" i="11"/>
  <c r="ED28" i="11"/>
  <c r="EE28" i="11"/>
  <c r="EF28" i="11"/>
  <c r="EG28" i="11"/>
  <c r="EH28" i="11"/>
  <c r="EI28" i="11"/>
  <c r="EJ28" i="11"/>
  <c r="EK28" i="11"/>
  <c r="EL28" i="11"/>
  <c r="EM28" i="11"/>
  <c r="EN28" i="11"/>
  <c r="EO28" i="11"/>
  <c r="EP28" i="11"/>
  <c r="EQ28" i="11"/>
  <c r="ER28" i="11"/>
  <c r="ES28" i="11"/>
  <c r="ET28" i="11"/>
  <c r="EU28" i="11"/>
  <c r="EV28" i="11"/>
  <c r="EW28" i="11"/>
  <c r="EX28" i="11"/>
  <c r="EY28" i="11"/>
  <c r="EZ28" i="11"/>
  <c r="FA28" i="11"/>
  <c r="FB28" i="11"/>
  <c r="FC28" i="11"/>
  <c r="FD28" i="11"/>
  <c r="FE28" i="11"/>
  <c r="FF28" i="11"/>
  <c r="FG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DS29" i="11"/>
  <c r="DT29" i="11"/>
  <c r="DU29" i="11"/>
  <c r="DV29" i="11"/>
  <c r="DW29" i="11"/>
  <c r="DX29" i="11"/>
  <c r="DY29" i="11"/>
  <c r="DZ29" i="11"/>
  <c r="EA29" i="11"/>
  <c r="EB29" i="11"/>
  <c r="EC29" i="11"/>
  <c r="ED29" i="11"/>
  <c r="EE29" i="11"/>
  <c r="EF29" i="11"/>
  <c r="EG29" i="11"/>
  <c r="EH29" i="11"/>
  <c r="EI29" i="11"/>
  <c r="EJ29" i="11"/>
  <c r="EK29" i="11"/>
  <c r="EL29" i="11"/>
  <c r="EM29" i="11"/>
  <c r="EN29" i="11"/>
  <c r="EO29" i="11"/>
  <c r="EP29" i="11"/>
  <c r="EQ29" i="11"/>
  <c r="ER29" i="11"/>
  <c r="ES29" i="11"/>
  <c r="ET29" i="11"/>
  <c r="EU29" i="11"/>
  <c r="EV29" i="11"/>
  <c r="EW29" i="11"/>
  <c r="EX29" i="11"/>
  <c r="EY29" i="11"/>
  <c r="EZ29" i="11"/>
  <c r="FA29" i="11"/>
  <c r="FB29" i="11"/>
  <c r="FC29" i="11"/>
  <c r="FD29" i="11"/>
  <c r="FE29" i="11"/>
  <c r="FF29" i="11"/>
  <c r="FG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DS30" i="11"/>
  <c r="DT30" i="11"/>
  <c r="DU30" i="11"/>
  <c r="DV30" i="11"/>
  <c r="DW30" i="11"/>
  <c r="DX30" i="11"/>
  <c r="DY30" i="11"/>
  <c r="DZ30" i="11"/>
  <c r="EA30" i="11"/>
  <c r="EB30" i="11"/>
  <c r="EC30" i="11"/>
  <c r="ED30" i="11"/>
  <c r="EE30" i="11"/>
  <c r="EF30" i="11"/>
  <c r="EG30" i="11"/>
  <c r="EH30" i="11"/>
  <c r="EI30" i="11"/>
  <c r="EJ30" i="11"/>
  <c r="EK30" i="11"/>
  <c r="EL30" i="11"/>
  <c r="EM30" i="11"/>
  <c r="EN30" i="11"/>
  <c r="EO30" i="11"/>
  <c r="EP30" i="11"/>
  <c r="EQ30" i="11"/>
  <c r="ER30" i="11"/>
  <c r="ES30" i="11"/>
  <c r="ET30" i="11"/>
  <c r="EU30" i="11"/>
  <c r="EV30" i="11"/>
  <c r="EW30" i="11"/>
  <c r="EX30" i="11"/>
  <c r="EY30" i="11"/>
  <c r="EZ30" i="11"/>
  <c r="FA30" i="11"/>
  <c r="FB30" i="11"/>
  <c r="FC30" i="11"/>
  <c r="FD30" i="11"/>
  <c r="FE30" i="11"/>
  <c r="FF30" i="11"/>
  <c r="FG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DS31" i="11"/>
  <c r="DT31" i="11"/>
  <c r="DU31" i="11"/>
  <c r="DV31" i="11"/>
  <c r="DW31" i="11"/>
  <c r="DX31" i="11"/>
  <c r="DY31" i="11"/>
  <c r="DZ31" i="11"/>
  <c r="EA31" i="11"/>
  <c r="EB31" i="11"/>
  <c r="EC31" i="11"/>
  <c r="ED31" i="11"/>
  <c r="EE31" i="11"/>
  <c r="EF31" i="11"/>
  <c r="EG31" i="11"/>
  <c r="EH31" i="11"/>
  <c r="EI31" i="11"/>
  <c r="EJ31" i="11"/>
  <c r="EK31" i="11"/>
  <c r="EL31" i="11"/>
  <c r="EM31" i="11"/>
  <c r="EN31" i="11"/>
  <c r="EO31" i="11"/>
  <c r="EP31" i="11"/>
  <c r="EQ31" i="11"/>
  <c r="ER31" i="11"/>
  <c r="ES31" i="11"/>
  <c r="ET31" i="11"/>
  <c r="EU31" i="11"/>
  <c r="EV31" i="11"/>
  <c r="EW31" i="11"/>
  <c r="EX31" i="11"/>
  <c r="EY31" i="11"/>
  <c r="EZ31" i="11"/>
  <c r="FA31" i="11"/>
  <c r="FB31" i="11"/>
  <c r="FC31" i="11"/>
  <c r="FD31" i="11"/>
  <c r="FE31" i="11"/>
  <c r="FF31" i="11"/>
  <c r="FG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DS32" i="11"/>
  <c r="DT32" i="11"/>
  <c r="DU32" i="11"/>
  <c r="DV32" i="11"/>
  <c r="DW32" i="11"/>
  <c r="DX32" i="11"/>
  <c r="DY32" i="11"/>
  <c r="DZ32" i="11"/>
  <c r="EA32" i="11"/>
  <c r="EB32" i="11"/>
  <c r="EC32" i="11"/>
  <c r="ED32" i="11"/>
  <c r="EE32" i="11"/>
  <c r="EF32" i="11"/>
  <c r="EG32" i="11"/>
  <c r="EH32" i="11"/>
  <c r="EI32" i="11"/>
  <c r="EJ32" i="11"/>
  <c r="EK32" i="11"/>
  <c r="EL32" i="11"/>
  <c r="EM32" i="11"/>
  <c r="EN32" i="11"/>
  <c r="EO32" i="11"/>
  <c r="EP32" i="11"/>
  <c r="EQ32" i="11"/>
  <c r="ER32" i="11"/>
  <c r="ES32" i="11"/>
  <c r="ET32" i="11"/>
  <c r="EU32" i="11"/>
  <c r="EV32" i="11"/>
  <c r="EW32" i="11"/>
  <c r="EX32" i="11"/>
  <c r="EY32" i="11"/>
  <c r="EZ32" i="11"/>
  <c r="FA32" i="11"/>
  <c r="FB32" i="11"/>
  <c r="FC32" i="11"/>
  <c r="FD32" i="11"/>
  <c r="FE32" i="11"/>
  <c r="FF32" i="11"/>
  <c r="FG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DS33" i="11"/>
  <c r="DT33" i="11"/>
  <c r="DU33" i="11"/>
  <c r="DV33" i="11"/>
  <c r="DW33" i="11"/>
  <c r="DX33" i="11"/>
  <c r="DY33" i="11"/>
  <c r="DZ33" i="11"/>
  <c r="EA33" i="11"/>
  <c r="EB33" i="11"/>
  <c r="EC33" i="11"/>
  <c r="ED33" i="11"/>
  <c r="EE33" i="11"/>
  <c r="EF33" i="11"/>
  <c r="EG33" i="11"/>
  <c r="EH33" i="11"/>
  <c r="EI33" i="11"/>
  <c r="EJ33" i="11"/>
  <c r="EK33" i="11"/>
  <c r="EL33" i="11"/>
  <c r="EM33" i="11"/>
  <c r="EN33" i="11"/>
  <c r="EO33" i="11"/>
  <c r="EP33" i="11"/>
  <c r="EQ33" i="11"/>
  <c r="ER33" i="11"/>
  <c r="ES33" i="11"/>
  <c r="ET33" i="11"/>
  <c r="EU33" i="11"/>
  <c r="EV33" i="11"/>
  <c r="EW33" i="11"/>
  <c r="EX33" i="11"/>
  <c r="EY33" i="11"/>
  <c r="EZ33" i="11"/>
  <c r="FA33" i="11"/>
  <c r="FB33" i="11"/>
  <c r="FC33" i="11"/>
  <c r="FD33" i="11"/>
  <c r="FE33" i="11"/>
  <c r="FF33" i="11"/>
  <c r="FG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DS34" i="11"/>
  <c r="DT34" i="11"/>
  <c r="DU34" i="11"/>
  <c r="DV34" i="11"/>
  <c r="DW34" i="11"/>
  <c r="DX34" i="11"/>
  <c r="DY34" i="11"/>
  <c r="DZ34" i="11"/>
  <c r="EA34" i="11"/>
  <c r="EB34" i="11"/>
  <c r="EC34" i="11"/>
  <c r="ED34" i="11"/>
  <c r="EE34" i="11"/>
  <c r="EF34" i="11"/>
  <c r="EG34" i="11"/>
  <c r="EH34" i="11"/>
  <c r="EI34" i="11"/>
  <c r="EJ34" i="11"/>
  <c r="EK34" i="11"/>
  <c r="EL34" i="11"/>
  <c r="EM34" i="11"/>
  <c r="EN34" i="11"/>
  <c r="EO34" i="11"/>
  <c r="EP34" i="11"/>
  <c r="EQ34" i="11"/>
  <c r="ER34" i="11"/>
  <c r="ES34" i="11"/>
  <c r="ET34" i="11"/>
  <c r="EU34" i="11"/>
  <c r="EV34" i="11"/>
  <c r="EW34" i="11"/>
  <c r="EX34" i="11"/>
  <c r="EY34" i="11"/>
  <c r="EZ34" i="11"/>
  <c r="FA34" i="11"/>
  <c r="FB34" i="11"/>
  <c r="FC34" i="11"/>
  <c r="FD34" i="11"/>
  <c r="FE34" i="11"/>
  <c r="FF34" i="11"/>
  <c r="FG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DS35" i="11"/>
  <c r="DT35" i="11"/>
  <c r="DU35" i="11"/>
  <c r="DV35" i="11"/>
  <c r="DW35" i="11"/>
  <c r="DX35" i="11"/>
  <c r="DY35" i="11"/>
  <c r="DZ35" i="11"/>
  <c r="EA35" i="11"/>
  <c r="EB35" i="11"/>
  <c r="EC35" i="11"/>
  <c r="ED35" i="11"/>
  <c r="EE35" i="11"/>
  <c r="EF35" i="11"/>
  <c r="EG35" i="11"/>
  <c r="EH35" i="11"/>
  <c r="EI35" i="11"/>
  <c r="EJ35" i="11"/>
  <c r="EK35" i="11"/>
  <c r="EL35" i="11"/>
  <c r="EM35" i="11"/>
  <c r="EN35" i="11"/>
  <c r="EO35" i="11"/>
  <c r="EP35" i="11"/>
  <c r="EQ35" i="11"/>
  <c r="ER35" i="11"/>
  <c r="ES35" i="11"/>
  <c r="ET35" i="11"/>
  <c r="EU35" i="11"/>
  <c r="EV35" i="11"/>
  <c r="EW35" i="11"/>
  <c r="EX35" i="11"/>
  <c r="EY35" i="11"/>
  <c r="EZ35" i="11"/>
  <c r="FA35" i="11"/>
  <c r="FB35" i="11"/>
  <c r="FC35" i="11"/>
  <c r="FD35" i="11"/>
  <c r="FE35" i="11"/>
  <c r="FF35" i="11"/>
  <c r="FG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DS36" i="11"/>
  <c r="DT36" i="11"/>
  <c r="DU36" i="11"/>
  <c r="DV36" i="11"/>
  <c r="DW36" i="11"/>
  <c r="DX36" i="11"/>
  <c r="DY36" i="11"/>
  <c r="DZ36" i="11"/>
  <c r="EA36" i="11"/>
  <c r="EB36" i="11"/>
  <c r="EC36" i="11"/>
  <c r="ED36" i="11"/>
  <c r="EE36" i="11"/>
  <c r="EF36" i="11"/>
  <c r="EG36" i="11"/>
  <c r="EH36" i="11"/>
  <c r="EI36" i="11"/>
  <c r="EJ36" i="11"/>
  <c r="EK36" i="11"/>
  <c r="EL36" i="11"/>
  <c r="EM36" i="11"/>
  <c r="EN36" i="11"/>
  <c r="EO36" i="11"/>
  <c r="EP36" i="11"/>
  <c r="EQ36" i="11"/>
  <c r="ER36" i="11"/>
  <c r="ES36" i="11"/>
  <c r="ET36" i="11"/>
  <c r="EU36" i="11"/>
  <c r="EV36" i="11"/>
  <c r="EW36" i="11"/>
  <c r="EX36" i="11"/>
  <c r="EY36" i="11"/>
  <c r="EZ36" i="11"/>
  <c r="FA36" i="11"/>
  <c r="FB36" i="11"/>
  <c r="FC36" i="11"/>
  <c r="FD36" i="11"/>
  <c r="FE36" i="11"/>
  <c r="FF36" i="11"/>
  <c r="FG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DS37" i="11"/>
  <c r="DT37" i="11"/>
  <c r="DU37" i="11"/>
  <c r="DV37" i="11"/>
  <c r="DW37" i="11"/>
  <c r="DX37" i="11"/>
  <c r="DY37" i="11"/>
  <c r="DZ37" i="11"/>
  <c r="EA37" i="11"/>
  <c r="EB37" i="11"/>
  <c r="EC37" i="11"/>
  <c r="ED37" i="11"/>
  <c r="EE37" i="11"/>
  <c r="EF37" i="11"/>
  <c r="EG37" i="11"/>
  <c r="EH37" i="11"/>
  <c r="EI37" i="11"/>
  <c r="EJ37" i="11"/>
  <c r="EK37" i="11"/>
  <c r="EL37" i="11"/>
  <c r="EM37" i="11"/>
  <c r="EN37" i="11"/>
  <c r="EO37" i="11"/>
  <c r="EP37" i="11"/>
  <c r="EQ37" i="11"/>
  <c r="ER37" i="11"/>
  <c r="ES37" i="11"/>
  <c r="ET37" i="11"/>
  <c r="EU37" i="11"/>
  <c r="EV37" i="11"/>
  <c r="EW37" i="11"/>
  <c r="EX37" i="11"/>
  <c r="EY37" i="11"/>
  <c r="EZ37" i="11"/>
  <c r="FA37" i="11"/>
  <c r="FB37" i="11"/>
  <c r="FC37" i="11"/>
  <c r="FD37" i="11"/>
  <c r="FE37" i="11"/>
  <c r="FF37" i="11"/>
  <c r="FG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DS38" i="11"/>
  <c r="DT38" i="11"/>
  <c r="DU38" i="11"/>
  <c r="DV38" i="11"/>
  <c r="DW38" i="11"/>
  <c r="DX38" i="11"/>
  <c r="DY38" i="11"/>
  <c r="DZ38" i="11"/>
  <c r="EA38" i="11"/>
  <c r="EB38" i="11"/>
  <c r="EC38" i="11"/>
  <c r="ED38" i="11"/>
  <c r="EE38" i="11"/>
  <c r="EF38" i="11"/>
  <c r="EG38" i="11"/>
  <c r="EH38" i="11"/>
  <c r="EI38" i="11"/>
  <c r="EJ38" i="11"/>
  <c r="EK38" i="11"/>
  <c r="EL38" i="11"/>
  <c r="EM38" i="11"/>
  <c r="EN38" i="11"/>
  <c r="EO38" i="11"/>
  <c r="EP38" i="11"/>
  <c r="EQ38" i="11"/>
  <c r="ER38" i="11"/>
  <c r="ES38" i="11"/>
  <c r="ET38" i="11"/>
  <c r="EU38" i="11"/>
  <c r="EV38" i="11"/>
  <c r="EW38" i="11"/>
  <c r="EX38" i="11"/>
  <c r="EY38" i="11"/>
  <c r="EZ38" i="11"/>
  <c r="FA38" i="11"/>
  <c r="FB38" i="11"/>
  <c r="FC38" i="11"/>
  <c r="FD38" i="11"/>
  <c r="FE38" i="11"/>
  <c r="FF38" i="11"/>
  <c r="FG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DS39" i="11"/>
  <c r="DT39" i="11"/>
  <c r="DU39" i="11"/>
  <c r="DV39" i="11"/>
  <c r="DW39" i="11"/>
  <c r="DX39" i="11"/>
  <c r="DY39" i="11"/>
  <c r="DZ39" i="11"/>
  <c r="EA39" i="11"/>
  <c r="EB39" i="11"/>
  <c r="EC39" i="11"/>
  <c r="ED39" i="11"/>
  <c r="EE39" i="11"/>
  <c r="EF39" i="11"/>
  <c r="EG39" i="11"/>
  <c r="EH39" i="11"/>
  <c r="EI39" i="11"/>
  <c r="EJ39" i="11"/>
  <c r="EK39" i="11"/>
  <c r="EL39" i="11"/>
  <c r="EM39" i="11"/>
  <c r="EN39" i="11"/>
  <c r="EO39" i="11"/>
  <c r="EP39" i="11"/>
  <c r="EQ39" i="11"/>
  <c r="ER39" i="11"/>
  <c r="ES39" i="11"/>
  <c r="ET39" i="11"/>
  <c r="EU39" i="11"/>
  <c r="EV39" i="11"/>
  <c r="EW39" i="11"/>
  <c r="EX39" i="11"/>
  <c r="EY39" i="11"/>
  <c r="EZ39" i="11"/>
  <c r="FA39" i="11"/>
  <c r="FB39" i="11"/>
  <c r="FC39" i="11"/>
  <c r="FD39" i="11"/>
  <c r="FE39" i="11"/>
  <c r="FF39" i="11"/>
  <c r="FG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DS40" i="11"/>
  <c r="DT40" i="11"/>
  <c r="DU40" i="11"/>
  <c r="DV40" i="11"/>
  <c r="DW40" i="11"/>
  <c r="DX40" i="11"/>
  <c r="DY40" i="11"/>
  <c r="DZ40" i="11"/>
  <c r="EA40" i="11"/>
  <c r="EB40" i="11"/>
  <c r="EC40" i="11"/>
  <c r="ED40" i="11"/>
  <c r="EE40" i="11"/>
  <c r="EF40" i="11"/>
  <c r="EG40" i="11"/>
  <c r="EH40" i="11"/>
  <c r="EI40" i="11"/>
  <c r="EJ40" i="11"/>
  <c r="EK40" i="11"/>
  <c r="EL40" i="11"/>
  <c r="EM40" i="11"/>
  <c r="EN40" i="11"/>
  <c r="EO40" i="11"/>
  <c r="EP40" i="11"/>
  <c r="EQ40" i="11"/>
  <c r="ER40" i="11"/>
  <c r="ES40" i="11"/>
  <c r="ET40" i="11"/>
  <c r="EU40" i="11"/>
  <c r="EV40" i="11"/>
  <c r="EW40" i="11"/>
  <c r="EX40" i="11"/>
  <c r="EY40" i="11"/>
  <c r="EZ40" i="11"/>
  <c r="FA40" i="11"/>
  <c r="FB40" i="11"/>
  <c r="FC40" i="11"/>
  <c r="FD40" i="11"/>
  <c r="FE40" i="11"/>
  <c r="FF40" i="11"/>
  <c r="FG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DS41" i="11"/>
  <c r="DT41" i="11"/>
  <c r="DU41" i="11"/>
  <c r="DV41" i="11"/>
  <c r="DW41" i="11"/>
  <c r="DX41" i="11"/>
  <c r="DY41" i="11"/>
  <c r="DZ41" i="11"/>
  <c r="EA41" i="11"/>
  <c r="EB41" i="11"/>
  <c r="EC41" i="11"/>
  <c r="ED41" i="11"/>
  <c r="EE41" i="11"/>
  <c r="EF41" i="11"/>
  <c r="EG41" i="11"/>
  <c r="EH41" i="11"/>
  <c r="EI41" i="11"/>
  <c r="EJ41" i="11"/>
  <c r="EK41" i="11"/>
  <c r="EL41" i="11"/>
  <c r="EM41" i="11"/>
  <c r="EN41" i="11"/>
  <c r="EO41" i="11"/>
  <c r="EP41" i="11"/>
  <c r="EQ41" i="11"/>
  <c r="ER41" i="11"/>
  <c r="ES41" i="11"/>
  <c r="ET41" i="11"/>
  <c r="EU41" i="11"/>
  <c r="EV41" i="11"/>
  <c r="EW41" i="11"/>
  <c r="EX41" i="11"/>
  <c r="EY41" i="11"/>
  <c r="EZ41" i="11"/>
  <c r="FA41" i="11"/>
  <c r="FB41" i="11"/>
  <c r="FC41" i="11"/>
  <c r="FD41" i="11"/>
  <c r="FE41" i="11"/>
  <c r="FF41" i="11"/>
  <c r="FG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DS42" i="11"/>
  <c r="DT42" i="11"/>
  <c r="DU42" i="11"/>
  <c r="DV42" i="11"/>
  <c r="DW42" i="11"/>
  <c r="DX42" i="11"/>
  <c r="DY42" i="11"/>
  <c r="DZ42" i="11"/>
  <c r="EA42" i="11"/>
  <c r="EB42" i="11"/>
  <c r="EC42" i="11"/>
  <c r="ED42" i="11"/>
  <c r="EE42" i="11"/>
  <c r="EF42" i="11"/>
  <c r="EG42" i="11"/>
  <c r="EH42" i="11"/>
  <c r="EI42" i="11"/>
  <c r="EJ42" i="11"/>
  <c r="EK42" i="11"/>
  <c r="EL42" i="11"/>
  <c r="EM42" i="11"/>
  <c r="EN42" i="11"/>
  <c r="EO42" i="11"/>
  <c r="EP42" i="11"/>
  <c r="EQ42" i="11"/>
  <c r="ER42" i="11"/>
  <c r="ES42" i="11"/>
  <c r="ET42" i="11"/>
  <c r="EU42" i="11"/>
  <c r="EV42" i="11"/>
  <c r="EW42" i="11"/>
  <c r="EX42" i="11"/>
  <c r="EY42" i="11"/>
  <c r="EZ42" i="11"/>
  <c r="FA42" i="11"/>
  <c r="FB42" i="11"/>
  <c r="FC42" i="11"/>
  <c r="FD42" i="11"/>
  <c r="FE42" i="11"/>
  <c r="FF42" i="11"/>
  <c r="FG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DM43" i="11"/>
  <c r="DN43" i="11"/>
  <c r="DO43" i="11"/>
  <c r="DP43" i="11"/>
  <c r="DQ43" i="11"/>
  <c r="DR43" i="11"/>
  <c r="DS43" i="11"/>
  <c r="DT43" i="11"/>
  <c r="DU43" i="11"/>
  <c r="DV43" i="11"/>
  <c r="DW43" i="11"/>
  <c r="DX43" i="11"/>
  <c r="DY43" i="11"/>
  <c r="DZ43" i="11"/>
  <c r="EA43" i="11"/>
  <c r="EB43" i="11"/>
  <c r="EC43" i="11"/>
  <c r="ED43" i="11"/>
  <c r="EE43" i="11"/>
  <c r="EF43" i="11"/>
  <c r="EG43" i="11"/>
  <c r="EH43" i="11"/>
  <c r="EI43" i="11"/>
  <c r="EJ43" i="11"/>
  <c r="EK43" i="11"/>
  <c r="EL43" i="11"/>
  <c r="EM43" i="11"/>
  <c r="EN43" i="11"/>
  <c r="EO43" i="11"/>
  <c r="EP43" i="11"/>
  <c r="EQ43" i="11"/>
  <c r="ER43" i="11"/>
  <c r="ES43" i="11"/>
  <c r="ET43" i="11"/>
  <c r="EU43" i="11"/>
  <c r="EV43" i="11"/>
  <c r="EW43" i="11"/>
  <c r="EX43" i="11"/>
  <c r="EY43" i="11"/>
  <c r="EZ43" i="11"/>
  <c r="FA43" i="11"/>
  <c r="FB43" i="11"/>
  <c r="FC43" i="11"/>
  <c r="FD43" i="11"/>
  <c r="FE43" i="11"/>
  <c r="FF43" i="11"/>
  <c r="FG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DS44" i="11"/>
  <c r="DT44" i="11"/>
  <c r="DU44" i="11"/>
  <c r="DV44" i="11"/>
  <c r="DW44" i="11"/>
  <c r="DX44" i="11"/>
  <c r="DY44" i="11"/>
  <c r="DZ44" i="11"/>
  <c r="EA44" i="11"/>
  <c r="EB44" i="11"/>
  <c r="EC44" i="11"/>
  <c r="ED44" i="11"/>
  <c r="EE44" i="11"/>
  <c r="EF44" i="11"/>
  <c r="EG44" i="11"/>
  <c r="EH44" i="11"/>
  <c r="EI44" i="11"/>
  <c r="EJ44" i="11"/>
  <c r="EK44" i="11"/>
  <c r="EL44" i="11"/>
  <c r="EM44" i="11"/>
  <c r="EN44" i="11"/>
  <c r="EO44" i="11"/>
  <c r="EP44" i="11"/>
  <c r="EQ44" i="11"/>
  <c r="ER44" i="11"/>
  <c r="ES44" i="11"/>
  <c r="ET44" i="11"/>
  <c r="EU44" i="11"/>
  <c r="EV44" i="11"/>
  <c r="EW44" i="11"/>
  <c r="EX44" i="11"/>
  <c r="EY44" i="11"/>
  <c r="EZ44" i="11"/>
  <c r="FA44" i="11"/>
  <c r="FB44" i="11"/>
  <c r="FC44" i="11"/>
  <c r="FD44" i="11"/>
  <c r="FE44" i="11"/>
  <c r="FF44" i="11"/>
  <c r="FG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DS45" i="11"/>
  <c r="DT45" i="11"/>
  <c r="DU45" i="11"/>
  <c r="DV45" i="11"/>
  <c r="DW45" i="11"/>
  <c r="DX45" i="11"/>
  <c r="DY45" i="11"/>
  <c r="DZ45" i="11"/>
  <c r="EA45" i="11"/>
  <c r="EB45" i="11"/>
  <c r="EC45" i="11"/>
  <c r="ED45" i="11"/>
  <c r="EE45" i="11"/>
  <c r="EF45" i="11"/>
  <c r="EG45" i="11"/>
  <c r="EH45" i="11"/>
  <c r="EI45" i="11"/>
  <c r="EJ45" i="11"/>
  <c r="EK45" i="11"/>
  <c r="EL45" i="11"/>
  <c r="EM45" i="11"/>
  <c r="EN45" i="11"/>
  <c r="EO45" i="11"/>
  <c r="EP45" i="11"/>
  <c r="EQ45" i="11"/>
  <c r="ER45" i="11"/>
  <c r="ES45" i="11"/>
  <c r="ET45" i="11"/>
  <c r="EU45" i="11"/>
  <c r="EV45" i="11"/>
  <c r="EW45" i="11"/>
  <c r="EX45" i="11"/>
  <c r="EY45" i="11"/>
  <c r="EZ45" i="11"/>
  <c r="FA45" i="11"/>
  <c r="FB45" i="11"/>
  <c r="FC45" i="11"/>
  <c r="FD45" i="11"/>
  <c r="FE45" i="11"/>
  <c r="FF45" i="11"/>
  <c r="FG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DS46" i="11"/>
  <c r="DT46" i="11"/>
  <c r="DU46" i="11"/>
  <c r="DV46" i="11"/>
  <c r="DW46" i="11"/>
  <c r="DX46" i="11"/>
  <c r="DY46" i="11"/>
  <c r="DZ46" i="11"/>
  <c r="EA46" i="11"/>
  <c r="EB46" i="11"/>
  <c r="EC46" i="11"/>
  <c r="ED46" i="11"/>
  <c r="EE46" i="11"/>
  <c r="EF46" i="11"/>
  <c r="EG46" i="11"/>
  <c r="EH46" i="11"/>
  <c r="EI46" i="11"/>
  <c r="EJ46" i="11"/>
  <c r="EK46" i="11"/>
  <c r="EL46" i="11"/>
  <c r="EM46" i="11"/>
  <c r="EN46" i="11"/>
  <c r="EO46" i="11"/>
  <c r="EP46" i="11"/>
  <c r="EQ46" i="11"/>
  <c r="ER46" i="11"/>
  <c r="ES46" i="11"/>
  <c r="ET46" i="11"/>
  <c r="EU46" i="11"/>
  <c r="EV46" i="11"/>
  <c r="EW46" i="11"/>
  <c r="EX46" i="11"/>
  <c r="EY46" i="11"/>
  <c r="EZ46" i="11"/>
  <c r="FA46" i="11"/>
  <c r="FB46" i="11"/>
  <c r="FC46" i="11"/>
  <c r="FD46" i="11"/>
  <c r="FE46" i="11"/>
  <c r="FF46" i="11"/>
  <c r="FG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DS47" i="11"/>
  <c r="DT47" i="11"/>
  <c r="DU47" i="11"/>
  <c r="DV47" i="11"/>
  <c r="DW47" i="11"/>
  <c r="DX47" i="11"/>
  <c r="DY47" i="11"/>
  <c r="DZ47" i="11"/>
  <c r="EA47" i="11"/>
  <c r="EB47" i="11"/>
  <c r="EC47" i="11"/>
  <c r="ED47" i="11"/>
  <c r="EE47" i="11"/>
  <c r="EF47" i="11"/>
  <c r="EG47" i="11"/>
  <c r="EH47" i="11"/>
  <c r="EI47" i="11"/>
  <c r="EJ47" i="11"/>
  <c r="EK47" i="11"/>
  <c r="EL47" i="11"/>
  <c r="EM47" i="11"/>
  <c r="EN47" i="11"/>
  <c r="EO47" i="11"/>
  <c r="EP47" i="11"/>
  <c r="EQ47" i="11"/>
  <c r="ER47" i="11"/>
  <c r="ES47" i="11"/>
  <c r="ET47" i="11"/>
  <c r="EU47" i="11"/>
  <c r="EV47" i="11"/>
  <c r="EW47" i="11"/>
  <c r="EX47" i="11"/>
  <c r="EY47" i="11"/>
  <c r="EZ47" i="11"/>
  <c r="FA47" i="11"/>
  <c r="FB47" i="11"/>
  <c r="FC47" i="11"/>
  <c r="FD47" i="11"/>
  <c r="FE47" i="11"/>
  <c r="FF47" i="11"/>
  <c r="FG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DS48" i="11"/>
  <c r="DT48" i="11"/>
  <c r="DU48" i="11"/>
  <c r="DV48" i="11"/>
  <c r="DW48" i="11"/>
  <c r="DX48" i="11"/>
  <c r="DY48" i="11"/>
  <c r="DZ48" i="11"/>
  <c r="EA48" i="11"/>
  <c r="EB48" i="11"/>
  <c r="EC48" i="11"/>
  <c r="ED48" i="11"/>
  <c r="EE48" i="11"/>
  <c r="EF48" i="11"/>
  <c r="EG48" i="11"/>
  <c r="EH48" i="11"/>
  <c r="EI48" i="11"/>
  <c r="EJ48" i="11"/>
  <c r="EK48" i="11"/>
  <c r="EL48" i="11"/>
  <c r="EM48" i="11"/>
  <c r="EN48" i="11"/>
  <c r="EO48" i="11"/>
  <c r="EP48" i="11"/>
  <c r="EQ48" i="11"/>
  <c r="ER48" i="11"/>
  <c r="ES48" i="11"/>
  <c r="ET48" i="11"/>
  <c r="EU48" i="11"/>
  <c r="EV48" i="11"/>
  <c r="EW48" i="11"/>
  <c r="EX48" i="11"/>
  <c r="EY48" i="11"/>
  <c r="EZ48" i="11"/>
  <c r="FA48" i="11"/>
  <c r="FB48" i="11"/>
  <c r="FC48" i="11"/>
  <c r="FD48" i="11"/>
  <c r="FE48" i="11"/>
  <c r="FF48" i="11"/>
  <c r="FG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DS49" i="11"/>
  <c r="DT49" i="11"/>
  <c r="DU49" i="11"/>
  <c r="DV49" i="11"/>
  <c r="DW49" i="11"/>
  <c r="DX49" i="11"/>
  <c r="DY49" i="11"/>
  <c r="DZ49" i="11"/>
  <c r="EA49" i="11"/>
  <c r="EB49" i="11"/>
  <c r="EC49" i="11"/>
  <c r="ED49" i="11"/>
  <c r="EE49" i="11"/>
  <c r="EF49" i="11"/>
  <c r="EG49" i="11"/>
  <c r="EH49" i="11"/>
  <c r="EI49" i="11"/>
  <c r="EJ49" i="11"/>
  <c r="EK49" i="11"/>
  <c r="EL49" i="11"/>
  <c r="EM49" i="11"/>
  <c r="EN49" i="11"/>
  <c r="EO49" i="11"/>
  <c r="EP49" i="11"/>
  <c r="EQ49" i="11"/>
  <c r="ER49" i="11"/>
  <c r="ES49" i="11"/>
  <c r="ET49" i="11"/>
  <c r="EU49" i="11"/>
  <c r="EV49" i="11"/>
  <c r="EW49" i="11"/>
  <c r="EX49" i="11"/>
  <c r="EY49" i="11"/>
  <c r="EZ49" i="11"/>
  <c r="FA49" i="11"/>
  <c r="FB49" i="11"/>
  <c r="FC49" i="11"/>
  <c r="FD49" i="11"/>
  <c r="FE49" i="11"/>
  <c r="FF49" i="11"/>
  <c r="FG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DS50" i="11"/>
  <c r="DT50" i="11"/>
  <c r="DU50" i="11"/>
  <c r="DV50" i="11"/>
  <c r="DW50" i="11"/>
  <c r="DX50" i="11"/>
  <c r="DY50" i="11"/>
  <c r="DZ50" i="11"/>
  <c r="EA50" i="11"/>
  <c r="EB50" i="11"/>
  <c r="EC50" i="11"/>
  <c r="ED50" i="11"/>
  <c r="EE50" i="11"/>
  <c r="EF50" i="11"/>
  <c r="EG50" i="11"/>
  <c r="EH50" i="11"/>
  <c r="EI50" i="11"/>
  <c r="EJ50" i="11"/>
  <c r="EK50" i="11"/>
  <c r="EL50" i="11"/>
  <c r="EM50" i="11"/>
  <c r="EN50" i="11"/>
  <c r="EO50" i="11"/>
  <c r="EP50" i="11"/>
  <c r="EQ50" i="11"/>
  <c r="ER50" i="11"/>
  <c r="ES50" i="11"/>
  <c r="ET50" i="11"/>
  <c r="EU50" i="11"/>
  <c r="EV50" i="11"/>
  <c r="EW50" i="11"/>
  <c r="EX50" i="11"/>
  <c r="EY50" i="11"/>
  <c r="EZ50" i="11"/>
  <c r="FA50" i="11"/>
  <c r="FB50" i="11"/>
  <c r="FC50" i="11"/>
  <c r="FD50" i="11"/>
  <c r="FE50" i="11"/>
  <c r="FF50" i="11"/>
  <c r="FG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DS51" i="11"/>
  <c r="DT51" i="11"/>
  <c r="DU51" i="11"/>
  <c r="DV51" i="11"/>
  <c r="DW51" i="11"/>
  <c r="DX51" i="11"/>
  <c r="DY51" i="11"/>
  <c r="DZ51" i="11"/>
  <c r="EA51" i="11"/>
  <c r="EB51" i="11"/>
  <c r="EC51" i="11"/>
  <c r="ED51" i="11"/>
  <c r="EE51" i="11"/>
  <c r="EF51" i="11"/>
  <c r="EG51" i="11"/>
  <c r="EH51" i="11"/>
  <c r="EI51" i="11"/>
  <c r="EJ51" i="11"/>
  <c r="EK51" i="11"/>
  <c r="EL51" i="11"/>
  <c r="EM51" i="11"/>
  <c r="EN51" i="11"/>
  <c r="EO51" i="11"/>
  <c r="EP51" i="11"/>
  <c r="EQ51" i="11"/>
  <c r="ER51" i="11"/>
  <c r="ES51" i="11"/>
  <c r="ET51" i="11"/>
  <c r="EU51" i="11"/>
  <c r="EV51" i="11"/>
  <c r="EW51" i="11"/>
  <c r="EX51" i="11"/>
  <c r="EY51" i="11"/>
  <c r="EZ51" i="11"/>
  <c r="FA51" i="11"/>
  <c r="FB51" i="11"/>
  <c r="FC51" i="11"/>
  <c r="FD51" i="11"/>
  <c r="FE51" i="11"/>
  <c r="FF51" i="11"/>
  <c r="FG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DS52" i="11"/>
  <c r="DT52" i="11"/>
  <c r="DU52" i="11"/>
  <c r="DV52" i="11"/>
  <c r="DW52" i="11"/>
  <c r="DX52" i="11"/>
  <c r="DY52" i="11"/>
  <c r="DZ52" i="11"/>
  <c r="EA52" i="11"/>
  <c r="EB52" i="11"/>
  <c r="EC52" i="11"/>
  <c r="ED52" i="11"/>
  <c r="EE52" i="11"/>
  <c r="EF52" i="11"/>
  <c r="EG52" i="11"/>
  <c r="EH52" i="11"/>
  <c r="EI52" i="11"/>
  <c r="EJ52" i="11"/>
  <c r="EK52" i="11"/>
  <c r="EL52" i="11"/>
  <c r="EM52" i="11"/>
  <c r="EN52" i="11"/>
  <c r="EO52" i="11"/>
  <c r="EP52" i="11"/>
  <c r="EQ52" i="11"/>
  <c r="ER52" i="11"/>
  <c r="ES52" i="11"/>
  <c r="ET52" i="11"/>
  <c r="EU52" i="11"/>
  <c r="EV52" i="11"/>
  <c r="EW52" i="11"/>
  <c r="EX52" i="11"/>
  <c r="EY52" i="11"/>
  <c r="EZ52" i="11"/>
  <c r="FA52" i="11"/>
  <c r="FB52" i="11"/>
  <c r="FC52" i="11"/>
  <c r="FD52" i="11"/>
  <c r="FE52" i="11"/>
  <c r="FF52" i="11"/>
  <c r="FG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DS53" i="11"/>
  <c r="DT53" i="11"/>
  <c r="DU53" i="11"/>
  <c r="DV53" i="11"/>
  <c r="DW53" i="11"/>
  <c r="DX53" i="11"/>
  <c r="DY53" i="11"/>
  <c r="DZ53" i="11"/>
  <c r="EA53" i="11"/>
  <c r="EB53" i="11"/>
  <c r="EC53" i="11"/>
  <c r="ED53" i="11"/>
  <c r="EE53" i="11"/>
  <c r="EF53" i="11"/>
  <c r="EG53" i="11"/>
  <c r="EH53" i="11"/>
  <c r="EI53" i="11"/>
  <c r="EJ53" i="11"/>
  <c r="EK53" i="11"/>
  <c r="EL53" i="11"/>
  <c r="EM53" i="11"/>
  <c r="EN53" i="11"/>
  <c r="EO53" i="11"/>
  <c r="EP53" i="11"/>
  <c r="EQ53" i="11"/>
  <c r="ER53" i="11"/>
  <c r="ES53" i="11"/>
  <c r="ET53" i="11"/>
  <c r="EU53" i="11"/>
  <c r="EV53" i="11"/>
  <c r="EW53" i="11"/>
  <c r="EX53" i="11"/>
  <c r="EY53" i="11"/>
  <c r="EZ53" i="11"/>
  <c r="FA53" i="11"/>
  <c r="FB53" i="11"/>
  <c r="FC53" i="11"/>
  <c r="FD53" i="11"/>
  <c r="FE53" i="11"/>
  <c r="FF53" i="11"/>
  <c r="FG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DS54" i="11"/>
  <c r="DT54" i="11"/>
  <c r="DU54" i="11"/>
  <c r="DV54" i="11"/>
  <c r="DW54" i="11"/>
  <c r="DX54" i="11"/>
  <c r="DY54" i="11"/>
  <c r="DZ54" i="11"/>
  <c r="EA54" i="11"/>
  <c r="EB54" i="11"/>
  <c r="EC54" i="11"/>
  <c r="ED54" i="11"/>
  <c r="EE54" i="11"/>
  <c r="EF54" i="11"/>
  <c r="EG54" i="11"/>
  <c r="EH54" i="11"/>
  <c r="EI54" i="11"/>
  <c r="EJ54" i="11"/>
  <c r="EK54" i="11"/>
  <c r="EL54" i="11"/>
  <c r="EM54" i="11"/>
  <c r="EN54" i="11"/>
  <c r="EO54" i="11"/>
  <c r="EP54" i="11"/>
  <c r="EQ54" i="11"/>
  <c r="ER54" i="11"/>
  <c r="ES54" i="11"/>
  <c r="ET54" i="11"/>
  <c r="EU54" i="11"/>
  <c r="EV54" i="11"/>
  <c r="EW54" i="11"/>
  <c r="EX54" i="11"/>
  <c r="EY54" i="11"/>
  <c r="EZ54" i="11"/>
  <c r="FA54" i="11"/>
  <c r="FB54" i="11"/>
  <c r="FC54" i="11"/>
  <c r="FD54" i="11"/>
  <c r="FE54" i="11"/>
  <c r="FF54" i="11"/>
  <c r="FG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DS55" i="11"/>
  <c r="DT55" i="11"/>
  <c r="DU55" i="11"/>
  <c r="DV55" i="11"/>
  <c r="DW55" i="11"/>
  <c r="DX55" i="11"/>
  <c r="DY55" i="11"/>
  <c r="DZ55" i="11"/>
  <c r="EA55" i="11"/>
  <c r="EB55" i="11"/>
  <c r="EC55" i="11"/>
  <c r="ED55" i="11"/>
  <c r="EE55" i="11"/>
  <c r="EF55" i="11"/>
  <c r="EG55" i="11"/>
  <c r="EH55" i="11"/>
  <c r="EI55" i="11"/>
  <c r="EJ55" i="11"/>
  <c r="EK55" i="11"/>
  <c r="EL55" i="11"/>
  <c r="EM55" i="11"/>
  <c r="EN55" i="11"/>
  <c r="EO55" i="11"/>
  <c r="EP55" i="11"/>
  <c r="EQ55" i="11"/>
  <c r="ER55" i="11"/>
  <c r="ES55" i="11"/>
  <c r="ET55" i="11"/>
  <c r="EU55" i="11"/>
  <c r="EV55" i="11"/>
  <c r="EW55" i="11"/>
  <c r="EX55" i="11"/>
  <c r="EY55" i="11"/>
  <c r="EZ55" i="11"/>
  <c r="FA55" i="11"/>
  <c r="FB55" i="11"/>
  <c r="FC55" i="11"/>
  <c r="FD55" i="11"/>
  <c r="FE55" i="11"/>
  <c r="FF55" i="11"/>
  <c r="FG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DS56" i="11"/>
  <c r="DT56" i="11"/>
  <c r="DU56" i="11"/>
  <c r="DV56" i="11"/>
  <c r="DW56" i="11"/>
  <c r="DX56" i="11"/>
  <c r="DY56" i="11"/>
  <c r="DZ56" i="11"/>
  <c r="EA56" i="11"/>
  <c r="EB56" i="11"/>
  <c r="EC56" i="11"/>
  <c r="ED56" i="11"/>
  <c r="EE56" i="11"/>
  <c r="EF56" i="11"/>
  <c r="EG56" i="11"/>
  <c r="EH56" i="11"/>
  <c r="EI56" i="11"/>
  <c r="EJ56" i="11"/>
  <c r="EK56" i="11"/>
  <c r="EL56" i="11"/>
  <c r="EM56" i="11"/>
  <c r="EN56" i="11"/>
  <c r="EO56" i="11"/>
  <c r="EP56" i="11"/>
  <c r="EQ56" i="11"/>
  <c r="ER56" i="11"/>
  <c r="ES56" i="11"/>
  <c r="ET56" i="11"/>
  <c r="EU56" i="11"/>
  <c r="EV56" i="11"/>
  <c r="EW56" i="11"/>
  <c r="EX56" i="11"/>
  <c r="EY56" i="11"/>
  <c r="EZ56" i="11"/>
  <c r="FA56" i="11"/>
  <c r="FB56" i="11"/>
  <c r="FC56" i="11"/>
  <c r="FD56" i="11"/>
  <c r="FE56" i="11"/>
  <c r="FF56" i="11"/>
  <c r="FG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DS57" i="11"/>
  <c r="DT57" i="11"/>
  <c r="DU57" i="11"/>
  <c r="DV57" i="11"/>
  <c r="DW57" i="11"/>
  <c r="DX57" i="11"/>
  <c r="DY57" i="11"/>
  <c r="DZ57" i="11"/>
  <c r="EA57" i="11"/>
  <c r="EB57" i="11"/>
  <c r="EC57" i="11"/>
  <c r="ED57" i="11"/>
  <c r="EE57" i="11"/>
  <c r="EF57" i="11"/>
  <c r="EG57" i="11"/>
  <c r="EH57" i="11"/>
  <c r="EI57" i="11"/>
  <c r="EJ57" i="11"/>
  <c r="EK57" i="11"/>
  <c r="EL57" i="11"/>
  <c r="EM57" i="11"/>
  <c r="EN57" i="11"/>
  <c r="EO57" i="11"/>
  <c r="EP57" i="11"/>
  <c r="EQ57" i="11"/>
  <c r="ER57" i="11"/>
  <c r="ES57" i="11"/>
  <c r="ET57" i="11"/>
  <c r="EU57" i="11"/>
  <c r="EV57" i="11"/>
  <c r="EW57" i="11"/>
  <c r="EX57" i="11"/>
  <c r="EY57" i="11"/>
  <c r="EZ57" i="11"/>
  <c r="FA57" i="11"/>
  <c r="FB57" i="11"/>
  <c r="FC57" i="11"/>
  <c r="FD57" i="11"/>
  <c r="FE57" i="11"/>
  <c r="FF57" i="11"/>
  <c r="FG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DS58" i="11"/>
  <c r="DT58" i="11"/>
  <c r="DU58" i="11"/>
  <c r="DV58" i="11"/>
  <c r="DW58" i="11"/>
  <c r="DX58" i="11"/>
  <c r="DY58" i="11"/>
  <c r="DZ58" i="11"/>
  <c r="EA58" i="11"/>
  <c r="EB58" i="11"/>
  <c r="EC58" i="11"/>
  <c r="ED58" i="11"/>
  <c r="EE58" i="11"/>
  <c r="EF58" i="11"/>
  <c r="EG58" i="11"/>
  <c r="EH58" i="11"/>
  <c r="EI58" i="11"/>
  <c r="EJ58" i="11"/>
  <c r="EK58" i="11"/>
  <c r="EL58" i="11"/>
  <c r="EM58" i="11"/>
  <c r="EN58" i="11"/>
  <c r="EO58" i="11"/>
  <c r="EP58" i="11"/>
  <c r="EQ58" i="11"/>
  <c r="ER58" i="11"/>
  <c r="ES58" i="11"/>
  <c r="ET58" i="11"/>
  <c r="EU58" i="11"/>
  <c r="EV58" i="11"/>
  <c r="EW58" i="11"/>
  <c r="EX58" i="11"/>
  <c r="EY58" i="11"/>
  <c r="EZ58" i="11"/>
  <c r="FA58" i="11"/>
  <c r="FB58" i="11"/>
  <c r="FC58" i="11"/>
  <c r="FD58" i="11"/>
  <c r="FE58" i="11"/>
  <c r="FF58" i="11"/>
  <c r="FG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DS59" i="11"/>
  <c r="DT59" i="11"/>
  <c r="DU59" i="11"/>
  <c r="DV59" i="11"/>
  <c r="DW59" i="11"/>
  <c r="DX59" i="11"/>
  <c r="DY59" i="11"/>
  <c r="DZ59" i="11"/>
  <c r="EA59" i="11"/>
  <c r="EB59" i="11"/>
  <c r="EC59" i="11"/>
  <c r="ED59" i="11"/>
  <c r="EE59" i="11"/>
  <c r="EF59" i="11"/>
  <c r="EG59" i="11"/>
  <c r="EH59" i="11"/>
  <c r="EI59" i="11"/>
  <c r="EJ59" i="11"/>
  <c r="EK59" i="11"/>
  <c r="EL59" i="11"/>
  <c r="EM59" i="11"/>
  <c r="EN59" i="11"/>
  <c r="EO59" i="11"/>
  <c r="EP59" i="11"/>
  <c r="EQ59" i="11"/>
  <c r="ER59" i="11"/>
  <c r="ES59" i="11"/>
  <c r="ET59" i="11"/>
  <c r="EU59" i="11"/>
  <c r="EV59" i="11"/>
  <c r="EW59" i="11"/>
  <c r="EX59" i="11"/>
  <c r="EY59" i="11"/>
  <c r="EZ59" i="11"/>
  <c r="FA59" i="11"/>
  <c r="FB59" i="11"/>
  <c r="FC59" i="11"/>
  <c r="FD59" i="11"/>
  <c r="FE59" i="11"/>
  <c r="FF59" i="11"/>
  <c r="FG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DS60" i="11"/>
  <c r="DT60" i="11"/>
  <c r="DU60" i="11"/>
  <c r="DV60" i="11"/>
  <c r="DW60" i="11"/>
  <c r="DX60" i="11"/>
  <c r="DY60" i="11"/>
  <c r="DZ60" i="11"/>
  <c r="EA60" i="11"/>
  <c r="EB60" i="11"/>
  <c r="EC60" i="11"/>
  <c r="ED60" i="11"/>
  <c r="EE60" i="11"/>
  <c r="EF60" i="11"/>
  <c r="EG60" i="11"/>
  <c r="EH60" i="11"/>
  <c r="EI60" i="11"/>
  <c r="EJ60" i="11"/>
  <c r="EK60" i="11"/>
  <c r="EL60" i="11"/>
  <c r="EM60" i="11"/>
  <c r="EN60" i="11"/>
  <c r="EO60" i="11"/>
  <c r="EP60" i="11"/>
  <c r="EQ60" i="11"/>
  <c r="ER60" i="11"/>
  <c r="ES60" i="11"/>
  <c r="ET60" i="11"/>
  <c r="EU60" i="11"/>
  <c r="EV60" i="11"/>
  <c r="EW60" i="11"/>
  <c r="EX60" i="11"/>
  <c r="EY60" i="11"/>
  <c r="EZ60" i="11"/>
  <c r="FA60" i="11"/>
  <c r="FB60" i="11"/>
  <c r="FC60" i="11"/>
  <c r="FD60" i="11"/>
  <c r="FE60" i="11"/>
  <c r="FF60" i="11"/>
  <c r="FG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DS61" i="11"/>
  <c r="DT61" i="11"/>
  <c r="DU61" i="11"/>
  <c r="DV61" i="11"/>
  <c r="DW61" i="11"/>
  <c r="DX61" i="11"/>
  <c r="DY61" i="11"/>
  <c r="DZ61" i="11"/>
  <c r="EA61" i="11"/>
  <c r="EB61" i="11"/>
  <c r="EC61" i="11"/>
  <c r="ED61" i="11"/>
  <c r="EE61" i="11"/>
  <c r="EF61" i="11"/>
  <c r="EG61" i="11"/>
  <c r="EH61" i="11"/>
  <c r="EI61" i="11"/>
  <c r="EJ61" i="11"/>
  <c r="EK61" i="11"/>
  <c r="EL61" i="11"/>
  <c r="EM61" i="11"/>
  <c r="EN61" i="11"/>
  <c r="EO61" i="11"/>
  <c r="EP61" i="11"/>
  <c r="EQ61" i="11"/>
  <c r="ER61" i="11"/>
  <c r="ES61" i="11"/>
  <c r="ET61" i="11"/>
  <c r="EU61" i="11"/>
  <c r="EV61" i="11"/>
  <c r="EW61" i="11"/>
  <c r="EX61" i="11"/>
  <c r="EY61" i="11"/>
  <c r="EZ61" i="11"/>
  <c r="FA61" i="11"/>
  <c r="FB61" i="11"/>
  <c r="FC61" i="11"/>
  <c r="FD61" i="11"/>
  <c r="FE61" i="11"/>
  <c r="FF61" i="11"/>
  <c r="FG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DS62" i="11"/>
  <c r="DT62" i="11"/>
  <c r="DU62" i="11"/>
  <c r="DV62" i="11"/>
  <c r="DW62" i="11"/>
  <c r="DX62" i="11"/>
  <c r="DY62" i="11"/>
  <c r="DZ62" i="11"/>
  <c r="EA62" i="11"/>
  <c r="EB62" i="11"/>
  <c r="EC62" i="11"/>
  <c r="ED62" i="11"/>
  <c r="EE62" i="11"/>
  <c r="EF62" i="11"/>
  <c r="EG62" i="11"/>
  <c r="EH62" i="11"/>
  <c r="EI62" i="11"/>
  <c r="EJ62" i="11"/>
  <c r="EK62" i="11"/>
  <c r="EL62" i="11"/>
  <c r="EM62" i="11"/>
  <c r="EN62" i="11"/>
  <c r="EO62" i="11"/>
  <c r="EP62" i="11"/>
  <c r="EQ62" i="11"/>
  <c r="ER62" i="11"/>
  <c r="ES62" i="11"/>
  <c r="ET62" i="11"/>
  <c r="EU62" i="11"/>
  <c r="EV62" i="11"/>
  <c r="EW62" i="11"/>
  <c r="EX62" i="11"/>
  <c r="EY62" i="11"/>
  <c r="EZ62" i="11"/>
  <c r="FA62" i="11"/>
  <c r="FB62" i="11"/>
  <c r="FC62" i="11"/>
  <c r="FD62" i="11"/>
  <c r="FE62" i="11"/>
  <c r="FF62" i="11"/>
  <c r="FG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CX63" i="11"/>
  <c r="CY63" i="11"/>
  <c r="CZ63" i="11"/>
  <c r="DA63" i="11"/>
  <c r="DB63" i="11"/>
  <c r="DC63" i="11"/>
  <c r="DD63" i="11"/>
  <c r="DE63" i="11"/>
  <c r="DF63" i="11"/>
  <c r="DG63" i="11"/>
  <c r="DH63" i="11"/>
  <c r="DI63" i="11"/>
  <c r="DJ63" i="11"/>
  <c r="DK63" i="11"/>
  <c r="DL63" i="11"/>
  <c r="DM63" i="11"/>
  <c r="DN63" i="11"/>
  <c r="DO63" i="11"/>
  <c r="DP63" i="11"/>
  <c r="DQ63" i="11"/>
  <c r="DR63" i="11"/>
  <c r="DS63" i="11"/>
  <c r="DT63" i="11"/>
  <c r="DU63" i="11"/>
  <c r="DV63" i="11"/>
  <c r="DW63" i="11"/>
  <c r="DX63" i="11"/>
  <c r="DY63" i="11"/>
  <c r="DZ63" i="11"/>
  <c r="EA63" i="11"/>
  <c r="EB63" i="11"/>
  <c r="EC63" i="11"/>
  <c r="ED63" i="11"/>
  <c r="EE63" i="11"/>
  <c r="EF63" i="11"/>
  <c r="EG63" i="11"/>
  <c r="EH63" i="11"/>
  <c r="EI63" i="11"/>
  <c r="EJ63" i="11"/>
  <c r="EK63" i="11"/>
  <c r="EL63" i="11"/>
  <c r="EM63" i="11"/>
  <c r="EN63" i="11"/>
  <c r="EO63" i="11"/>
  <c r="EP63" i="11"/>
  <c r="EQ63" i="11"/>
  <c r="ER63" i="11"/>
  <c r="ES63" i="11"/>
  <c r="ET63" i="11"/>
  <c r="EU63" i="11"/>
  <c r="EV63" i="11"/>
  <c r="EW63" i="11"/>
  <c r="EX63" i="11"/>
  <c r="EY63" i="11"/>
  <c r="EZ63" i="11"/>
  <c r="FA63" i="11"/>
  <c r="FB63" i="11"/>
  <c r="FC63" i="11"/>
  <c r="FD63" i="11"/>
  <c r="FE63" i="11"/>
  <c r="FF63" i="11"/>
  <c r="FG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CX64" i="11"/>
  <c r="CY64" i="11"/>
  <c r="CZ64" i="11"/>
  <c r="DA64" i="11"/>
  <c r="DB64" i="11"/>
  <c r="DC64" i="11"/>
  <c r="DD64" i="11"/>
  <c r="DE64" i="11"/>
  <c r="DF64" i="11"/>
  <c r="DG64" i="11"/>
  <c r="DH64" i="11"/>
  <c r="DI64" i="11"/>
  <c r="DJ64" i="11"/>
  <c r="DK64" i="11"/>
  <c r="DL64" i="11"/>
  <c r="DM64" i="11"/>
  <c r="DN64" i="11"/>
  <c r="DO64" i="11"/>
  <c r="DP64" i="11"/>
  <c r="DQ64" i="11"/>
  <c r="DR64" i="11"/>
  <c r="DS64" i="11"/>
  <c r="DT64" i="11"/>
  <c r="DU64" i="11"/>
  <c r="DV64" i="11"/>
  <c r="DW64" i="11"/>
  <c r="DX64" i="11"/>
  <c r="DY64" i="11"/>
  <c r="DZ64" i="11"/>
  <c r="EA64" i="11"/>
  <c r="EB64" i="11"/>
  <c r="EC64" i="11"/>
  <c r="ED64" i="11"/>
  <c r="EE64" i="11"/>
  <c r="EF64" i="11"/>
  <c r="EG64" i="11"/>
  <c r="EH64" i="11"/>
  <c r="EI64" i="11"/>
  <c r="EJ64" i="11"/>
  <c r="EK64" i="11"/>
  <c r="EL64" i="11"/>
  <c r="EM64" i="11"/>
  <c r="EN64" i="11"/>
  <c r="EO64" i="11"/>
  <c r="EP64" i="11"/>
  <c r="EQ64" i="11"/>
  <c r="ER64" i="11"/>
  <c r="ES64" i="11"/>
  <c r="ET64" i="11"/>
  <c r="EU64" i="11"/>
  <c r="EV64" i="11"/>
  <c r="EW64" i="11"/>
  <c r="EX64" i="11"/>
  <c r="EY64" i="11"/>
  <c r="EZ64" i="11"/>
  <c r="FA64" i="11"/>
  <c r="FB64" i="11"/>
  <c r="FC64" i="11"/>
  <c r="FD64" i="11"/>
  <c r="FE64" i="11"/>
  <c r="FF64" i="11"/>
  <c r="FG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CX65" i="11"/>
  <c r="CY65" i="11"/>
  <c r="CZ65" i="11"/>
  <c r="DA65" i="11"/>
  <c r="DB65" i="11"/>
  <c r="DC65" i="11"/>
  <c r="DD65" i="11"/>
  <c r="DE65" i="11"/>
  <c r="DF65" i="11"/>
  <c r="DG65" i="11"/>
  <c r="DH65" i="11"/>
  <c r="DI65" i="11"/>
  <c r="DJ65" i="11"/>
  <c r="DK65" i="11"/>
  <c r="DL65" i="11"/>
  <c r="DM65" i="11"/>
  <c r="DN65" i="11"/>
  <c r="DO65" i="11"/>
  <c r="DP65" i="11"/>
  <c r="DQ65" i="11"/>
  <c r="DR65" i="11"/>
  <c r="DS65" i="11"/>
  <c r="DT65" i="11"/>
  <c r="DU65" i="11"/>
  <c r="DV65" i="11"/>
  <c r="DW65" i="11"/>
  <c r="DX65" i="11"/>
  <c r="DY65" i="11"/>
  <c r="DZ65" i="11"/>
  <c r="EA65" i="11"/>
  <c r="EB65" i="11"/>
  <c r="EC65" i="11"/>
  <c r="ED65" i="11"/>
  <c r="EE65" i="11"/>
  <c r="EF65" i="11"/>
  <c r="EG65" i="11"/>
  <c r="EH65" i="11"/>
  <c r="EI65" i="11"/>
  <c r="EJ65" i="11"/>
  <c r="EK65" i="11"/>
  <c r="EL65" i="11"/>
  <c r="EM65" i="11"/>
  <c r="EN65" i="11"/>
  <c r="EO65" i="11"/>
  <c r="EP65" i="11"/>
  <c r="EQ65" i="11"/>
  <c r="ER65" i="11"/>
  <c r="ES65" i="11"/>
  <c r="ET65" i="11"/>
  <c r="EU65" i="11"/>
  <c r="EV65" i="11"/>
  <c r="EW65" i="11"/>
  <c r="EX65" i="11"/>
  <c r="EY65" i="11"/>
  <c r="EZ65" i="11"/>
  <c r="FA65" i="11"/>
  <c r="FB65" i="11"/>
  <c r="FC65" i="11"/>
  <c r="FD65" i="11"/>
  <c r="FE65" i="11"/>
  <c r="FF65" i="11"/>
  <c r="FG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CX66" i="11"/>
  <c r="CY66" i="11"/>
  <c r="CZ66" i="11"/>
  <c r="DA66" i="11"/>
  <c r="DB66" i="11"/>
  <c r="DC66" i="11"/>
  <c r="DD66" i="11"/>
  <c r="DE66" i="11"/>
  <c r="DF66" i="11"/>
  <c r="DG66" i="11"/>
  <c r="DH66" i="11"/>
  <c r="DI66" i="11"/>
  <c r="DJ66" i="11"/>
  <c r="DK66" i="11"/>
  <c r="DL66" i="11"/>
  <c r="DM66" i="11"/>
  <c r="DN66" i="11"/>
  <c r="DO66" i="11"/>
  <c r="DP66" i="11"/>
  <c r="DQ66" i="11"/>
  <c r="DR66" i="11"/>
  <c r="DS66" i="11"/>
  <c r="DT66" i="11"/>
  <c r="DU66" i="11"/>
  <c r="DV66" i="11"/>
  <c r="DW66" i="11"/>
  <c r="DX66" i="11"/>
  <c r="DY66" i="11"/>
  <c r="DZ66" i="11"/>
  <c r="EA66" i="11"/>
  <c r="EB66" i="11"/>
  <c r="EC66" i="11"/>
  <c r="ED66" i="11"/>
  <c r="EE66" i="11"/>
  <c r="EF66" i="11"/>
  <c r="EG66" i="11"/>
  <c r="EH66" i="11"/>
  <c r="EI66" i="11"/>
  <c r="EJ66" i="11"/>
  <c r="EK66" i="11"/>
  <c r="EL66" i="11"/>
  <c r="EM66" i="11"/>
  <c r="EN66" i="11"/>
  <c r="EO66" i="11"/>
  <c r="EP66" i="11"/>
  <c r="EQ66" i="11"/>
  <c r="ER66" i="11"/>
  <c r="ES66" i="11"/>
  <c r="ET66" i="11"/>
  <c r="EU66" i="11"/>
  <c r="EV66" i="11"/>
  <c r="EW66" i="11"/>
  <c r="EX66" i="11"/>
  <c r="EY66" i="11"/>
  <c r="EZ66" i="11"/>
  <c r="FA66" i="11"/>
  <c r="FB66" i="11"/>
  <c r="FC66" i="11"/>
  <c r="FD66" i="11"/>
  <c r="FE66" i="11"/>
  <c r="FF66" i="11"/>
  <c r="FG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CX67" i="11"/>
  <c r="CY67" i="11"/>
  <c r="CZ67" i="11"/>
  <c r="DA67" i="11"/>
  <c r="DB67" i="11"/>
  <c r="DC67" i="11"/>
  <c r="DD67" i="11"/>
  <c r="DE67" i="11"/>
  <c r="DF67" i="11"/>
  <c r="DG67" i="11"/>
  <c r="DH67" i="11"/>
  <c r="DI67" i="11"/>
  <c r="DJ67" i="11"/>
  <c r="DK67" i="11"/>
  <c r="DL67" i="11"/>
  <c r="DM67" i="11"/>
  <c r="DN67" i="11"/>
  <c r="DO67" i="11"/>
  <c r="DP67" i="11"/>
  <c r="DQ67" i="11"/>
  <c r="DR67" i="11"/>
  <c r="DS67" i="11"/>
  <c r="DT67" i="11"/>
  <c r="DU67" i="11"/>
  <c r="DV67" i="11"/>
  <c r="DW67" i="11"/>
  <c r="DX67" i="11"/>
  <c r="DY67" i="11"/>
  <c r="DZ67" i="11"/>
  <c r="EA67" i="11"/>
  <c r="EB67" i="11"/>
  <c r="EC67" i="11"/>
  <c r="ED67" i="11"/>
  <c r="EE67" i="11"/>
  <c r="EF67" i="11"/>
  <c r="EG67" i="11"/>
  <c r="EH67" i="11"/>
  <c r="EI67" i="11"/>
  <c r="EJ67" i="11"/>
  <c r="EK67" i="11"/>
  <c r="EL67" i="11"/>
  <c r="EM67" i="11"/>
  <c r="EN67" i="11"/>
  <c r="EO67" i="11"/>
  <c r="EP67" i="11"/>
  <c r="EQ67" i="11"/>
  <c r="ER67" i="11"/>
  <c r="ES67" i="11"/>
  <c r="ET67" i="11"/>
  <c r="EU67" i="11"/>
  <c r="EV67" i="11"/>
  <c r="EW67" i="11"/>
  <c r="EX67" i="11"/>
  <c r="EY67" i="11"/>
  <c r="EZ67" i="11"/>
  <c r="FA67" i="11"/>
  <c r="FB67" i="11"/>
  <c r="FC67" i="11"/>
  <c r="FD67" i="11"/>
  <c r="FE67" i="11"/>
  <c r="FF67" i="11"/>
  <c r="FG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CX68" i="11"/>
  <c r="CY68" i="11"/>
  <c r="CZ68" i="11"/>
  <c r="DA68" i="11"/>
  <c r="DB68" i="11"/>
  <c r="DC68" i="11"/>
  <c r="DD68" i="11"/>
  <c r="DE68" i="11"/>
  <c r="DF68" i="11"/>
  <c r="DG68" i="11"/>
  <c r="DH68" i="11"/>
  <c r="DI68" i="11"/>
  <c r="DJ68" i="11"/>
  <c r="DK68" i="11"/>
  <c r="DL68" i="11"/>
  <c r="DM68" i="11"/>
  <c r="DN68" i="11"/>
  <c r="DO68" i="11"/>
  <c r="DP68" i="11"/>
  <c r="DQ68" i="11"/>
  <c r="DR68" i="11"/>
  <c r="DS68" i="11"/>
  <c r="DT68" i="11"/>
  <c r="DU68" i="11"/>
  <c r="DV68" i="11"/>
  <c r="DW68" i="11"/>
  <c r="DX68" i="11"/>
  <c r="DY68" i="11"/>
  <c r="DZ68" i="11"/>
  <c r="EA68" i="11"/>
  <c r="EB68" i="11"/>
  <c r="EC68" i="11"/>
  <c r="ED68" i="11"/>
  <c r="EE68" i="11"/>
  <c r="EF68" i="11"/>
  <c r="EG68" i="11"/>
  <c r="EH68" i="11"/>
  <c r="EI68" i="11"/>
  <c r="EJ68" i="11"/>
  <c r="EK68" i="11"/>
  <c r="EL68" i="11"/>
  <c r="EM68" i="11"/>
  <c r="EN68" i="11"/>
  <c r="EO68" i="11"/>
  <c r="EP68" i="11"/>
  <c r="EQ68" i="11"/>
  <c r="ER68" i="11"/>
  <c r="ES68" i="11"/>
  <c r="ET68" i="11"/>
  <c r="EU68" i="11"/>
  <c r="EV68" i="11"/>
  <c r="EW68" i="11"/>
  <c r="EX68" i="11"/>
  <c r="EY68" i="11"/>
  <c r="EZ68" i="11"/>
  <c r="FA68" i="11"/>
  <c r="FB68" i="11"/>
  <c r="FC68" i="11"/>
  <c r="FD68" i="11"/>
  <c r="FE68" i="11"/>
  <c r="FF68" i="11"/>
  <c r="FG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CX69" i="11"/>
  <c r="CY69" i="11"/>
  <c r="CZ69" i="11"/>
  <c r="DA69" i="11"/>
  <c r="DB69" i="11"/>
  <c r="DC69" i="11"/>
  <c r="DD69" i="11"/>
  <c r="DE69" i="11"/>
  <c r="DF69" i="11"/>
  <c r="DG69" i="11"/>
  <c r="DH69" i="11"/>
  <c r="DI69" i="11"/>
  <c r="DJ69" i="11"/>
  <c r="DK69" i="11"/>
  <c r="DL69" i="11"/>
  <c r="DM69" i="11"/>
  <c r="DN69" i="11"/>
  <c r="DO69" i="11"/>
  <c r="DP69" i="11"/>
  <c r="DQ69" i="11"/>
  <c r="DR69" i="11"/>
  <c r="DS69" i="11"/>
  <c r="DT69" i="11"/>
  <c r="DU69" i="11"/>
  <c r="DV69" i="11"/>
  <c r="DW69" i="11"/>
  <c r="DX69" i="11"/>
  <c r="DY69" i="11"/>
  <c r="DZ69" i="11"/>
  <c r="EA69" i="11"/>
  <c r="EB69" i="11"/>
  <c r="EC69" i="11"/>
  <c r="ED69" i="11"/>
  <c r="EE69" i="11"/>
  <c r="EF69" i="11"/>
  <c r="EG69" i="11"/>
  <c r="EH69" i="11"/>
  <c r="EI69" i="11"/>
  <c r="EJ69" i="11"/>
  <c r="EK69" i="11"/>
  <c r="EL69" i="11"/>
  <c r="EM69" i="11"/>
  <c r="EN69" i="11"/>
  <c r="EO69" i="11"/>
  <c r="EP69" i="11"/>
  <c r="EQ69" i="11"/>
  <c r="ER69" i="11"/>
  <c r="ES69" i="11"/>
  <c r="ET69" i="11"/>
  <c r="EU69" i="11"/>
  <c r="EV69" i="11"/>
  <c r="EW69" i="11"/>
  <c r="EX69" i="11"/>
  <c r="EY69" i="11"/>
  <c r="EZ69" i="11"/>
  <c r="FA69" i="11"/>
  <c r="FB69" i="11"/>
  <c r="FC69" i="11"/>
  <c r="FD69" i="11"/>
  <c r="FE69" i="11"/>
  <c r="FF69" i="11"/>
  <c r="FG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CX70" i="11"/>
  <c r="CY70" i="11"/>
  <c r="CZ70" i="11"/>
  <c r="DA70" i="11"/>
  <c r="DB70" i="11"/>
  <c r="DC70" i="11"/>
  <c r="DD70" i="11"/>
  <c r="DE70" i="11"/>
  <c r="DF70" i="11"/>
  <c r="DG70" i="11"/>
  <c r="DH70" i="11"/>
  <c r="DI70" i="11"/>
  <c r="DJ70" i="11"/>
  <c r="DK70" i="11"/>
  <c r="DL70" i="11"/>
  <c r="DM70" i="11"/>
  <c r="DN70" i="11"/>
  <c r="DO70" i="11"/>
  <c r="DP70" i="11"/>
  <c r="DQ70" i="11"/>
  <c r="DR70" i="11"/>
  <c r="DS70" i="11"/>
  <c r="DT70" i="11"/>
  <c r="DU70" i="11"/>
  <c r="DV70" i="11"/>
  <c r="DW70" i="11"/>
  <c r="DX70" i="11"/>
  <c r="DY70" i="11"/>
  <c r="DZ70" i="11"/>
  <c r="EA70" i="11"/>
  <c r="EB70" i="11"/>
  <c r="EC70" i="11"/>
  <c r="ED70" i="11"/>
  <c r="EE70" i="11"/>
  <c r="EF70" i="11"/>
  <c r="EG70" i="11"/>
  <c r="EH70" i="11"/>
  <c r="EI70" i="11"/>
  <c r="EJ70" i="11"/>
  <c r="EK70" i="11"/>
  <c r="EL70" i="11"/>
  <c r="EM70" i="11"/>
  <c r="EN70" i="11"/>
  <c r="EO70" i="11"/>
  <c r="EP70" i="11"/>
  <c r="EQ70" i="11"/>
  <c r="ER70" i="11"/>
  <c r="ES70" i="11"/>
  <c r="ET70" i="11"/>
  <c r="EU70" i="11"/>
  <c r="EV70" i="11"/>
  <c r="EW70" i="11"/>
  <c r="EX70" i="11"/>
  <c r="EY70" i="11"/>
  <c r="EZ70" i="11"/>
  <c r="FA70" i="11"/>
  <c r="FB70" i="11"/>
  <c r="FC70" i="11"/>
  <c r="FD70" i="11"/>
  <c r="FE70" i="11"/>
  <c r="FF70" i="11"/>
  <c r="FG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CX71" i="11"/>
  <c r="CY71" i="11"/>
  <c r="CZ71" i="11"/>
  <c r="DA71" i="11"/>
  <c r="DB71" i="11"/>
  <c r="DC71" i="11"/>
  <c r="DD71" i="11"/>
  <c r="DE71" i="11"/>
  <c r="DF71" i="11"/>
  <c r="DG71" i="11"/>
  <c r="DH71" i="11"/>
  <c r="DI71" i="11"/>
  <c r="DJ71" i="11"/>
  <c r="DK71" i="11"/>
  <c r="DL71" i="11"/>
  <c r="DM71" i="11"/>
  <c r="DN71" i="11"/>
  <c r="DO71" i="11"/>
  <c r="DP71" i="11"/>
  <c r="DQ71" i="11"/>
  <c r="DR71" i="11"/>
  <c r="DS71" i="11"/>
  <c r="DT71" i="11"/>
  <c r="DU71" i="11"/>
  <c r="DV71" i="11"/>
  <c r="DW71" i="11"/>
  <c r="DX71" i="11"/>
  <c r="DY71" i="11"/>
  <c r="DZ71" i="11"/>
  <c r="EA71" i="11"/>
  <c r="EB71" i="11"/>
  <c r="EC71" i="11"/>
  <c r="ED71" i="11"/>
  <c r="EE71" i="11"/>
  <c r="EF71" i="11"/>
  <c r="EG71" i="11"/>
  <c r="EH71" i="11"/>
  <c r="EI71" i="11"/>
  <c r="EJ71" i="11"/>
  <c r="EK71" i="11"/>
  <c r="EL71" i="11"/>
  <c r="EM71" i="11"/>
  <c r="EN71" i="11"/>
  <c r="EO71" i="11"/>
  <c r="EP71" i="11"/>
  <c r="EQ71" i="11"/>
  <c r="ER71" i="11"/>
  <c r="ES71" i="11"/>
  <c r="ET71" i="11"/>
  <c r="EU71" i="11"/>
  <c r="EV71" i="11"/>
  <c r="EW71" i="11"/>
  <c r="EX71" i="11"/>
  <c r="EY71" i="11"/>
  <c r="EZ71" i="11"/>
  <c r="FA71" i="11"/>
  <c r="FB71" i="11"/>
  <c r="FC71" i="11"/>
  <c r="FD71" i="11"/>
  <c r="FE71" i="11"/>
  <c r="FF71" i="11"/>
  <c r="FG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CX72" i="11"/>
  <c r="CY72" i="11"/>
  <c r="CZ72" i="11"/>
  <c r="DA72" i="11"/>
  <c r="DB72" i="11"/>
  <c r="DC72" i="11"/>
  <c r="DD72" i="11"/>
  <c r="DE72" i="11"/>
  <c r="DF72" i="11"/>
  <c r="DG72" i="11"/>
  <c r="DH72" i="11"/>
  <c r="DI72" i="11"/>
  <c r="DJ72" i="11"/>
  <c r="DK72" i="11"/>
  <c r="DL72" i="11"/>
  <c r="DM72" i="11"/>
  <c r="DN72" i="11"/>
  <c r="DO72" i="11"/>
  <c r="DP72" i="11"/>
  <c r="DQ72" i="11"/>
  <c r="DR72" i="11"/>
  <c r="DS72" i="11"/>
  <c r="DT72" i="11"/>
  <c r="DU72" i="11"/>
  <c r="DV72" i="11"/>
  <c r="DW72" i="11"/>
  <c r="DX72" i="11"/>
  <c r="DY72" i="11"/>
  <c r="DZ72" i="11"/>
  <c r="EA72" i="11"/>
  <c r="EB72" i="11"/>
  <c r="EC72" i="11"/>
  <c r="ED72" i="11"/>
  <c r="EE72" i="11"/>
  <c r="EF72" i="11"/>
  <c r="EG72" i="11"/>
  <c r="EH72" i="11"/>
  <c r="EI72" i="11"/>
  <c r="EJ72" i="11"/>
  <c r="EK72" i="11"/>
  <c r="EL72" i="11"/>
  <c r="EM72" i="11"/>
  <c r="EN72" i="11"/>
  <c r="EO72" i="11"/>
  <c r="EP72" i="11"/>
  <c r="EQ72" i="11"/>
  <c r="ER72" i="11"/>
  <c r="ES72" i="11"/>
  <c r="ET72" i="11"/>
  <c r="EU72" i="11"/>
  <c r="EV72" i="11"/>
  <c r="EW72" i="11"/>
  <c r="EX72" i="11"/>
  <c r="EY72" i="11"/>
  <c r="EZ72" i="11"/>
  <c r="FA72" i="11"/>
  <c r="FB72" i="11"/>
  <c r="FC72" i="11"/>
  <c r="FD72" i="11"/>
  <c r="FE72" i="11"/>
  <c r="FF72" i="11"/>
  <c r="FG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CX73" i="11"/>
  <c r="CY73" i="11"/>
  <c r="CZ73" i="11"/>
  <c r="DA73" i="11"/>
  <c r="DB73" i="11"/>
  <c r="DC73" i="11"/>
  <c r="DD73" i="11"/>
  <c r="DE73" i="11"/>
  <c r="DF73" i="11"/>
  <c r="DG73" i="11"/>
  <c r="DH73" i="11"/>
  <c r="DI73" i="11"/>
  <c r="DJ73" i="11"/>
  <c r="DK73" i="11"/>
  <c r="DL73" i="11"/>
  <c r="DM73" i="11"/>
  <c r="DN73" i="11"/>
  <c r="DO73" i="11"/>
  <c r="DP73" i="11"/>
  <c r="DQ73" i="11"/>
  <c r="DR73" i="11"/>
  <c r="DS73" i="11"/>
  <c r="DT73" i="11"/>
  <c r="DU73" i="11"/>
  <c r="DV73" i="11"/>
  <c r="DW73" i="11"/>
  <c r="DX73" i="11"/>
  <c r="DY73" i="11"/>
  <c r="DZ73" i="11"/>
  <c r="EA73" i="11"/>
  <c r="EB73" i="11"/>
  <c r="EC73" i="11"/>
  <c r="ED73" i="11"/>
  <c r="EE73" i="11"/>
  <c r="EF73" i="11"/>
  <c r="EG73" i="11"/>
  <c r="EH73" i="11"/>
  <c r="EI73" i="11"/>
  <c r="EJ73" i="11"/>
  <c r="EK73" i="11"/>
  <c r="EL73" i="11"/>
  <c r="EM73" i="11"/>
  <c r="EN73" i="11"/>
  <c r="EO73" i="11"/>
  <c r="EP73" i="11"/>
  <c r="EQ73" i="11"/>
  <c r="ER73" i="11"/>
  <c r="ES73" i="11"/>
  <c r="ET73" i="11"/>
  <c r="EU73" i="11"/>
  <c r="EV73" i="11"/>
  <c r="EW73" i="11"/>
  <c r="EX73" i="11"/>
  <c r="EY73" i="11"/>
  <c r="EZ73" i="11"/>
  <c r="FA73" i="11"/>
  <c r="FB73" i="11"/>
  <c r="FC73" i="11"/>
  <c r="FD73" i="11"/>
  <c r="FE73" i="11"/>
  <c r="FF73" i="11"/>
  <c r="FG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CX74" i="11"/>
  <c r="CY74" i="11"/>
  <c r="CZ74" i="11"/>
  <c r="DA74" i="11"/>
  <c r="DB74" i="11"/>
  <c r="DC74" i="11"/>
  <c r="DD74" i="11"/>
  <c r="DE74" i="11"/>
  <c r="DF74" i="11"/>
  <c r="DG74" i="11"/>
  <c r="DH74" i="11"/>
  <c r="DI74" i="11"/>
  <c r="DJ74" i="11"/>
  <c r="DK74" i="11"/>
  <c r="DL74" i="11"/>
  <c r="DM74" i="11"/>
  <c r="DN74" i="11"/>
  <c r="DO74" i="11"/>
  <c r="DP74" i="11"/>
  <c r="DQ74" i="11"/>
  <c r="DR74" i="11"/>
  <c r="DS74" i="11"/>
  <c r="DT74" i="11"/>
  <c r="DU74" i="11"/>
  <c r="DV74" i="11"/>
  <c r="DW74" i="11"/>
  <c r="DX74" i="11"/>
  <c r="DY74" i="11"/>
  <c r="DZ74" i="11"/>
  <c r="EA74" i="11"/>
  <c r="EB74" i="11"/>
  <c r="EC74" i="11"/>
  <c r="ED74" i="11"/>
  <c r="EE74" i="11"/>
  <c r="EF74" i="11"/>
  <c r="EG74" i="11"/>
  <c r="EH74" i="11"/>
  <c r="EI74" i="11"/>
  <c r="EJ74" i="11"/>
  <c r="EK74" i="11"/>
  <c r="EL74" i="11"/>
  <c r="EM74" i="11"/>
  <c r="EN74" i="11"/>
  <c r="EO74" i="11"/>
  <c r="EP74" i="11"/>
  <c r="EQ74" i="11"/>
  <c r="ER74" i="11"/>
  <c r="ES74" i="11"/>
  <c r="ET74" i="11"/>
  <c r="EU74" i="11"/>
  <c r="EV74" i="11"/>
  <c r="EW74" i="11"/>
  <c r="EX74" i="11"/>
  <c r="EY74" i="11"/>
  <c r="EZ74" i="11"/>
  <c r="FA74" i="11"/>
  <c r="FB74" i="11"/>
  <c r="FC74" i="11"/>
  <c r="FD74" i="11"/>
  <c r="FE74" i="11"/>
  <c r="FF74" i="11"/>
  <c r="FG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CX75" i="11"/>
  <c r="CY75" i="11"/>
  <c r="CZ75" i="11"/>
  <c r="DA75" i="11"/>
  <c r="DB75" i="11"/>
  <c r="DC75" i="11"/>
  <c r="DD75" i="11"/>
  <c r="DE75" i="11"/>
  <c r="DF75" i="11"/>
  <c r="DG75" i="11"/>
  <c r="DH75" i="11"/>
  <c r="DI75" i="11"/>
  <c r="DJ75" i="11"/>
  <c r="DK75" i="11"/>
  <c r="DL75" i="11"/>
  <c r="DM75" i="11"/>
  <c r="DN75" i="11"/>
  <c r="DO75" i="11"/>
  <c r="DP75" i="11"/>
  <c r="DQ75" i="11"/>
  <c r="DR75" i="11"/>
  <c r="DS75" i="11"/>
  <c r="DT75" i="11"/>
  <c r="DU75" i="11"/>
  <c r="DV75" i="11"/>
  <c r="DW75" i="11"/>
  <c r="DX75" i="11"/>
  <c r="DY75" i="11"/>
  <c r="DZ75" i="11"/>
  <c r="EA75" i="11"/>
  <c r="EB75" i="11"/>
  <c r="EC75" i="11"/>
  <c r="ED75" i="11"/>
  <c r="EE75" i="11"/>
  <c r="EF75" i="11"/>
  <c r="EG75" i="11"/>
  <c r="EH75" i="11"/>
  <c r="EI75" i="11"/>
  <c r="EJ75" i="11"/>
  <c r="EK75" i="11"/>
  <c r="EL75" i="11"/>
  <c r="EM75" i="11"/>
  <c r="EN75" i="11"/>
  <c r="EO75" i="11"/>
  <c r="EP75" i="11"/>
  <c r="EQ75" i="11"/>
  <c r="ER75" i="11"/>
  <c r="ES75" i="11"/>
  <c r="ET75" i="11"/>
  <c r="EU75" i="11"/>
  <c r="EV75" i="11"/>
  <c r="EW75" i="11"/>
  <c r="EX75" i="11"/>
  <c r="EY75" i="11"/>
  <c r="EZ75" i="11"/>
  <c r="FA75" i="11"/>
  <c r="FB75" i="11"/>
  <c r="FC75" i="11"/>
  <c r="FD75" i="11"/>
  <c r="FE75" i="11"/>
  <c r="FF75" i="11"/>
  <c r="FG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CX76" i="11"/>
  <c r="CY76" i="11"/>
  <c r="CZ76" i="11"/>
  <c r="DA76" i="11"/>
  <c r="DB76" i="11"/>
  <c r="DC76" i="11"/>
  <c r="DD76" i="11"/>
  <c r="DE76" i="11"/>
  <c r="DF76" i="11"/>
  <c r="DG76" i="11"/>
  <c r="DH76" i="11"/>
  <c r="DI76" i="11"/>
  <c r="DJ76" i="11"/>
  <c r="DK76" i="11"/>
  <c r="DL76" i="11"/>
  <c r="DM76" i="11"/>
  <c r="DN76" i="11"/>
  <c r="DO76" i="11"/>
  <c r="DP76" i="11"/>
  <c r="DQ76" i="11"/>
  <c r="DR76" i="11"/>
  <c r="DS76" i="11"/>
  <c r="DT76" i="11"/>
  <c r="DU76" i="11"/>
  <c r="DV76" i="11"/>
  <c r="DW76" i="11"/>
  <c r="DX76" i="11"/>
  <c r="DY76" i="11"/>
  <c r="DZ76" i="11"/>
  <c r="EA76" i="11"/>
  <c r="EB76" i="11"/>
  <c r="EC76" i="11"/>
  <c r="ED76" i="11"/>
  <c r="EE76" i="11"/>
  <c r="EF76" i="11"/>
  <c r="EG76" i="11"/>
  <c r="EH76" i="11"/>
  <c r="EI76" i="11"/>
  <c r="EJ76" i="11"/>
  <c r="EK76" i="11"/>
  <c r="EL76" i="11"/>
  <c r="EM76" i="11"/>
  <c r="EN76" i="11"/>
  <c r="EO76" i="11"/>
  <c r="EP76" i="11"/>
  <c r="EQ76" i="11"/>
  <c r="ER76" i="11"/>
  <c r="ES76" i="11"/>
  <c r="ET76" i="11"/>
  <c r="EU76" i="11"/>
  <c r="EV76" i="11"/>
  <c r="EW76" i="11"/>
  <c r="EX76" i="11"/>
  <c r="EY76" i="11"/>
  <c r="EZ76" i="11"/>
  <c r="FA76" i="11"/>
  <c r="FB76" i="11"/>
  <c r="FC76" i="11"/>
  <c r="FD76" i="11"/>
  <c r="FE76" i="11"/>
  <c r="FF76" i="11"/>
  <c r="FG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CX77" i="11"/>
  <c r="CY77" i="11"/>
  <c r="CZ77" i="11"/>
  <c r="DA77" i="11"/>
  <c r="DB77" i="11"/>
  <c r="DC77" i="11"/>
  <c r="DD77" i="11"/>
  <c r="DE77" i="11"/>
  <c r="DF77" i="11"/>
  <c r="DG77" i="11"/>
  <c r="DH77" i="11"/>
  <c r="DI77" i="11"/>
  <c r="DJ77" i="11"/>
  <c r="DK77" i="11"/>
  <c r="DL77" i="11"/>
  <c r="DM77" i="11"/>
  <c r="DN77" i="11"/>
  <c r="DO77" i="11"/>
  <c r="DP77" i="11"/>
  <c r="DQ77" i="11"/>
  <c r="DR77" i="11"/>
  <c r="DS77" i="11"/>
  <c r="DT77" i="11"/>
  <c r="DU77" i="11"/>
  <c r="DV77" i="11"/>
  <c r="DW77" i="11"/>
  <c r="DX77" i="11"/>
  <c r="DY77" i="11"/>
  <c r="DZ77" i="11"/>
  <c r="EA77" i="11"/>
  <c r="EB77" i="11"/>
  <c r="EC77" i="11"/>
  <c r="ED77" i="11"/>
  <c r="EE77" i="11"/>
  <c r="EF77" i="11"/>
  <c r="EG77" i="11"/>
  <c r="EH77" i="11"/>
  <c r="EI77" i="11"/>
  <c r="EJ77" i="11"/>
  <c r="EK77" i="11"/>
  <c r="EL77" i="11"/>
  <c r="EM77" i="11"/>
  <c r="EN77" i="11"/>
  <c r="EO77" i="11"/>
  <c r="EP77" i="11"/>
  <c r="EQ77" i="11"/>
  <c r="ER77" i="11"/>
  <c r="ES77" i="11"/>
  <c r="ET77" i="11"/>
  <c r="EU77" i="11"/>
  <c r="EV77" i="11"/>
  <c r="EW77" i="11"/>
  <c r="EX77" i="11"/>
  <c r="EY77" i="11"/>
  <c r="EZ77" i="11"/>
  <c r="FA77" i="11"/>
  <c r="FB77" i="11"/>
  <c r="FC77" i="11"/>
  <c r="FD77" i="11"/>
  <c r="FE77" i="11"/>
  <c r="FF77" i="11"/>
  <c r="FG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CX78" i="11"/>
  <c r="CY78" i="11"/>
  <c r="CZ78" i="11"/>
  <c r="DA78" i="11"/>
  <c r="DB78" i="11"/>
  <c r="DC78" i="11"/>
  <c r="DD78" i="11"/>
  <c r="DE78" i="11"/>
  <c r="DF78" i="11"/>
  <c r="DG78" i="11"/>
  <c r="DH78" i="11"/>
  <c r="DI78" i="11"/>
  <c r="DJ78" i="11"/>
  <c r="DK78" i="11"/>
  <c r="DL78" i="11"/>
  <c r="DM78" i="11"/>
  <c r="DN78" i="11"/>
  <c r="DO78" i="11"/>
  <c r="DP78" i="11"/>
  <c r="DQ78" i="11"/>
  <c r="DR78" i="11"/>
  <c r="DS78" i="11"/>
  <c r="DT78" i="11"/>
  <c r="DU78" i="11"/>
  <c r="DV78" i="11"/>
  <c r="DW78" i="11"/>
  <c r="DX78" i="11"/>
  <c r="DY78" i="11"/>
  <c r="DZ78" i="11"/>
  <c r="EA78" i="11"/>
  <c r="EB78" i="11"/>
  <c r="EC78" i="11"/>
  <c r="ED78" i="11"/>
  <c r="EE78" i="11"/>
  <c r="EF78" i="11"/>
  <c r="EG78" i="11"/>
  <c r="EH78" i="11"/>
  <c r="EI78" i="11"/>
  <c r="EJ78" i="11"/>
  <c r="EK78" i="11"/>
  <c r="EL78" i="11"/>
  <c r="EM78" i="11"/>
  <c r="EN78" i="11"/>
  <c r="EO78" i="11"/>
  <c r="EP78" i="11"/>
  <c r="EQ78" i="11"/>
  <c r="ER78" i="11"/>
  <c r="ES78" i="11"/>
  <c r="ET78" i="11"/>
  <c r="EU78" i="11"/>
  <c r="EV78" i="11"/>
  <c r="EW78" i="11"/>
  <c r="EX78" i="11"/>
  <c r="EY78" i="11"/>
  <c r="EZ78" i="11"/>
  <c r="FA78" i="11"/>
  <c r="FB78" i="11"/>
  <c r="FC78" i="11"/>
  <c r="FD78" i="11"/>
  <c r="FE78" i="11"/>
  <c r="FF78" i="11"/>
  <c r="FG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CX79" i="11"/>
  <c r="CY79" i="11"/>
  <c r="CZ79" i="11"/>
  <c r="DA79" i="11"/>
  <c r="DB79" i="11"/>
  <c r="DC79" i="11"/>
  <c r="DD79" i="11"/>
  <c r="DE79" i="11"/>
  <c r="DF79" i="11"/>
  <c r="DG79" i="11"/>
  <c r="DH79" i="11"/>
  <c r="DI79" i="11"/>
  <c r="DJ79" i="11"/>
  <c r="DK79" i="11"/>
  <c r="DL79" i="11"/>
  <c r="DM79" i="11"/>
  <c r="DN79" i="11"/>
  <c r="DO79" i="11"/>
  <c r="DP79" i="11"/>
  <c r="DQ79" i="11"/>
  <c r="DR79" i="11"/>
  <c r="DS79" i="11"/>
  <c r="DT79" i="11"/>
  <c r="DU79" i="11"/>
  <c r="DV79" i="11"/>
  <c r="DW79" i="11"/>
  <c r="DX79" i="11"/>
  <c r="DY79" i="11"/>
  <c r="DZ79" i="11"/>
  <c r="EA79" i="11"/>
  <c r="EB79" i="11"/>
  <c r="EC79" i="11"/>
  <c r="ED79" i="11"/>
  <c r="EE79" i="11"/>
  <c r="EF79" i="11"/>
  <c r="EG79" i="11"/>
  <c r="EH79" i="11"/>
  <c r="EI79" i="11"/>
  <c r="EJ79" i="11"/>
  <c r="EK79" i="11"/>
  <c r="EL79" i="11"/>
  <c r="EM79" i="11"/>
  <c r="EN79" i="11"/>
  <c r="EO79" i="11"/>
  <c r="EP79" i="11"/>
  <c r="EQ79" i="11"/>
  <c r="ER79" i="11"/>
  <c r="ES79" i="11"/>
  <c r="ET79" i="11"/>
  <c r="EU79" i="11"/>
  <c r="EV79" i="11"/>
  <c r="EW79" i="11"/>
  <c r="EX79" i="11"/>
  <c r="EY79" i="11"/>
  <c r="EZ79" i="11"/>
  <c r="FA79" i="11"/>
  <c r="FB79" i="11"/>
  <c r="FC79" i="11"/>
  <c r="FD79" i="11"/>
  <c r="FE79" i="11"/>
  <c r="FF79" i="11"/>
  <c r="FG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CX80" i="11"/>
  <c r="CY80" i="11"/>
  <c r="CZ80" i="11"/>
  <c r="DA80" i="11"/>
  <c r="DB80" i="11"/>
  <c r="DC80" i="11"/>
  <c r="DD80" i="11"/>
  <c r="DE80" i="11"/>
  <c r="DF80" i="11"/>
  <c r="DG80" i="11"/>
  <c r="DH80" i="11"/>
  <c r="DI80" i="11"/>
  <c r="DJ80" i="11"/>
  <c r="DK80" i="11"/>
  <c r="DL80" i="11"/>
  <c r="DM80" i="11"/>
  <c r="DN80" i="11"/>
  <c r="DO80" i="11"/>
  <c r="DP80" i="11"/>
  <c r="DQ80" i="11"/>
  <c r="DR80" i="11"/>
  <c r="DS80" i="11"/>
  <c r="DT80" i="11"/>
  <c r="DU80" i="11"/>
  <c r="DV80" i="11"/>
  <c r="DW80" i="11"/>
  <c r="DX80" i="11"/>
  <c r="DY80" i="11"/>
  <c r="DZ80" i="11"/>
  <c r="EA80" i="11"/>
  <c r="EB80" i="11"/>
  <c r="EC80" i="11"/>
  <c r="ED80" i="11"/>
  <c r="EE80" i="11"/>
  <c r="EF80" i="11"/>
  <c r="EG80" i="11"/>
  <c r="EH80" i="11"/>
  <c r="EI80" i="11"/>
  <c r="EJ80" i="11"/>
  <c r="EK80" i="11"/>
  <c r="EL80" i="11"/>
  <c r="EM80" i="11"/>
  <c r="EN80" i="11"/>
  <c r="EO80" i="11"/>
  <c r="EP80" i="11"/>
  <c r="EQ80" i="11"/>
  <c r="ER80" i="11"/>
  <c r="ES80" i="11"/>
  <c r="ET80" i="11"/>
  <c r="EU80" i="11"/>
  <c r="EV80" i="11"/>
  <c r="EW80" i="11"/>
  <c r="EX80" i="11"/>
  <c r="EY80" i="11"/>
  <c r="EZ80" i="11"/>
  <c r="FA80" i="11"/>
  <c r="FB80" i="11"/>
  <c r="FC80" i="11"/>
  <c r="FD80" i="11"/>
  <c r="FE80" i="11"/>
  <c r="FF80" i="11"/>
  <c r="FG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CX81" i="11"/>
  <c r="CY81" i="11"/>
  <c r="CZ81" i="11"/>
  <c r="DA81" i="11"/>
  <c r="DB81" i="11"/>
  <c r="DC81" i="11"/>
  <c r="DD81" i="11"/>
  <c r="DE81" i="11"/>
  <c r="DF81" i="11"/>
  <c r="DG81" i="11"/>
  <c r="DH81" i="11"/>
  <c r="DI81" i="11"/>
  <c r="DJ81" i="11"/>
  <c r="DK81" i="11"/>
  <c r="DL81" i="11"/>
  <c r="DM81" i="11"/>
  <c r="DN81" i="11"/>
  <c r="DO81" i="11"/>
  <c r="DP81" i="11"/>
  <c r="DQ81" i="11"/>
  <c r="DR81" i="11"/>
  <c r="DS81" i="11"/>
  <c r="DT81" i="11"/>
  <c r="DU81" i="11"/>
  <c r="DV81" i="11"/>
  <c r="DW81" i="11"/>
  <c r="DX81" i="11"/>
  <c r="DY81" i="11"/>
  <c r="DZ81" i="11"/>
  <c r="EA81" i="11"/>
  <c r="EB81" i="11"/>
  <c r="EC81" i="11"/>
  <c r="ED81" i="11"/>
  <c r="EE81" i="11"/>
  <c r="EF81" i="11"/>
  <c r="EG81" i="11"/>
  <c r="EH81" i="11"/>
  <c r="EI81" i="11"/>
  <c r="EJ81" i="11"/>
  <c r="EK81" i="11"/>
  <c r="EL81" i="11"/>
  <c r="EM81" i="11"/>
  <c r="EN81" i="11"/>
  <c r="EO81" i="11"/>
  <c r="EP81" i="11"/>
  <c r="EQ81" i="11"/>
  <c r="ER81" i="11"/>
  <c r="ES81" i="11"/>
  <c r="ET81" i="11"/>
  <c r="EU81" i="11"/>
  <c r="EV81" i="11"/>
  <c r="EW81" i="11"/>
  <c r="EX81" i="11"/>
  <c r="EY81" i="11"/>
  <c r="EZ81" i="11"/>
  <c r="FA81" i="11"/>
  <c r="FB81" i="11"/>
  <c r="FC81" i="11"/>
  <c r="FD81" i="11"/>
  <c r="FE81" i="11"/>
  <c r="FF81" i="11"/>
  <c r="FG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CX82" i="11"/>
  <c r="CY82" i="11"/>
  <c r="CZ82" i="11"/>
  <c r="DA82" i="11"/>
  <c r="DB82" i="11"/>
  <c r="DC82" i="11"/>
  <c r="DD82" i="11"/>
  <c r="DE82" i="11"/>
  <c r="DF82" i="11"/>
  <c r="DG82" i="11"/>
  <c r="DH82" i="11"/>
  <c r="DI82" i="11"/>
  <c r="DJ82" i="11"/>
  <c r="DK82" i="11"/>
  <c r="DL82" i="11"/>
  <c r="DM82" i="11"/>
  <c r="DN82" i="11"/>
  <c r="DO82" i="11"/>
  <c r="DP82" i="11"/>
  <c r="DQ82" i="11"/>
  <c r="DR82" i="11"/>
  <c r="DS82" i="11"/>
  <c r="DT82" i="11"/>
  <c r="DU82" i="11"/>
  <c r="DV82" i="11"/>
  <c r="DW82" i="11"/>
  <c r="DX82" i="11"/>
  <c r="DY82" i="11"/>
  <c r="DZ82" i="11"/>
  <c r="EA82" i="11"/>
  <c r="EB82" i="11"/>
  <c r="EC82" i="11"/>
  <c r="ED82" i="11"/>
  <c r="EE82" i="11"/>
  <c r="EF82" i="11"/>
  <c r="EG82" i="11"/>
  <c r="EH82" i="11"/>
  <c r="EI82" i="11"/>
  <c r="EJ82" i="11"/>
  <c r="EK82" i="11"/>
  <c r="EL82" i="11"/>
  <c r="EM82" i="11"/>
  <c r="EN82" i="11"/>
  <c r="EO82" i="11"/>
  <c r="EP82" i="11"/>
  <c r="EQ82" i="11"/>
  <c r="ER82" i="11"/>
  <c r="ES82" i="11"/>
  <c r="ET82" i="11"/>
  <c r="EU82" i="11"/>
  <c r="EV82" i="11"/>
  <c r="EW82" i="11"/>
  <c r="EX82" i="11"/>
  <c r="EY82" i="11"/>
  <c r="EZ82" i="11"/>
  <c r="FA82" i="11"/>
  <c r="FB82" i="11"/>
  <c r="FC82" i="11"/>
  <c r="FD82" i="11"/>
  <c r="FE82" i="11"/>
  <c r="FF82" i="11"/>
  <c r="FG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CX83" i="11"/>
  <c r="CY83" i="11"/>
  <c r="CZ83" i="11"/>
  <c r="DA83" i="11"/>
  <c r="DB83" i="11"/>
  <c r="DC83" i="11"/>
  <c r="DD83" i="11"/>
  <c r="DE83" i="11"/>
  <c r="DF83" i="11"/>
  <c r="DG83" i="11"/>
  <c r="DH83" i="11"/>
  <c r="DI83" i="11"/>
  <c r="DJ83" i="11"/>
  <c r="DK83" i="11"/>
  <c r="DL83" i="11"/>
  <c r="DM83" i="11"/>
  <c r="DN83" i="11"/>
  <c r="DO83" i="11"/>
  <c r="DP83" i="11"/>
  <c r="DQ83" i="11"/>
  <c r="DR83" i="11"/>
  <c r="DS83" i="11"/>
  <c r="DT83" i="11"/>
  <c r="DU83" i="11"/>
  <c r="DV83" i="11"/>
  <c r="DW83" i="11"/>
  <c r="DX83" i="11"/>
  <c r="DY83" i="11"/>
  <c r="DZ83" i="11"/>
  <c r="EA83" i="11"/>
  <c r="EB83" i="11"/>
  <c r="EC83" i="11"/>
  <c r="ED83" i="11"/>
  <c r="EE83" i="11"/>
  <c r="EF83" i="11"/>
  <c r="EG83" i="11"/>
  <c r="EH83" i="11"/>
  <c r="EI83" i="11"/>
  <c r="EJ83" i="11"/>
  <c r="EK83" i="11"/>
  <c r="EL83" i="11"/>
  <c r="EM83" i="11"/>
  <c r="EN83" i="11"/>
  <c r="EO83" i="11"/>
  <c r="EP83" i="11"/>
  <c r="EQ83" i="11"/>
  <c r="ER83" i="11"/>
  <c r="ES83" i="11"/>
  <c r="ET83" i="11"/>
  <c r="EU83" i="11"/>
  <c r="EV83" i="11"/>
  <c r="EW83" i="11"/>
  <c r="EX83" i="11"/>
  <c r="EY83" i="11"/>
  <c r="EZ83" i="11"/>
  <c r="FA83" i="11"/>
  <c r="FB83" i="11"/>
  <c r="FC83" i="11"/>
  <c r="FD83" i="11"/>
  <c r="FE83" i="11"/>
  <c r="FF83" i="11"/>
  <c r="FG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CX84" i="11"/>
  <c r="CY84" i="11"/>
  <c r="CZ84" i="11"/>
  <c r="DA84" i="11"/>
  <c r="DB84" i="11"/>
  <c r="DC84" i="11"/>
  <c r="DD84" i="11"/>
  <c r="DE84" i="11"/>
  <c r="DF84" i="11"/>
  <c r="DG84" i="11"/>
  <c r="DH84" i="11"/>
  <c r="DI84" i="11"/>
  <c r="DJ84" i="11"/>
  <c r="DK84" i="11"/>
  <c r="DL84" i="11"/>
  <c r="DM84" i="11"/>
  <c r="DN84" i="11"/>
  <c r="DO84" i="11"/>
  <c r="DP84" i="11"/>
  <c r="DQ84" i="11"/>
  <c r="DR84" i="11"/>
  <c r="DS84" i="11"/>
  <c r="DT84" i="11"/>
  <c r="DU84" i="11"/>
  <c r="DV84" i="11"/>
  <c r="DW84" i="11"/>
  <c r="DX84" i="11"/>
  <c r="DY84" i="11"/>
  <c r="DZ84" i="11"/>
  <c r="EA84" i="11"/>
  <c r="EB84" i="11"/>
  <c r="EC84" i="11"/>
  <c r="ED84" i="11"/>
  <c r="EE84" i="11"/>
  <c r="EF84" i="11"/>
  <c r="EG84" i="11"/>
  <c r="EH84" i="11"/>
  <c r="EI84" i="11"/>
  <c r="EJ84" i="11"/>
  <c r="EK84" i="11"/>
  <c r="EL84" i="11"/>
  <c r="EM84" i="11"/>
  <c r="EN84" i="11"/>
  <c r="EO84" i="11"/>
  <c r="EP84" i="11"/>
  <c r="EQ84" i="11"/>
  <c r="ER84" i="11"/>
  <c r="ES84" i="11"/>
  <c r="ET84" i="11"/>
  <c r="EU84" i="11"/>
  <c r="EV84" i="11"/>
  <c r="EW84" i="11"/>
  <c r="EX84" i="11"/>
  <c r="EY84" i="11"/>
  <c r="EZ84" i="11"/>
  <c r="FA84" i="11"/>
  <c r="FB84" i="11"/>
  <c r="FC84" i="11"/>
  <c r="FD84" i="11"/>
  <c r="FE84" i="11"/>
  <c r="FF84" i="11"/>
  <c r="FG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CX85" i="11"/>
  <c r="CY85" i="11"/>
  <c r="CZ85" i="11"/>
  <c r="DA85" i="11"/>
  <c r="DB85" i="11"/>
  <c r="DC85" i="11"/>
  <c r="DD85" i="11"/>
  <c r="DE85" i="11"/>
  <c r="DF85" i="11"/>
  <c r="DG85" i="11"/>
  <c r="DH85" i="11"/>
  <c r="DI85" i="11"/>
  <c r="DJ85" i="11"/>
  <c r="DK85" i="11"/>
  <c r="DL85" i="11"/>
  <c r="DM85" i="11"/>
  <c r="DN85" i="11"/>
  <c r="DO85" i="11"/>
  <c r="DP85" i="11"/>
  <c r="DQ85" i="11"/>
  <c r="DR85" i="11"/>
  <c r="DS85" i="11"/>
  <c r="DT85" i="11"/>
  <c r="DU85" i="11"/>
  <c r="DV85" i="11"/>
  <c r="DW85" i="11"/>
  <c r="DX85" i="11"/>
  <c r="DY85" i="11"/>
  <c r="DZ85" i="11"/>
  <c r="EA85" i="11"/>
  <c r="EB85" i="11"/>
  <c r="EC85" i="11"/>
  <c r="ED85" i="11"/>
  <c r="EE85" i="11"/>
  <c r="EF85" i="11"/>
  <c r="EG85" i="11"/>
  <c r="EH85" i="11"/>
  <c r="EI85" i="11"/>
  <c r="EJ85" i="11"/>
  <c r="EK85" i="11"/>
  <c r="EL85" i="11"/>
  <c r="EM85" i="11"/>
  <c r="EN85" i="11"/>
  <c r="EO85" i="11"/>
  <c r="EP85" i="11"/>
  <c r="EQ85" i="11"/>
  <c r="ER85" i="11"/>
  <c r="ES85" i="11"/>
  <c r="ET85" i="11"/>
  <c r="EU85" i="11"/>
  <c r="EV85" i="11"/>
  <c r="EW85" i="11"/>
  <c r="EX85" i="11"/>
  <c r="EY85" i="11"/>
  <c r="EZ85" i="11"/>
  <c r="FA85" i="11"/>
  <c r="FB85" i="11"/>
  <c r="FC85" i="11"/>
  <c r="FD85" i="11"/>
  <c r="FE85" i="11"/>
  <c r="FF85" i="11"/>
  <c r="FG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CX86" i="11"/>
  <c r="CY86" i="11"/>
  <c r="CZ86" i="11"/>
  <c r="DA86" i="11"/>
  <c r="DB86" i="11"/>
  <c r="DC86" i="11"/>
  <c r="DD86" i="11"/>
  <c r="DE86" i="11"/>
  <c r="DF86" i="11"/>
  <c r="DG86" i="11"/>
  <c r="DH86" i="11"/>
  <c r="DI86" i="11"/>
  <c r="DJ86" i="11"/>
  <c r="DK86" i="11"/>
  <c r="DL86" i="11"/>
  <c r="DM86" i="11"/>
  <c r="DN86" i="11"/>
  <c r="DO86" i="11"/>
  <c r="DP86" i="11"/>
  <c r="DQ86" i="11"/>
  <c r="DR86" i="11"/>
  <c r="DS86" i="11"/>
  <c r="DT86" i="11"/>
  <c r="DU86" i="11"/>
  <c r="DV86" i="11"/>
  <c r="DW86" i="11"/>
  <c r="DX86" i="11"/>
  <c r="DY86" i="11"/>
  <c r="DZ86" i="11"/>
  <c r="EA86" i="11"/>
  <c r="EB86" i="11"/>
  <c r="EC86" i="11"/>
  <c r="ED86" i="11"/>
  <c r="EE86" i="11"/>
  <c r="EF86" i="11"/>
  <c r="EG86" i="11"/>
  <c r="EH86" i="11"/>
  <c r="EI86" i="11"/>
  <c r="EJ86" i="11"/>
  <c r="EK86" i="11"/>
  <c r="EL86" i="11"/>
  <c r="EM86" i="11"/>
  <c r="EN86" i="11"/>
  <c r="EO86" i="11"/>
  <c r="EP86" i="11"/>
  <c r="EQ86" i="11"/>
  <c r="ER86" i="11"/>
  <c r="ES86" i="11"/>
  <c r="ET86" i="11"/>
  <c r="EU86" i="11"/>
  <c r="EV86" i="11"/>
  <c r="EW86" i="11"/>
  <c r="EX86" i="11"/>
  <c r="EY86" i="11"/>
  <c r="EZ86" i="11"/>
  <c r="FA86" i="11"/>
  <c r="FB86" i="11"/>
  <c r="FC86" i="11"/>
  <c r="FD86" i="11"/>
  <c r="FE86" i="11"/>
  <c r="FF86" i="11"/>
  <c r="FG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CX87" i="11"/>
  <c r="CY87" i="11"/>
  <c r="CZ87" i="11"/>
  <c r="DA87" i="11"/>
  <c r="DB87" i="11"/>
  <c r="DC87" i="11"/>
  <c r="DD87" i="11"/>
  <c r="DE87" i="11"/>
  <c r="DF87" i="11"/>
  <c r="DG87" i="11"/>
  <c r="DH87" i="11"/>
  <c r="DI87" i="11"/>
  <c r="DJ87" i="11"/>
  <c r="DK87" i="11"/>
  <c r="DL87" i="11"/>
  <c r="DM87" i="11"/>
  <c r="DN87" i="11"/>
  <c r="DO87" i="11"/>
  <c r="DP87" i="11"/>
  <c r="DQ87" i="11"/>
  <c r="DR87" i="11"/>
  <c r="DS87" i="11"/>
  <c r="DT87" i="11"/>
  <c r="DU87" i="11"/>
  <c r="DV87" i="11"/>
  <c r="DW87" i="11"/>
  <c r="DX87" i="11"/>
  <c r="DY87" i="11"/>
  <c r="DZ87" i="11"/>
  <c r="EA87" i="11"/>
  <c r="EB87" i="11"/>
  <c r="EC87" i="11"/>
  <c r="ED87" i="11"/>
  <c r="EE87" i="11"/>
  <c r="EF87" i="11"/>
  <c r="EG87" i="11"/>
  <c r="EH87" i="11"/>
  <c r="EI87" i="11"/>
  <c r="EJ87" i="11"/>
  <c r="EK87" i="11"/>
  <c r="EL87" i="11"/>
  <c r="EM87" i="11"/>
  <c r="EN87" i="11"/>
  <c r="EO87" i="11"/>
  <c r="EP87" i="11"/>
  <c r="EQ87" i="11"/>
  <c r="ER87" i="11"/>
  <c r="ES87" i="11"/>
  <c r="ET87" i="11"/>
  <c r="EU87" i="11"/>
  <c r="EV87" i="11"/>
  <c r="EW87" i="11"/>
  <c r="EX87" i="11"/>
  <c r="EY87" i="11"/>
  <c r="EZ87" i="11"/>
  <c r="FA87" i="11"/>
  <c r="FB87" i="11"/>
  <c r="FC87" i="11"/>
  <c r="FD87" i="11"/>
  <c r="FE87" i="11"/>
  <c r="FF87" i="11"/>
  <c r="FG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CX88" i="11"/>
  <c r="CY88" i="11"/>
  <c r="CZ88" i="11"/>
  <c r="DA88" i="11"/>
  <c r="DB88" i="11"/>
  <c r="DC88" i="11"/>
  <c r="DD88" i="11"/>
  <c r="DE88" i="11"/>
  <c r="DF88" i="11"/>
  <c r="DG88" i="11"/>
  <c r="DH88" i="11"/>
  <c r="DI88" i="11"/>
  <c r="DJ88" i="11"/>
  <c r="DK88" i="11"/>
  <c r="DL88" i="11"/>
  <c r="DM88" i="11"/>
  <c r="DN88" i="11"/>
  <c r="DO88" i="11"/>
  <c r="DP88" i="11"/>
  <c r="DQ88" i="11"/>
  <c r="DR88" i="11"/>
  <c r="DS88" i="11"/>
  <c r="DT88" i="11"/>
  <c r="DU88" i="11"/>
  <c r="DV88" i="11"/>
  <c r="DW88" i="11"/>
  <c r="DX88" i="11"/>
  <c r="DY88" i="11"/>
  <c r="DZ88" i="11"/>
  <c r="EA88" i="11"/>
  <c r="EB88" i="11"/>
  <c r="EC88" i="11"/>
  <c r="ED88" i="11"/>
  <c r="EE88" i="11"/>
  <c r="EF88" i="11"/>
  <c r="EG88" i="11"/>
  <c r="EH88" i="11"/>
  <c r="EI88" i="11"/>
  <c r="EJ88" i="11"/>
  <c r="EK88" i="11"/>
  <c r="EL88" i="11"/>
  <c r="EM88" i="11"/>
  <c r="EN88" i="11"/>
  <c r="EO88" i="11"/>
  <c r="EP88" i="11"/>
  <c r="EQ88" i="11"/>
  <c r="ER88" i="11"/>
  <c r="ES88" i="11"/>
  <c r="ET88" i="11"/>
  <c r="EU88" i="11"/>
  <c r="EV88" i="11"/>
  <c r="EW88" i="11"/>
  <c r="EX88" i="11"/>
  <c r="EY88" i="11"/>
  <c r="EZ88" i="11"/>
  <c r="FA88" i="11"/>
  <c r="FB88" i="11"/>
  <c r="FC88" i="11"/>
  <c r="FD88" i="11"/>
  <c r="FE88" i="11"/>
  <c r="FF88" i="11"/>
  <c r="FG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CX89" i="11"/>
  <c r="CY89" i="11"/>
  <c r="CZ89" i="11"/>
  <c r="DA89" i="11"/>
  <c r="DB89" i="11"/>
  <c r="DC89" i="11"/>
  <c r="DD89" i="11"/>
  <c r="DE89" i="11"/>
  <c r="DF89" i="11"/>
  <c r="DG89" i="11"/>
  <c r="DH89" i="11"/>
  <c r="DI89" i="11"/>
  <c r="DJ89" i="11"/>
  <c r="DK89" i="11"/>
  <c r="DL89" i="11"/>
  <c r="DM89" i="11"/>
  <c r="DN89" i="11"/>
  <c r="DO89" i="11"/>
  <c r="DP89" i="11"/>
  <c r="DQ89" i="11"/>
  <c r="DR89" i="11"/>
  <c r="DS89" i="11"/>
  <c r="DT89" i="11"/>
  <c r="DU89" i="11"/>
  <c r="DV89" i="11"/>
  <c r="DW89" i="11"/>
  <c r="DX89" i="11"/>
  <c r="DY89" i="11"/>
  <c r="DZ89" i="11"/>
  <c r="EA89" i="11"/>
  <c r="EB89" i="11"/>
  <c r="EC89" i="11"/>
  <c r="ED89" i="11"/>
  <c r="EE89" i="11"/>
  <c r="EF89" i="11"/>
  <c r="EG89" i="11"/>
  <c r="EH89" i="11"/>
  <c r="EI89" i="11"/>
  <c r="EJ89" i="11"/>
  <c r="EK89" i="11"/>
  <c r="EL89" i="11"/>
  <c r="EM89" i="11"/>
  <c r="EN89" i="11"/>
  <c r="EO89" i="11"/>
  <c r="EP89" i="11"/>
  <c r="EQ89" i="11"/>
  <c r="ER89" i="11"/>
  <c r="ES89" i="11"/>
  <c r="ET89" i="11"/>
  <c r="EU89" i="11"/>
  <c r="EV89" i="11"/>
  <c r="EW89" i="11"/>
  <c r="EX89" i="11"/>
  <c r="EY89" i="11"/>
  <c r="EZ89" i="11"/>
  <c r="FA89" i="11"/>
  <c r="FB89" i="11"/>
  <c r="FC89" i="11"/>
  <c r="FD89" i="11"/>
  <c r="FE89" i="11"/>
  <c r="FF89" i="11"/>
  <c r="FG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CX90" i="11"/>
  <c r="CY90" i="11"/>
  <c r="CZ90" i="11"/>
  <c r="DA90" i="11"/>
  <c r="DB90" i="11"/>
  <c r="DC90" i="11"/>
  <c r="DD90" i="11"/>
  <c r="DE90" i="11"/>
  <c r="DF90" i="11"/>
  <c r="DG90" i="11"/>
  <c r="DH90" i="11"/>
  <c r="DI90" i="11"/>
  <c r="DJ90" i="11"/>
  <c r="DK90" i="11"/>
  <c r="DL90" i="11"/>
  <c r="DM90" i="11"/>
  <c r="DN90" i="11"/>
  <c r="DO90" i="11"/>
  <c r="DP90" i="11"/>
  <c r="DQ90" i="11"/>
  <c r="DR90" i="11"/>
  <c r="DS90" i="11"/>
  <c r="DT90" i="11"/>
  <c r="DU90" i="11"/>
  <c r="DV90" i="11"/>
  <c r="DW90" i="11"/>
  <c r="DX90" i="11"/>
  <c r="DY90" i="11"/>
  <c r="DZ90" i="11"/>
  <c r="EA90" i="11"/>
  <c r="EB90" i="11"/>
  <c r="EC90" i="11"/>
  <c r="ED90" i="11"/>
  <c r="EE90" i="11"/>
  <c r="EF90" i="11"/>
  <c r="EG90" i="11"/>
  <c r="EH90" i="11"/>
  <c r="EI90" i="11"/>
  <c r="EJ90" i="11"/>
  <c r="EK90" i="11"/>
  <c r="EL90" i="11"/>
  <c r="EM90" i="11"/>
  <c r="EN90" i="11"/>
  <c r="EO90" i="11"/>
  <c r="EP90" i="11"/>
  <c r="EQ90" i="11"/>
  <c r="ER90" i="11"/>
  <c r="ES90" i="11"/>
  <c r="ET90" i="11"/>
  <c r="EU90" i="11"/>
  <c r="EV90" i="11"/>
  <c r="EW90" i="11"/>
  <c r="EX90" i="11"/>
  <c r="EY90" i="11"/>
  <c r="EZ90" i="11"/>
  <c r="FA90" i="11"/>
  <c r="FB90" i="11"/>
  <c r="FC90" i="11"/>
  <c r="FD90" i="11"/>
  <c r="FE90" i="11"/>
  <c r="FF90" i="11"/>
  <c r="FG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CX91" i="11"/>
  <c r="CY91" i="11"/>
  <c r="CZ91" i="11"/>
  <c r="DA91" i="11"/>
  <c r="DB91" i="11"/>
  <c r="DC91" i="11"/>
  <c r="DD91" i="11"/>
  <c r="DE91" i="11"/>
  <c r="DF91" i="11"/>
  <c r="DG91" i="11"/>
  <c r="DH91" i="11"/>
  <c r="DI91" i="11"/>
  <c r="DJ91" i="11"/>
  <c r="DK91" i="11"/>
  <c r="DL91" i="11"/>
  <c r="DM91" i="11"/>
  <c r="DN91" i="11"/>
  <c r="DO91" i="11"/>
  <c r="DP91" i="11"/>
  <c r="DQ91" i="11"/>
  <c r="DR91" i="11"/>
  <c r="DS91" i="11"/>
  <c r="DT91" i="11"/>
  <c r="DU91" i="11"/>
  <c r="DV91" i="11"/>
  <c r="DW91" i="11"/>
  <c r="DX91" i="11"/>
  <c r="DY91" i="11"/>
  <c r="DZ91" i="11"/>
  <c r="EA91" i="11"/>
  <c r="EB91" i="11"/>
  <c r="EC91" i="11"/>
  <c r="ED91" i="11"/>
  <c r="EE91" i="11"/>
  <c r="EF91" i="11"/>
  <c r="EG91" i="11"/>
  <c r="EH91" i="11"/>
  <c r="EI91" i="11"/>
  <c r="EJ91" i="11"/>
  <c r="EK91" i="11"/>
  <c r="EL91" i="11"/>
  <c r="EM91" i="11"/>
  <c r="EN91" i="11"/>
  <c r="EO91" i="11"/>
  <c r="EP91" i="11"/>
  <c r="EQ91" i="11"/>
  <c r="ER91" i="11"/>
  <c r="ES91" i="11"/>
  <c r="ET91" i="11"/>
  <c r="EU91" i="11"/>
  <c r="EV91" i="11"/>
  <c r="EW91" i="11"/>
  <c r="EX91" i="11"/>
  <c r="EY91" i="11"/>
  <c r="EZ91" i="11"/>
  <c r="FA91" i="11"/>
  <c r="FB91" i="11"/>
  <c r="FC91" i="11"/>
  <c r="FD91" i="11"/>
  <c r="FE91" i="11"/>
  <c r="FF91" i="11"/>
  <c r="FG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CX92" i="11"/>
  <c r="CY92" i="11"/>
  <c r="CZ92" i="11"/>
  <c r="DA92" i="11"/>
  <c r="DB92" i="11"/>
  <c r="DC92" i="11"/>
  <c r="DD92" i="11"/>
  <c r="DE92" i="11"/>
  <c r="DF92" i="11"/>
  <c r="DG92" i="11"/>
  <c r="DH92" i="11"/>
  <c r="DI92" i="11"/>
  <c r="DJ92" i="11"/>
  <c r="DK92" i="11"/>
  <c r="DL92" i="11"/>
  <c r="DM92" i="11"/>
  <c r="DN92" i="11"/>
  <c r="DO92" i="11"/>
  <c r="DP92" i="11"/>
  <c r="DQ92" i="11"/>
  <c r="DR92" i="11"/>
  <c r="DS92" i="11"/>
  <c r="DT92" i="11"/>
  <c r="DU92" i="11"/>
  <c r="DV92" i="11"/>
  <c r="DW92" i="11"/>
  <c r="DX92" i="11"/>
  <c r="DY92" i="11"/>
  <c r="DZ92" i="11"/>
  <c r="EA92" i="11"/>
  <c r="EB92" i="11"/>
  <c r="EC92" i="11"/>
  <c r="ED92" i="11"/>
  <c r="EE92" i="11"/>
  <c r="EF92" i="11"/>
  <c r="EG92" i="11"/>
  <c r="EH92" i="11"/>
  <c r="EI92" i="11"/>
  <c r="EJ92" i="11"/>
  <c r="EK92" i="11"/>
  <c r="EL92" i="11"/>
  <c r="EM92" i="11"/>
  <c r="EN92" i="11"/>
  <c r="EO92" i="11"/>
  <c r="EP92" i="11"/>
  <c r="EQ92" i="11"/>
  <c r="ER92" i="11"/>
  <c r="ES92" i="11"/>
  <c r="ET92" i="11"/>
  <c r="EU92" i="11"/>
  <c r="EV92" i="11"/>
  <c r="EW92" i="11"/>
  <c r="EX92" i="11"/>
  <c r="EY92" i="11"/>
  <c r="EZ92" i="11"/>
  <c r="FA92" i="11"/>
  <c r="FB92" i="11"/>
  <c r="FC92" i="11"/>
  <c r="FD92" i="11"/>
  <c r="FE92" i="11"/>
  <c r="FF92" i="11"/>
  <c r="FG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CX93" i="11"/>
  <c r="CY93" i="11"/>
  <c r="CZ93" i="11"/>
  <c r="DA93" i="11"/>
  <c r="DB93" i="11"/>
  <c r="DC93" i="11"/>
  <c r="DD93" i="11"/>
  <c r="DE93" i="11"/>
  <c r="DF93" i="11"/>
  <c r="DG93" i="11"/>
  <c r="DH93" i="11"/>
  <c r="DI93" i="11"/>
  <c r="DJ93" i="11"/>
  <c r="DK93" i="11"/>
  <c r="DL93" i="11"/>
  <c r="DM93" i="11"/>
  <c r="DN93" i="11"/>
  <c r="DO93" i="11"/>
  <c r="DP93" i="11"/>
  <c r="DQ93" i="11"/>
  <c r="DR93" i="11"/>
  <c r="DS93" i="11"/>
  <c r="DT93" i="11"/>
  <c r="DU93" i="11"/>
  <c r="DV93" i="11"/>
  <c r="DW93" i="11"/>
  <c r="DX93" i="11"/>
  <c r="DY93" i="11"/>
  <c r="DZ93" i="11"/>
  <c r="EA93" i="11"/>
  <c r="EB93" i="11"/>
  <c r="EC93" i="11"/>
  <c r="ED93" i="11"/>
  <c r="EE93" i="11"/>
  <c r="EF93" i="11"/>
  <c r="EG93" i="11"/>
  <c r="EH93" i="11"/>
  <c r="EI93" i="11"/>
  <c r="EJ93" i="11"/>
  <c r="EK93" i="11"/>
  <c r="EL93" i="11"/>
  <c r="EM93" i="11"/>
  <c r="EN93" i="11"/>
  <c r="EO93" i="11"/>
  <c r="EP93" i="11"/>
  <c r="EQ93" i="11"/>
  <c r="ER93" i="11"/>
  <c r="ES93" i="11"/>
  <c r="ET93" i="11"/>
  <c r="EU93" i="11"/>
  <c r="EV93" i="11"/>
  <c r="EW93" i="11"/>
  <c r="EX93" i="11"/>
  <c r="EY93" i="11"/>
  <c r="EZ93" i="11"/>
  <c r="FA93" i="11"/>
  <c r="FB93" i="11"/>
  <c r="FC93" i="11"/>
  <c r="FD93" i="11"/>
  <c r="FE93" i="11"/>
  <c r="FF93" i="11"/>
  <c r="FG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CX94" i="11"/>
  <c r="CY94" i="11"/>
  <c r="CZ94" i="11"/>
  <c r="DA94" i="11"/>
  <c r="DB94" i="11"/>
  <c r="DC94" i="11"/>
  <c r="DD94" i="11"/>
  <c r="DE94" i="11"/>
  <c r="DF94" i="11"/>
  <c r="DG94" i="11"/>
  <c r="DH94" i="11"/>
  <c r="DI94" i="11"/>
  <c r="DJ94" i="11"/>
  <c r="DK94" i="11"/>
  <c r="DL94" i="11"/>
  <c r="DM94" i="11"/>
  <c r="DN94" i="11"/>
  <c r="DO94" i="11"/>
  <c r="DP94" i="11"/>
  <c r="DQ94" i="11"/>
  <c r="DR94" i="11"/>
  <c r="DS94" i="11"/>
  <c r="DT94" i="11"/>
  <c r="DU94" i="11"/>
  <c r="DV94" i="11"/>
  <c r="DW94" i="11"/>
  <c r="DX94" i="11"/>
  <c r="DY94" i="11"/>
  <c r="DZ94" i="11"/>
  <c r="EA94" i="11"/>
  <c r="EB94" i="11"/>
  <c r="EC94" i="11"/>
  <c r="ED94" i="11"/>
  <c r="EE94" i="11"/>
  <c r="EF94" i="11"/>
  <c r="EG94" i="11"/>
  <c r="EH94" i="11"/>
  <c r="EI94" i="11"/>
  <c r="EJ94" i="11"/>
  <c r="EK94" i="11"/>
  <c r="EL94" i="11"/>
  <c r="EM94" i="11"/>
  <c r="EN94" i="11"/>
  <c r="EO94" i="11"/>
  <c r="EP94" i="11"/>
  <c r="EQ94" i="11"/>
  <c r="ER94" i="11"/>
  <c r="ES94" i="11"/>
  <c r="ET94" i="11"/>
  <c r="EU94" i="11"/>
  <c r="EV94" i="11"/>
  <c r="EW94" i="11"/>
  <c r="EX94" i="11"/>
  <c r="EY94" i="11"/>
  <c r="EZ94" i="11"/>
  <c r="FA94" i="11"/>
  <c r="FB94" i="11"/>
  <c r="FC94" i="11"/>
  <c r="FD94" i="11"/>
  <c r="FE94" i="11"/>
  <c r="FF94" i="11"/>
  <c r="FG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CX95" i="11"/>
  <c r="CY95" i="11"/>
  <c r="CZ95" i="11"/>
  <c r="DA95" i="11"/>
  <c r="DB95" i="11"/>
  <c r="DC95" i="11"/>
  <c r="DD95" i="11"/>
  <c r="DE95" i="11"/>
  <c r="DF95" i="11"/>
  <c r="DG95" i="11"/>
  <c r="DH95" i="11"/>
  <c r="DI95" i="11"/>
  <c r="DJ95" i="11"/>
  <c r="DK95" i="11"/>
  <c r="DL95" i="11"/>
  <c r="DM95" i="11"/>
  <c r="DN95" i="11"/>
  <c r="DO95" i="11"/>
  <c r="DP95" i="11"/>
  <c r="DQ95" i="11"/>
  <c r="DR95" i="11"/>
  <c r="DS95" i="11"/>
  <c r="DT95" i="11"/>
  <c r="DU95" i="11"/>
  <c r="DV95" i="11"/>
  <c r="DW95" i="11"/>
  <c r="DX95" i="11"/>
  <c r="DY95" i="11"/>
  <c r="DZ95" i="11"/>
  <c r="EA95" i="11"/>
  <c r="EB95" i="11"/>
  <c r="EC95" i="11"/>
  <c r="ED95" i="11"/>
  <c r="EE95" i="11"/>
  <c r="EF95" i="11"/>
  <c r="EG95" i="11"/>
  <c r="EH95" i="11"/>
  <c r="EI95" i="11"/>
  <c r="EJ95" i="11"/>
  <c r="EK95" i="11"/>
  <c r="EL95" i="11"/>
  <c r="EM95" i="11"/>
  <c r="EN95" i="11"/>
  <c r="EO95" i="11"/>
  <c r="EP95" i="11"/>
  <c r="EQ95" i="11"/>
  <c r="ER95" i="11"/>
  <c r="ES95" i="11"/>
  <c r="ET95" i="11"/>
  <c r="EU95" i="11"/>
  <c r="EV95" i="11"/>
  <c r="EW95" i="11"/>
  <c r="EX95" i="11"/>
  <c r="EY95" i="11"/>
  <c r="EZ95" i="11"/>
  <c r="FA95" i="11"/>
  <c r="FB95" i="11"/>
  <c r="FC95" i="11"/>
  <c r="FD95" i="11"/>
  <c r="FE95" i="11"/>
  <c r="FF95" i="11"/>
  <c r="FG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CX96" i="11"/>
  <c r="CY96" i="11"/>
  <c r="CZ96" i="11"/>
  <c r="DA96" i="11"/>
  <c r="DB96" i="11"/>
  <c r="DC96" i="11"/>
  <c r="DD96" i="11"/>
  <c r="DE96" i="11"/>
  <c r="DF96" i="11"/>
  <c r="DG96" i="11"/>
  <c r="DH96" i="11"/>
  <c r="DI96" i="11"/>
  <c r="DJ96" i="11"/>
  <c r="DK96" i="11"/>
  <c r="DL96" i="11"/>
  <c r="DM96" i="11"/>
  <c r="DN96" i="11"/>
  <c r="DO96" i="11"/>
  <c r="DP96" i="11"/>
  <c r="DQ96" i="11"/>
  <c r="DR96" i="11"/>
  <c r="DS96" i="11"/>
  <c r="DT96" i="11"/>
  <c r="DU96" i="11"/>
  <c r="DV96" i="11"/>
  <c r="DW96" i="11"/>
  <c r="DX96" i="11"/>
  <c r="DY96" i="11"/>
  <c r="DZ96" i="11"/>
  <c r="EA96" i="11"/>
  <c r="EB96" i="11"/>
  <c r="EC96" i="11"/>
  <c r="ED96" i="11"/>
  <c r="EE96" i="11"/>
  <c r="EF96" i="11"/>
  <c r="EG96" i="11"/>
  <c r="EH96" i="11"/>
  <c r="EI96" i="11"/>
  <c r="EJ96" i="11"/>
  <c r="EK96" i="11"/>
  <c r="EL96" i="11"/>
  <c r="EM96" i="11"/>
  <c r="EN96" i="11"/>
  <c r="EO96" i="11"/>
  <c r="EP96" i="11"/>
  <c r="EQ96" i="11"/>
  <c r="ER96" i="11"/>
  <c r="ES96" i="11"/>
  <c r="ET96" i="11"/>
  <c r="EU96" i="11"/>
  <c r="EV96" i="11"/>
  <c r="EW96" i="11"/>
  <c r="EX96" i="11"/>
  <c r="EY96" i="11"/>
  <c r="EZ96" i="11"/>
  <c r="FA96" i="11"/>
  <c r="FB96" i="11"/>
  <c r="FC96" i="11"/>
  <c r="FD96" i="11"/>
  <c r="FE96" i="11"/>
  <c r="FF96" i="11"/>
  <c r="FG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CX97" i="11"/>
  <c r="CY97" i="11"/>
  <c r="CZ97" i="11"/>
  <c r="DA97" i="11"/>
  <c r="DB97" i="11"/>
  <c r="DC97" i="11"/>
  <c r="DD97" i="11"/>
  <c r="DE97" i="11"/>
  <c r="DF97" i="11"/>
  <c r="DG97" i="11"/>
  <c r="DH97" i="11"/>
  <c r="DI97" i="11"/>
  <c r="DJ97" i="11"/>
  <c r="DK97" i="11"/>
  <c r="DL97" i="11"/>
  <c r="DM97" i="11"/>
  <c r="DN97" i="11"/>
  <c r="DO97" i="11"/>
  <c r="DP97" i="11"/>
  <c r="DQ97" i="11"/>
  <c r="DR97" i="11"/>
  <c r="DS97" i="11"/>
  <c r="DT97" i="11"/>
  <c r="DU97" i="11"/>
  <c r="DV97" i="11"/>
  <c r="DW97" i="11"/>
  <c r="DX97" i="11"/>
  <c r="DY97" i="11"/>
  <c r="DZ97" i="11"/>
  <c r="EA97" i="11"/>
  <c r="EB97" i="11"/>
  <c r="EC97" i="11"/>
  <c r="ED97" i="11"/>
  <c r="EE97" i="11"/>
  <c r="EF97" i="11"/>
  <c r="EG97" i="11"/>
  <c r="EH97" i="11"/>
  <c r="EI97" i="11"/>
  <c r="EJ97" i="11"/>
  <c r="EK97" i="11"/>
  <c r="EL97" i="11"/>
  <c r="EM97" i="11"/>
  <c r="EN97" i="11"/>
  <c r="EO97" i="11"/>
  <c r="EP97" i="11"/>
  <c r="EQ97" i="11"/>
  <c r="ER97" i="11"/>
  <c r="ES97" i="11"/>
  <c r="ET97" i="11"/>
  <c r="EU97" i="11"/>
  <c r="EV97" i="11"/>
  <c r="EW97" i="11"/>
  <c r="EX97" i="11"/>
  <c r="EY97" i="11"/>
  <c r="EZ97" i="11"/>
  <c r="FA97" i="11"/>
  <c r="FB97" i="11"/>
  <c r="FC97" i="11"/>
  <c r="FD97" i="11"/>
  <c r="FE97" i="11"/>
  <c r="FF97" i="11"/>
  <c r="FG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CX98" i="11"/>
  <c r="CY98" i="11"/>
  <c r="CZ98" i="11"/>
  <c r="DA98" i="11"/>
  <c r="DB98" i="11"/>
  <c r="DC98" i="11"/>
  <c r="DD98" i="11"/>
  <c r="DE98" i="11"/>
  <c r="DF98" i="11"/>
  <c r="DG98" i="11"/>
  <c r="DH98" i="11"/>
  <c r="DI98" i="11"/>
  <c r="DJ98" i="11"/>
  <c r="DK98" i="11"/>
  <c r="DL98" i="11"/>
  <c r="DM98" i="11"/>
  <c r="DN98" i="11"/>
  <c r="DO98" i="11"/>
  <c r="DP98" i="11"/>
  <c r="DQ98" i="11"/>
  <c r="DR98" i="11"/>
  <c r="DS98" i="11"/>
  <c r="DT98" i="11"/>
  <c r="DU98" i="11"/>
  <c r="DV98" i="11"/>
  <c r="DW98" i="11"/>
  <c r="DX98" i="11"/>
  <c r="DY98" i="11"/>
  <c r="DZ98" i="11"/>
  <c r="EA98" i="11"/>
  <c r="EB98" i="11"/>
  <c r="EC98" i="11"/>
  <c r="ED98" i="11"/>
  <c r="EE98" i="11"/>
  <c r="EF98" i="11"/>
  <c r="EG98" i="11"/>
  <c r="EH98" i="11"/>
  <c r="EI98" i="11"/>
  <c r="EJ98" i="11"/>
  <c r="EK98" i="11"/>
  <c r="EL98" i="11"/>
  <c r="EM98" i="11"/>
  <c r="EN98" i="11"/>
  <c r="EO98" i="11"/>
  <c r="EP98" i="11"/>
  <c r="EQ98" i="11"/>
  <c r="ER98" i="11"/>
  <c r="ES98" i="11"/>
  <c r="ET98" i="11"/>
  <c r="EU98" i="11"/>
  <c r="EV98" i="11"/>
  <c r="EW98" i="11"/>
  <c r="EX98" i="11"/>
  <c r="EY98" i="11"/>
  <c r="EZ98" i="11"/>
  <c r="FA98" i="11"/>
  <c r="FB98" i="11"/>
  <c r="FC98" i="11"/>
  <c r="FD98" i="11"/>
  <c r="FE98" i="11"/>
  <c r="FF98" i="11"/>
  <c r="FG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CX99" i="11"/>
  <c r="CY99" i="11"/>
  <c r="CZ99" i="11"/>
  <c r="DA99" i="11"/>
  <c r="DB99" i="11"/>
  <c r="DC99" i="11"/>
  <c r="DD99" i="11"/>
  <c r="DE99" i="11"/>
  <c r="DF99" i="11"/>
  <c r="DG99" i="11"/>
  <c r="DH99" i="11"/>
  <c r="DI99" i="11"/>
  <c r="DJ99" i="11"/>
  <c r="DK99" i="11"/>
  <c r="DL99" i="11"/>
  <c r="DM99" i="11"/>
  <c r="DN99" i="11"/>
  <c r="DO99" i="11"/>
  <c r="DP99" i="11"/>
  <c r="DQ99" i="11"/>
  <c r="DR99" i="11"/>
  <c r="DS99" i="11"/>
  <c r="DT99" i="11"/>
  <c r="DU99" i="11"/>
  <c r="DV99" i="11"/>
  <c r="DW99" i="11"/>
  <c r="DX99" i="11"/>
  <c r="DY99" i="11"/>
  <c r="DZ99" i="11"/>
  <c r="EA99" i="11"/>
  <c r="EB99" i="11"/>
  <c r="EC99" i="11"/>
  <c r="ED99" i="11"/>
  <c r="EE99" i="11"/>
  <c r="EF99" i="11"/>
  <c r="EG99" i="11"/>
  <c r="EH99" i="11"/>
  <c r="EI99" i="11"/>
  <c r="EJ99" i="11"/>
  <c r="EK99" i="11"/>
  <c r="EL99" i="11"/>
  <c r="EM99" i="11"/>
  <c r="EN99" i="11"/>
  <c r="EO99" i="11"/>
  <c r="EP99" i="11"/>
  <c r="EQ99" i="11"/>
  <c r="ER99" i="11"/>
  <c r="ES99" i="11"/>
  <c r="ET99" i="11"/>
  <c r="EU99" i="11"/>
  <c r="EV99" i="11"/>
  <c r="EW99" i="11"/>
  <c r="EX99" i="11"/>
  <c r="EY99" i="11"/>
  <c r="EZ99" i="11"/>
  <c r="FA99" i="11"/>
  <c r="FB99" i="11"/>
  <c r="FC99" i="11"/>
  <c r="FD99" i="11"/>
  <c r="FE99" i="11"/>
  <c r="FF99" i="11"/>
  <c r="FG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CX100" i="11"/>
  <c r="CY100" i="11"/>
  <c r="CZ100" i="11"/>
  <c r="DA100" i="11"/>
  <c r="DB100" i="11"/>
  <c r="DC100" i="11"/>
  <c r="DD100" i="11"/>
  <c r="DE100" i="11"/>
  <c r="DF100" i="11"/>
  <c r="DG100" i="11"/>
  <c r="DH100" i="11"/>
  <c r="DI100" i="11"/>
  <c r="DJ100" i="11"/>
  <c r="DK100" i="11"/>
  <c r="DL100" i="11"/>
  <c r="DM100" i="11"/>
  <c r="DN100" i="11"/>
  <c r="DO100" i="11"/>
  <c r="DP100" i="11"/>
  <c r="DQ100" i="11"/>
  <c r="DR100" i="11"/>
  <c r="DS100" i="11"/>
  <c r="DT100" i="11"/>
  <c r="DU100" i="11"/>
  <c r="DV100" i="11"/>
  <c r="DW100" i="11"/>
  <c r="DX100" i="11"/>
  <c r="DY100" i="11"/>
  <c r="DZ100" i="11"/>
  <c r="EA100" i="11"/>
  <c r="EB100" i="11"/>
  <c r="EC100" i="11"/>
  <c r="ED100" i="11"/>
  <c r="EE100" i="11"/>
  <c r="EF100" i="11"/>
  <c r="EG100" i="11"/>
  <c r="EH100" i="11"/>
  <c r="EI100" i="11"/>
  <c r="EJ100" i="11"/>
  <c r="EK100" i="11"/>
  <c r="EL100" i="11"/>
  <c r="EM100" i="11"/>
  <c r="EN100" i="11"/>
  <c r="EO100" i="11"/>
  <c r="EP100" i="11"/>
  <c r="EQ100" i="11"/>
  <c r="ER100" i="11"/>
  <c r="ES100" i="11"/>
  <c r="ET100" i="11"/>
  <c r="EU100" i="11"/>
  <c r="EV100" i="11"/>
  <c r="EW100" i="11"/>
  <c r="EX100" i="11"/>
  <c r="EY100" i="11"/>
  <c r="EZ100" i="11"/>
  <c r="FA100" i="11"/>
  <c r="FB100" i="11"/>
  <c r="FC100" i="11"/>
  <c r="FD100" i="11"/>
  <c r="FE100" i="11"/>
  <c r="FF100" i="11"/>
  <c r="FG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CX101" i="11"/>
  <c r="CY101" i="11"/>
  <c r="CZ101" i="11"/>
  <c r="DA101" i="11"/>
  <c r="DB101" i="11"/>
  <c r="DC101" i="11"/>
  <c r="DD101" i="11"/>
  <c r="DE101" i="11"/>
  <c r="DF101" i="11"/>
  <c r="DG101" i="11"/>
  <c r="DH101" i="11"/>
  <c r="DI101" i="11"/>
  <c r="DJ101" i="11"/>
  <c r="DK101" i="11"/>
  <c r="DL101" i="11"/>
  <c r="DM101" i="11"/>
  <c r="DN101" i="11"/>
  <c r="DO101" i="11"/>
  <c r="DP101" i="11"/>
  <c r="DQ101" i="11"/>
  <c r="DR101" i="11"/>
  <c r="DS101" i="11"/>
  <c r="DT101" i="11"/>
  <c r="DU101" i="11"/>
  <c r="DV101" i="11"/>
  <c r="DW101" i="11"/>
  <c r="DX101" i="11"/>
  <c r="DY101" i="11"/>
  <c r="DZ101" i="11"/>
  <c r="EA101" i="11"/>
  <c r="EB101" i="11"/>
  <c r="EC101" i="11"/>
  <c r="ED101" i="11"/>
  <c r="EE101" i="11"/>
  <c r="EF101" i="11"/>
  <c r="EG101" i="11"/>
  <c r="EH101" i="11"/>
  <c r="EI101" i="11"/>
  <c r="EJ101" i="11"/>
  <c r="EK101" i="11"/>
  <c r="EL101" i="11"/>
  <c r="EM101" i="11"/>
  <c r="EN101" i="11"/>
  <c r="EO101" i="11"/>
  <c r="EP101" i="11"/>
  <c r="EQ101" i="11"/>
  <c r="ER101" i="11"/>
  <c r="ES101" i="11"/>
  <c r="ET101" i="11"/>
  <c r="EU101" i="11"/>
  <c r="EV101" i="11"/>
  <c r="EW101" i="11"/>
  <c r="EX101" i="11"/>
  <c r="EY101" i="11"/>
  <c r="EZ101" i="11"/>
  <c r="FA101" i="11"/>
  <c r="FB101" i="11"/>
  <c r="FC101" i="11"/>
  <c r="FD101" i="11"/>
  <c r="FE101" i="11"/>
  <c r="FF101" i="11"/>
  <c r="FG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CX102" i="11"/>
  <c r="CY102" i="11"/>
  <c r="CZ102" i="11"/>
  <c r="DA102" i="11"/>
  <c r="DB102" i="11"/>
  <c r="DC102" i="11"/>
  <c r="DD102" i="11"/>
  <c r="DE102" i="11"/>
  <c r="DF102" i="11"/>
  <c r="DG102" i="11"/>
  <c r="DH102" i="11"/>
  <c r="DI102" i="11"/>
  <c r="DJ102" i="11"/>
  <c r="DK102" i="11"/>
  <c r="DL102" i="11"/>
  <c r="DM102" i="11"/>
  <c r="DN102" i="11"/>
  <c r="DO102" i="11"/>
  <c r="DP102" i="11"/>
  <c r="DQ102" i="11"/>
  <c r="DR102" i="11"/>
  <c r="DS102" i="11"/>
  <c r="DT102" i="11"/>
  <c r="DU102" i="11"/>
  <c r="DV102" i="11"/>
  <c r="DW102" i="11"/>
  <c r="DX102" i="11"/>
  <c r="DY102" i="11"/>
  <c r="DZ102" i="11"/>
  <c r="EA102" i="11"/>
  <c r="EB102" i="11"/>
  <c r="EC102" i="11"/>
  <c r="ED102" i="11"/>
  <c r="EE102" i="11"/>
  <c r="EF102" i="11"/>
  <c r="EG102" i="11"/>
  <c r="EH102" i="11"/>
  <c r="EI102" i="11"/>
  <c r="EJ102" i="11"/>
  <c r="EK102" i="11"/>
  <c r="EL102" i="11"/>
  <c r="EM102" i="11"/>
  <c r="EN102" i="11"/>
  <c r="EO102" i="11"/>
  <c r="EP102" i="11"/>
  <c r="EQ102" i="11"/>
  <c r="ER102" i="11"/>
  <c r="ES102" i="11"/>
  <c r="ET102" i="11"/>
  <c r="EU102" i="11"/>
  <c r="EV102" i="11"/>
  <c r="EW102" i="11"/>
  <c r="EX102" i="11"/>
  <c r="EY102" i="11"/>
  <c r="EZ102" i="11"/>
  <c r="FA102" i="11"/>
  <c r="FB102" i="11"/>
  <c r="FC102" i="11"/>
  <c r="FD102" i="11"/>
  <c r="FE102" i="11"/>
  <c r="FF102" i="11"/>
  <c r="FG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CX103" i="11"/>
  <c r="CY103" i="11"/>
  <c r="CZ103" i="11"/>
  <c r="DA103" i="11"/>
  <c r="DB103" i="11"/>
  <c r="DC103" i="11"/>
  <c r="DD103" i="11"/>
  <c r="DE103" i="11"/>
  <c r="DF103" i="11"/>
  <c r="DG103" i="11"/>
  <c r="DH103" i="11"/>
  <c r="DI103" i="11"/>
  <c r="DJ103" i="11"/>
  <c r="DK103" i="11"/>
  <c r="DL103" i="11"/>
  <c r="DM103" i="11"/>
  <c r="DN103" i="11"/>
  <c r="DO103" i="11"/>
  <c r="DP103" i="11"/>
  <c r="DQ103" i="11"/>
  <c r="DR103" i="11"/>
  <c r="DS103" i="11"/>
  <c r="DT103" i="11"/>
  <c r="DU103" i="11"/>
  <c r="DV103" i="11"/>
  <c r="DW103" i="11"/>
  <c r="DX103" i="11"/>
  <c r="DY103" i="11"/>
  <c r="DZ103" i="11"/>
  <c r="EA103" i="11"/>
  <c r="EB103" i="11"/>
  <c r="EC103" i="11"/>
  <c r="ED103" i="11"/>
  <c r="EE103" i="11"/>
  <c r="EF103" i="11"/>
  <c r="EG103" i="11"/>
  <c r="EH103" i="11"/>
  <c r="EI103" i="11"/>
  <c r="EJ103" i="11"/>
  <c r="EK103" i="11"/>
  <c r="EL103" i="11"/>
  <c r="EM103" i="11"/>
  <c r="EN103" i="11"/>
  <c r="EO103" i="11"/>
  <c r="EP103" i="11"/>
  <c r="EQ103" i="11"/>
  <c r="ER103" i="11"/>
  <c r="ES103" i="11"/>
  <c r="ET103" i="11"/>
  <c r="EU103" i="11"/>
  <c r="EV103" i="11"/>
  <c r="EW103" i="11"/>
  <c r="EX103" i="11"/>
  <c r="EY103" i="11"/>
  <c r="EZ103" i="11"/>
  <c r="FA103" i="11"/>
  <c r="FB103" i="11"/>
  <c r="FC103" i="11"/>
  <c r="FD103" i="11"/>
  <c r="FE103" i="11"/>
  <c r="FF103" i="11"/>
  <c r="FG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CX104" i="11"/>
  <c r="CY104" i="11"/>
  <c r="CZ104" i="11"/>
  <c r="DA104" i="11"/>
  <c r="DB104" i="11"/>
  <c r="DC104" i="11"/>
  <c r="DD104" i="11"/>
  <c r="DE104" i="11"/>
  <c r="DF104" i="11"/>
  <c r="DG104" i="11"/>
  <c r="DH104" i="11"/>
  <c r="DI104" i="11"/>
  <c r="DJ104" i="11"/>
  <c r="DK104" i="11"/>
  <c r="DL104" i="11"/>
  <c r="DM104" i="11"/>
  <c r="DN104" i="11"/>
  <c r="DO104" i="11"/>
  <c r="DP104" i="11"/>
  <c r="DQ104" i="11"/>
  <c r="DR104" i="11"/>
  <c r="DS104" i="11"/>
  <c r="DT104" i="11"/>
  <c r="DU104" i="11"/>
  <c r="DV104" i="11"/>
  <c r="DW104" i="11"/>
  <c r="DX104" i="11"/>
  <c r="DY104" i="11"/>
  <c r="DZ104" i="11"/>
  <c r="EA104" i="11"/>
  <c r="EB104" i="11"/>
  <c r="EC104" i="11"/>
  <c r="ED104" i="11"/>
  <c r="EE104" i="11"/>
  <c r="EF104" i="11"/>
  <c r="EG104" i="11"/>
  <c r="EH104" i="11"/>
  <c r="EI104" i="11"/>
  <c r="EJ104" i="11"/>
  <c r="EK104" i="11"/>
  <c r="EL104" i="11"/>
  <c r="EM104" i="11"/>
  <c r="EN104" i="11"/>
  <c r="EO104" i="11"/>
  <c r="EP104" i="11"/>
  <c r="EQ104" i="11"/>
  <c r="ER104" i="11"/>
  <c r="ES104" i="11"/>
  <c r="ET104" i="11"/>
  <c r="EU104" i="11"/>
  <c r="EV104" i="11"/>
  <c r="EW104" i="11"/>
  <c r="EX104" i="11"/>
  <c r="EY104" i="11"/>
  <c r="EZ104" i="11"/>
  <c r="FA104" i="11"/>
  <c r="FB104" i="11"/>
  <c r="FC104" i="11"/>
  <c r="FD104" i="11"/>
  <c r="FE104" i="11"/>
  <c r="FF104" i="11"/>
  <c r="FG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CX105" i="11"/>
  <c r="CY105" i="11"/>
  <c r="CZ105" i="11"/>
  <c r="DA105" i="11"/>
  <c r="DB105" i="11"/>
  <c r="DC105" i="11"/>
  <c r="DD105" i="11"/>
  <c r="DE105" i="11"/>
  <c r="DF105" i="11"/>
  <c r="DG105" i="11"/>
  <c r="DH105" i="11"/>
  <c r="DI105" i="11"/>
  <c r="DJ105" i="11"/>
  <c r="DK105" i="11"/>
  <c r="DL105" i="11"/>
  <c r="DM105" i="11"/>
  <c r="DN105" i="11"/>
  <c r="DO105" i="11"/>
  <c r="DP105" i="11"/>
  <c r="DQ105" i="11"/>
  <c r="DR105" i="11"/>
  <c r="DS105" i="11"/>
  <c r="DT105" i="11"/>
  <c r="DU105" i="11"/>
  <c r="DV105" i="11"/>
  <c r="DW105" i="11"/>
  <c r="DX105" i="11"/>
  <c r="DY105" i="11"/>
  <c r="DZ105" i="11"/>
  <c r="EA105" i="11"/>
  <c r="EB105" i="11"/>
  <c r="EC105" i="11"/>
  <c r="ED105" i="11"/>
  <c r="EE105" i="11"/>
  <c r="EF105" i="11"/>
  <c r="EG105" i="11"/>
  <c r="EH105" i="11"/>
  <c r="EI105" i="11"/>
  <c r="EJ105" i="11"/>
  <c r="EK105" i="11"/>
  <c r="EL105" i="11"/>
  <c r="EM105" i="11"/>
  <c r="EN105" i="11"/>
  <c r="EO105" i="11"/>
  <c r="EP105" i="11"/>
  <c r="EQ105" i="11"/>
  <c r="ER105" i="11"/>
  <c r="ES105" i="11"/>
  <c r="ET105" i="11"/>
  <c r="EU105" i="11"/>
  <c r="EV105" i="11"/>
  <c r="EW105" i="11"/>
  <c r="EX105" i="11"/>
  <c r="EY105" i="11"/>
  <c r="EZ105" i="11"/>
  <c r="FA105" i="11"/>
  <c r="FB105" i="11"/>
  <c r="FC105" i="11"/>
  <c r="FD105" i="11"/>
  <c r="FE105" i="11"/>
  <c r="FF105" i="11"/>
  <c r="FG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CX106" i="11"/>
  <c r="CY106" i="11"/>
  <c r="CZ106" i="11"/>
  <c r="DA106" i="11"/>
  <c r="DB106" i="11"/>
  <c r="DC106" i="11"/>
  <c r="DD106" i="11"/>
  <c r="DE106" i="11"/>
  <c r="DF106" i="11"/>
  <c r="DG106" i="11"/>
  <c r="DH106" i="11"/>
  <c r="DI106" i="11"/>
  <c r="DJ106" i="11"/>
  <c r="DK106" i="11"/>
  <c r="DL106" i="11"/>
  <c r="DM106" i="11"/>
  <c r="DN106" i="11"/>
  <c r="DO106" i="11"/>
  <c r="DP106" i="11"/>
  <c r="DQ106" i="11"/>
  <c r="DR106" i="11"/>
  <c r="DS106" i="11"/>
  <c r="DT106" i="11"/>
  <c r="DU106" i="11"/>
  <c r="DV106" i="11"/>
  <c r="DW106" i="11"/>
  <c r="DX106" i="11"/>
  <c r="DY106" i="11"/>
  <c r="DZ106" i="11"/>
  <c r="EA106" i="11"/>
  <c r="EB106" i="11"/>
  <c r="EC106" i="11"/>
  <c r="ED106" i="11"/>
  <c r="EE106" i="11"/>
  <c r="EF106" i="11"/>
  <c r="EG106" i="11"/>
  <c r="EH106" i="11"/>
  <c r="EI106" i="11"/>
  <c r="EJ106" i="11"/>
  <c r="EK106" i="11"/>
  <c r="EL106" i="11"/>
  <c r="EM106" i="11"/>
  <c r="EN106" i="11"/>
  <c r="EO106" i="11"/>
  <c r="EP106" i="11"/>
  <c r="EQ106" i="11"/>
  <c r="ER106" i="11"/>
  <c r="ES106" i="11"/>
  <c r="ET106" i="11"/>
  <c r="EU106" i="11"/>
  <c r="EV106" i="11"/>
  <c r="EW106" i="11"/>
  <c r="EX106" i="11"/>
  <c r="EY106" i="11"/>
  <c r="EZ106" i="11"/>
  <c r="FA106" i="11"/>
  <c r="FB106" i="11"/>
  <c r="FC106" i="11"/>
  <c r="FD106" i="11"/>
  <c r="FE106" i="11"/>
  <c r="FF106" i="11"/>
  <c r="FG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CX107" i="11"/>
  <c r="CY107" i="11"/>
  <c r="CZ107" i="11"/>
  <c r="DA107" i="11"/>
  <c r="DB107" i="11"/>
  <c r="DC107" i="11"/>
  <c r="DD107" i="11"/>
  <c r="DE107" i="11"/>
  <c r="DF107" i="11"/>
  <c r="DG107" i="11"/>
  <c r="DH107" i="11"/>
  <c r="DI107" i="11"/>
  <c r="DJ107" i="11"/>
  <c r="DK107" i="11"/>
  <c r="DL107" i="11"/>
  <c r="DM107" i="11"/>
  <c r="DN107" i="11"/>
  <c r="DO107" i="11"/>
  <c r="DP107" i="11"/>
  <c r="DQ107" i="11"/>
  <c r="DR107" i="11"/>
  <c r="DS107" i="11"/>
  <c r="DT107" i="11"/>
  <c r="DU107" i="11"/>
  <c r="DV107" i="11"/>
  <c r="DW107" i="11"/>
  <c r="DX107" i="11"/>
  <c r="DY107" i="11"/>
  <c r="DZ107" i="11"/>
  <c r="EA107" i="11"/>
  <c r="EB107" i="11"/>
  <c r="EC107" i="11"/>
  <c r="ED107" i="11"/>
  <c r="EE107" i="11"/>
  <c r="EF107" i="11"/>
  <c r="EG107" i="11"/>
  <c r="EH107" i="11"/>
  <c r="EI107" i="11"/>
  <c r="EJ107" i="11"/>
  <c r="EK107" i="11"/>
  <c r="EL107" i="11"/>
  <c r="EM107" i="11"/>
  <c r="EN107" i="11"/>
  <c r="EO107" i="11"/>
  <c r="EP107" i="11"/>
  <c r="EQ107" i="11"/>
  <c r="ER107" i="11"/>
  <c r="ES107" i="11"/>
  <c r="ET107" i="11"/>
  <c r="EU107" i="11"/>
  <c r="EV107" i="11"/>
  <c r="EW107" i="11"/>
  <c r="EX107" i="11"/>
  <c r="EY107" i="11"/>
  <c r="EZ107" i="11"/>
  <c r="FA107" i="11"/>
  <c r="FB107" i="11"/>
  <c r="FC107" i="11"/>
  <c r="FD107" i="11"/>
  <c r="FE107" i="11"/>
  <c r="FF107" i="11"/>
  <c r="FG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CX108" i="11"/>
  <c r="CY108" i="11"/>
  <c r="CZ108" i="11"/>
  <c r="DA108" i="11"/>
  <c r="DB108" i="11"/>
  <c r="DC108" i="11"/>
  <c r="DD108" i="11"/>
  <c r="DE108" i="11"/>
  <c r="DF108" i="11"/>
  <c r="DG108" i="11"/>
  <c r="DH108" i="11"/>
  <c r="DI108" i="11"/>
  <c r="DJ108" i="11"/>
  <c r="DK108" i="11"/>
  <c r="DL108" i="11"/>
  <c r="DM108" i="11"/>
  <c r="DN108" i="11"/>
  <c r="DO108" i="11"/>
  <c r="DP108" i="11"/>
  <c r="DQ108" i="11"/>
  <c r="DR108" i="11"/>
  <c r="DS108" i="11"/>
  <c r="DT108" i="11"/>
  <c r="DU108" i="11"/>
  <c r="DV108" i="11"/>
  <c r="DW108" i="11"/>
  <c r="DX108" i="11"/>
  <c r="DY108" i="11"/>
  <c r="DZ108" i="11"/>
  <c r="EA108" i="11"/>
  <c r="EB108" i="11"/>
  <c r="EC108" i="11"/>
  <c r="ED108" i="11"/>
  <c r="EE108" i="11"/>
  <c r="EF108" i="11"/>
  <c r="EG108" i="11"/>
  <c r="EH108" i="11"/>
  <c r="EI108" i="11"/>
  <c r="EJ108" i="11"/>
  <c r="EK108" i="11"/>
  <c r="EL108" i="11"/>
  <c r="EM108" i="11"/>
  <c r="EN108" i="11"/>
  <c r="EO108" i="11"/>
  <c r="EP108" i="11"/>
  <c r="EQ108" i="11"/>
  <c r="ER108" i="11"/>
  <c r="ES108" i="11"/>
  <c r="ET108" i="11"/>
  <c r="EU108" i="11"/>
  <c r="EV108" i="11"/>
  <c r="EW108" i="11"/>
  <c r="EX108" i="11"/>
  <c r="EY108" i="11"/>
  <c r="EZ108" i="11"/>
  <c r="FA108" i="11"/>
  <c r="FB108" i="11"/>
  <c r="FC108" i="11"/>
  <c r="FD108" i="11"/>
  <c r="FE108" i="11"/>
  <c r="FF108" i="11"/>
  <c r="FG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CX109" i="11"/>
  <c r="CY109" i="11"/>
  <c r="CZ109" i="11"/>
  <c r="DA109" i="11"/>
  <c r="DB109" i="11"/>
  <c r="DC109" i="11"/>
  <c r="DD109" i="11"/>
  <c r="DE109" i="11"/>
  <c r="DF109" i="11"/>
  <c r="DG109" i="11"/>
  <c r="DH109" i="11"/>
  <c r="DI109" i="11"/>
  <c r="DJ109" i="11"/>
  <c r="DK109" i="11"/>
  <c r="DL109" i="11"/>
  <c r="DM109" i="11"/>
  <c r="DN109" i="11"/>
  <c r="DO109" i="11"/>
  <c r="DP109" i="11"/>
  <c r="DQ109" i="11"/>
  <c r="DR109" i="11"/>
  <c r="DS109" i="11"/>
  <c r="DT109" i="11"/>
  <c r="DU109" i="11"/>
  <c r="DV109" i="11"/>
  <c r="DW109" i="11"/>
  <c r="DX109" i="11"/>
  <c r="DY109" i="11"/>
  <c r="DZ109" i="11"/>
  <c r="EA109" i="11"/>
  <c r="EB109" i="11"/>
  <c r="EC109" i="11"/>
  <c r="ED109" i="11"/>
  <c r="EE109" i="11"/>
  <c r="EF109" i="11"/>
  <c r="EG109" i="11"/>
  <c r="EH109" i="11"/>
  <c r="EI109" i="11"/>
  <c r="EJ109" i="11"/>
  <c r="EK109" i="11"/>
  <c r="EL109" i="11"/>
  <c r="EM109" i="11"/>
  <c r="EN109" i="11"/>
  <c r="EO109" i="11"/>
  <c r="EP109" i="11"/>
  <c r="EQ109" i="11"/>
  <c r="ER109" i="11"/>
  <c r="ES109" i="11"/>
  <c r="ET109" i="11"/>
  <c r="EU109" i="11"/>
  <c r="EV109" i="11"/>
  <c r="EW109" i="11"/>
  <c r="EX109" i="11"/>
  <c r="EY109" i="11"/>
  <c r="EZ109" i="11"/>
  <c r="FA109" i="11"/>
  <c r="FB109" i="11"/>
  <c r="FC109" i="11"/>
  <c r="FD109" i="11"/>
  <c r="FE109" i="11"/>
  <c r="FF109" i="11"/>
  <c r="FG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CX110" i="11"/>
  <c r="CY110" i="11"/>
  <c r="CZ110" i="11"/>
  <c r="DA110" i="11"/>
  <c r="DB110" i="11"/>
  <c r="DC110" i="11"/>
  <c r="DD110" i="11"/>
  <c r="DE110" i="11"/>
  <c r="DF110" i="11"/>
  <c r="DG110" i="11"/>
  <c r="DH110" i="11"/>
  <c r="DI110" i="11"/>
  <c r="DJ110" i="11"/>
  <c r="DK110" i="11"/>
  <c r="DL110" i="11"/>
  <c r="DM110" i="11"/>
  <c r="DN110" i="11"/>
  <c r="DO110" i="11"/>
  <c r="DP110" i="11"/>
  <c r="DQ110" i="11"/>
  <c r="DR110" i="11"/>
  <c r="DS110" i="11"/>
  <c r="DT110" i="11"/>
  <c r="DU110" i="11"/>
  <c r="DV110" i="11"/>
  <c r="DW110" i="11"/>
  <c r="DX110" i="11"/>
  <c r="DY110" i="11"/>
  <c r="DZ110" i="11"/>
  <c r="EA110" i="11"/>
  <c r="EB110" i="11"/>
  <c r="EC110" i="11"/>
  <c r="ED110" i="11"/>
  <c r="EE110" i="11"/>
  <c r="EF110" i="11"/>
  <c r="EG110" i="11"/>
  <c r="EH110" i="11"/>
  <c r="EI110" i="11"/>
  <c r="EJ110" i="11"/>
  <c r="EK110" i="11"/>
  <c r="EL110" i="11"/>
  <c r="EM110" i="11"/>
  <c r="EN110" i="11"/>
  <c r="EO110" i="11"/>
  <c r="EP110" i="11"/>
  <c r="EQ110" i="11"/>
  <c r="ER110" i="11"/>
  <c r="ES110" i="11"/>
  <c r="ET110" i="11"/>
  <c r="EU110" i="11"/>
  <c r="EV110" i="11"/>
  <c r="EW110" i="11"/>
  <c r="EX110" i="11"/>
  <c r="EY110" i="11"/>
  <c r="EZ110" i="11"/>
  <c r="FA110" i="11"/>
  <c r="FB110" i="11"/>
  <c r="FC110" i="11"/>
  <c r="FD110" i="11"/>
  <c r="FE110" i="11"/>
  <c r="FF110" i="11"/>
  <c r="FG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CX111" i="11"/>
  <c r="CY111" i="11"/>
  <c r="CZ111" i="11"/>
  <c r="DA111" i="11"/>
  <c r="DB111" i="11"/>
  <c r="DC111" i="11"/>
  <c r="DD111" i="11"/>
  <c r="DE111" i="11"/>
  <c r="DF111" i="11"/>
  <c r="DG111" i="11"/>
  <c r="DH111" i="11"/>
  <c r="DI111" i="11"/>
  <c r="DJ111" i="11"/>
  <c r="DK111" i="11"/>
  <c r="DL111" i="11"/>
  <c r="DM111" i="11"/>
  <c r="DN111" i="11"/>
  <c r="DO111" i="11"/>
  <c r="DP111" i="11"/>
  <c r="DQ111" i="11"/>
  <c r="DR111" i="11"/>
  <c r="DS111" i="11"/>
  <c r="DT111" i="11"/>
  <c r="DU111" i="11"/>
  <c r="DV111" i="11"/>
  <c r="DW111" i="11"/>
  <c r="DX111" i="11"/>
  <c r="DY111" i="11"/>
  <c r="DZ111" i="11"/>
  <c r="EA111" i="11"/>
  <c r="EB111" i="11"/>
  <c r="EC111" i="11"/>
  <c r="ED111" i="11"/>
  <c r="EE111" i="11"/>
  <c r="EF111" i="11"/>
  <c r="EG111" i="11"/>
  <c r="EH111" i="11"/>
  <c r="EI111" i="11"/>
  <c r="EJ111" i="11"/>
  <c r="EK111" i="11"/>
  <c r="EL111" i="11"/>
  <c r="EM111" i="11"/>
  <c r="EN111" i="11"/>
  <c r="EO111" i="11"/>
  <c r="EP111" i="11"/>
  <c r="EQ111" i="11"/>
  <c r="ER111" i="11"/>
  <c r="ES111" i="11"/>
  <c r="ET111" i="11"/>
  <c r="EU111" i="11"/>
  <c r="EV111" i="11"/>
  <c r="EW111" i="11"/>
  <c r="EX111" i="11"/>
  <c r="EY111" i="11"/>
  <c r="EZ111" i="11"/>
  <c r="FA111" i="11"/>
  <c r="FB111" i="11"/>
  <c r="FC111" i="11"/>
  <c r="FD111" i="11"/>
  <c r="FE111" i="11"/>
  <c r="FF111" i="11"/>
  <c r="FG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CX112" i="11"/>
  <c r="CY112" i="11"/>
  <c r="CZ112" i="11"/>
  <c r="DA112" i="11"/>
  <c r="DB112" i="11"/>
  <c r="DC112" i="11"/>
  <c r="DD112" i="11"/>
  <c r="DE112" i="11"/>
  <c r="DF112" i="11"/>
  <c r="DG112" i="11"/>
  <c r="DH112" i="11"/>
  <c r="DI112" i="11"/>
  <c r="DJ112" i="11"/>
  <c r="DK112" i="11"/>
  <c r="DL112" i="11"/>
  <c r="DM112" i="11"/>
  <c r="DN112" i="11"/>
  <c r="DO112" i="11"/>
  <c r="DP112" i="11"/>
  <c r="DQ112" i="11"/>
  <c r="DR112" i="11"/>
  <c r="DS112" i="11"/>
  <c r="DT112" i="11"/>
  <c r="DU112" i="11"/>
  <c r="DV112" i="11"/>
  <c r="DW112" i="11"/>
  <c r="DX112" i="11"/>
  <c r="DY112" i="11"/>
  <c r="DZ112" i="11"/>
  <c r="EA112" i="11"/>
  <c r="EB112" i="11"/>
  <c r="EC112" i="11"/>
  <c r="ED112" i="11"/>
  <c r="EE112" i="11"/>
  <c r="EF112" i="11"/>
  <c r="EG112" i="11"/>
  <c r="EH112" i="11"/>
  <c r="EI112" i="11"/>
  <c r="EJ112" i="11"/>
  <c r="EK112" i="11"/>
  <c r="EL112" i="11"/>
  <c r="EM112" i="11"/>
  <c r="EN112" i="11"/>
  <c r="EO112" i="11"/>
  <c r="EP112" i="11"/>
  <c r="EQ112" i="11"/>
  <c r="ER112" i="11"/>
  <c r="ES112" i="11"/>
  <c r="ET112" i="11"/>
  <c r="EU112" i="11"/>
  <c r="EV112" i="11"/>
  <c r="EW112" i="11"/>
  <c r="EX112" i="11"/>
  <c r="EY112" i="11"/>
  <c r="EZ112" i="11"/>
  <c r="FA112" i="11"/>
  <c r="FB112" i="11"/>
  <c r="FC112" i="11"/>
  <c r="FD112" i="11"/>
  <c r="FE112" i="11"/>
  <c r="FF112" i="11"/>
  <c r="FG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CX113" i="11"/>
  <c r="CY113" i="11"/>
  <c r="CZ113" i="11"/>
  <c r="DA113" i="11"/>
  <c r="DB113" i="11"/>
  <c r="DC113" i="11"/>
  <c r="DD113" i="11"/>
  <c r="DE113" i="11"/>
  <c r="DF113" i="11"/>
  <c r="DG113" i="11"/>
  <c r="DH113" i="11"/>
  <c r="DI113" i="11"/>
  <c r="DJ113" i="11"/>
  <c r="DK113" i="11"/>
  <c r="DL113" i="11"/>
  <c r="DM113" i="11"/>
  <c r="DN113" i="11"/>
  <c r="DO113" i="11"/>
  <c r="DP113" i="11"/>
  <c r="DQ113" i="11"/>
  <c r="DR113" i="11"/>
  <c r="DS113" i="11"/>
  <c r="DT113" i="11"/>
  <c r="DU113" i="11"/>
  <c r="DV113" i="11"/>
  <c r="DW113" i="11"/>
  <c r="DX113" i="11"/>
  <c r="DY113" i="11"/>
  <c r="DZ113" i="11"/>
  <c r="EA113" i="11"/>
  <c r="EB113" i="11"/>
  <c r="EC113" i="11"/>
  <c r="ED113" i="11"/>
  <c r="EE113" i="11"/>
  <c r="EF113" i="11"/>
  <c r="EG113" i="11"/>
  <c r="EH113" i="11"/>
  <c r="EI113" i="11"/>
  <c r="EJ113" i="11"/>
  <c r="EK113" i="11"/>
  <c r="EL113" i="11"/>
  <c r="EM113" i="11"/>
  <c r="EN113" i="11"/>
  <c r="EO113" i="11"/>
  <c r="EP113" i="11"/>
  <c r="EQ113" i="11"/>
  <c r="ER113" i="11"/>
  <c r="ES113" i="11"/>
  <c r="ET113" i="11"/>
  <c r="EU113" i="11"/>
  <c r="EV113" i="11"/>
  <c r="EW113" i="11"/>
  <c r="EX113" i="11"/>
  <c r="EY113" i="11"/>
  <c r="EZ113" i="11"/>
  <c r="FA113" i="11"/>
  <c r="FB113" i="11"/>
  <c r="FC113" i="11"/>
  <c r="FD113" i="11"/>
  <c r="FE113" i="11"/>
  <c r="FF113" i="11"/>
  <c r="FG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CX114" i="11"/>
  <c r="CY114" i="11"/>
  <c r="CZ114" i="11"/>
  <c r="DA114" i="11"/>
  <c r="DB114" i="11"/>
  <c r="DC114" i="11"/>
  <c r="DD114" i="11"/>
  <c r="DE114" i="11"/>
  <c r="DF114" i="11"/>
  <c r="DG114" i="11"/>
  <c r="DH114" i="11"/>
  <c r="DI114" i="11"/>
  <c r="DJ114" i="11"/>
  <c r="DK114" i="11"/>
  <c r="DL114" i="11"/>
  <c r="DM114" i="11"/>
  <c r="DN114" i="11"/>
  <c r="DO114" i="11"/>
  <c r="DP114" i="11"/>
  <c r="DQ114" i="11"/>
  <c r="DR114" i="11"/>
  <c r="DS114" i="11"/>
  <c r="DT114" i="11"/>
  <c r="DU114" i="11"/>
  <c r="DV114" i="11"/>
  <c r="DW114" i="11"/>
  <c r="DX114" i="11"/>
  <c r="DY114" i="11"/>
  <c r="DZ114" i="11"/>
  <c r="EA114" i="11"/>
  <c r="EB114" i="11"/>
  <c r="EC114" i="11"/>
  <c r="ED114" i="11"/>
  <c r="EE114" i="11"/>
  <c r="EF114" i="11"/>
  <c r="EG114" i="11"/>
  <c r="EH114" i="11"/>
  <c r="EI114" i="11"/>
  <c r="EJ114" i="11"/>
  <c r="EK114" i="11"/>
  <c r="EL114" i="11"/>
  <c r="EM114" i="11"/>
  <c r="EN114" i="11"/>
  <c r="EO114" i="11"/>
  <c r="EP114" i="11"/>
  <c r="EQ114" i="11"/>
  <c r="ER114" i="11"/>
  <c r="ES114" i="11"/>
  <c r="ET114" i="11"/>
  <c r="EU114" i="11"/>
  <c r="EV114" i="11"/>
  <c r="EW114" i="11"/>
  <c r="EX114" i="11"/>
  <c r="EY114" i="11"/>
  <c r="EZ114" i="11"/>
  <c r="FA114" i="11"/>
  <c r="FB114" i="11"/>
  <c r="FC114" i="11"/>
  <c r="FD114" i="11"/>
  <c r="FE114" i="11"/>
  <c r="FF114" i="11"/>
  <c r="FG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CX115" i="11"/>
  <c r="CY115" i="11"/>
  <c r="CZ115" i="11"/>
  <c r="DA115" i="11"/>
  <c r="DB115" i="11"/>
  <c r="DC115" i="11"/>
  <c r="DD115" i="11"/>
  <c r="DE115" i="11"/>
  <c r="DF115" i="11"/>
  <c r="DG115" i="11"/>
  <c r="DH115" i="11"/>
  <c r="DI115" i="11"/>
  <c r="DJ115" i="11"/>
  <c r="DK115" i="11"/>
  <c r="DL115" i="11"/>
  <c r="DM115" i="11"/>
  <c r="DN115" i="11"/>
  <c r="DO115" i="11"/>
  <c r="DP115" i="11"/>
  <c r="DQ115" i="11"/>
  <c r="DR115" i="11"/>
  <c r="DS115" i="11"/>
  <c r="DT115" i="11"/>
  <c r="DU115" i="11"/>
  <c r="DV115" i="11"/>
  <c r="DW115" i="11"/>
  <c r="DX115" i="11"/>
  <c r="DY115" i="11"/>
  <c r="DZ115" i="11"/>
  <c r="EA115" i="11"/>
  <c r="EB115" i="11"/>
  <c r="EC115" i="11"/>
  <c r="ED115" i="11"/>
  <c r="EE115" i="11"/>
  <c r="EF115" i="11"/>
  <c r="EG115" i="11"/>
  <c r="EH115" i="11"/>
  <c r="EI115" i="11"/>
  <c r="EJ115" i="11"/>
  <c r="EK115" i="11"/>
  <c r="EL115" i="11"/>
  <c r="EM115" i="11"/>
  <c r="EN115" i="11"/>
  <c r="EO115" i="11"/>
  <c r="EP115" i="11"/>
  <c r="EQ115" i="11"/>
  <c r="ER115" i="11"/>
  <c r="ES115" i="11"/>
  <c r="ET115" i="11"/>
  <c r="EU115" i="11"/>
  <c r="EV115" i="11"/>
  <c r="EW115" i="11"/>
  <c r="EX115" i="11"/>
  <c r="EY115" i="11"/>
  <c r="EZ115" i="11"/>
  <c r="FA115" i="11"/>
  <c r="FB115" i="11"/>
  <c r="FC115" i="11"/>
  <c r="FD115" i="11"/>
  <c r="FE115" i="11"/>
  <c r="FF115" i="11"/>
  <c r="FG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CX116" i="11"/>
  <c r="CY116" i="11"/>
  <c r="CZ116" i="11"/>
  <c r="DA116" i="11"/>
  <c r="DB116" i="11"/>
  <c r="DC116" i="11"/>
  <c r="DD116" i="11"/>
  <c r="DE116" i="11"/>
  <c r="DF116" i="11"/>
  <c r="DG116" i="11"/>
  <c r="DH116" i="11"/>
  <c r="DI116" i="11"/>
  <c r="DJ116" i="11"/>
  <c r="DK116" i="11"/>
  <c r="DL116" i="11"/>
  <c r="DM116" i="11"/>
  <c r="DN116" i="11"/>
  <c r="DO116" i="11"/>
  <c r="DP116" i="11"/>
  <c r="DQ116" i="11"/>
  <c r="DR116" i="11"/>
  <c r="DS116" i="11"/>
  <c r="DT116" i="11"/>
  <c r="DU116" i="11"/>
  <c r="DV116" i="11"/>
  <c r="DW116" i="11"/>
  <c r="DX116" i="11"/>
  <c r="DY116" i="11"/>
  <c r="DZ116" i="11"/>
  <c r="EA116" i="11"/>
  <c r="EB116" i="11"/>
  <c r="EC116" i="11"/>
  <c r="ED116" i="11"/>
  <c r="EE116" i="11"/>
  <c r="EF116" i="11"/>
  <c r="EG116" i="11"/>
  <c r="EH116" i="11"/>
  <c r="EI116" i="11"/>
  <c r="EJ116" i="11"/>
  <c r="EK116" i="11"/>
  <c r="EL116" i="11"/>
  <c r="EM116" i="11"/>
  <c r="EN116" i="11"/>
  <c r="EO116" i="11"/>
  <c r="EP116" i="11"/>
  <c r="EQ116" i="11"/>
  <c r="ER116" i="11"/>
  <c r="ES116" i="11"/>
  <c r="ET116" i="11"/>
  <c r="EU116" i="11"/>
  <c r="EV116" i="11"/>
  <c r="EW116" i="11"/>
  <c r="EX116" i="11"/>
  <c r="EY116" i="11"/>
  <c r="EZ116" i="11"/>
  <c r="FA116" i="11"/>
  <c r="FB116" i="11"/>
  <c r="FC116" i="11"/>
  <c r="FD116" i="11"/>
  <c r="FE116" i="11"/>
  <c r="FF116" i="11"/>
  <c r="FG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CX117" i="11"/>
  <c r="CY117" i="11"/>
  <c r="CZ117" i="11"/>
  <c r="DA117" i="11"/>
  <c r="DB117" i="11"/>
  <c r="DC117" i="11"/>
  <c r="DD117" i="11"/>
  <c r="DE117" i="11"/>
  <c r="DF117" i="11"/>
  <c r="DG117" i="11"/>
  <c r="DH117" i="11"/>
  <c r="DI117" i="11"/>
  <c r="DJ117" i="11"/>
  <c r="DK117" i="11"/>
  <c r="DL117" i="11"/>
  <c r="DM117" i="11"/>
  <c r="DN117" i="11"/>
  <c r="DO117" i="11"/>
  <c r="DP117" i="11"/>
  <c r="DQ117" i="11"/>
  <c r="DR117" i="11"/>
  <c r="DS117" i="11"/>
  <c r="DT117" i="11"/>
  <c r="DU117" i="11"/>
  <c r="DV117" i="11"/>
  <c r="DW117" i="11"/>
  <c r="DX117" i="11"/>
  <c r="DY117" i="11"/>
  <c r="DZ117" i="11"/>
  <c r="EA117" i="11"/>
  <c r="EB117" i="11"/>
  <c r="EC117" i="11"/>
  <c r="ED117" i="11"/>
  <c r="EE117" i="11"/>
  <c r="EF117" i="11"/>
  <c r="EG117" i="11"/>
  <c r="EH117" i="11"/>
  <c r="EI117" i="11"/>
  <c r="EJ117" i="11"/>
  <c r="EK117" i="11"/>
  <c r="EL117" i="11"/>
  <c r="EM117" i="11"/>
  <c r="EN117" i="11"/>
  <c r="EO117" i="11"/>
  <c r="EP117" i="11"/>
  <c r="EQ117" i="11"/>
  <c r="ER117" i="11"/>
  <c r="ES117" i="11"/>
  <c r="ET117" i="11"/>
  <c r="EU117" i="11"/>
  <c r="EV117" i="11"/>
  <c r="EW117" i="11"/>
  <c r="EX117" i="11"/>
  <c r="EY117" i="11"/>
  <c r="EZ117" i="11"/>
  <c r="FA117" i="11"/>
  <c r="FB117" i="11"/>
  <c r="FC117" i="11"/>
  <c r="FD117" i="11"/>
  <c r="FE117" i="11"/>
  <c r="FF117" i="11"/>
  <c r="FG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CX118" i="11"/>
  <c r="CY118" i="11"/>
  <c r="CZ118" i="11"/>
  <c r="DA118" i="11"/>
  <c r="DB118" i="11"/>
  <c r="DC118" i="11"/>
  <c r="DD118" i="11"/>
  <c r="DE118" i="11"/>
  <c r="DF118" i="11"/>
  <c r="DG118" i="11"/>
  <c r="DH118" i="11"/>
  <c r="DI118" i="11"/>
  <c r="DJ118" i="11"/>
  <c r="DK118" i="11"/>
  <c r="DL118" i="11"/>
  <c r="DM118" i="11"/>
  <c r="DN118" i="11"/>
  <c r="DO118" i="11"/>
  <c r="DP118" i="11"/>
  <c r="DQ118" i="11"/>
  <c r="DR118" i="11"/>
  <c r="DS118" i="11"/>
  <c r="DT118" i="11"/>
  <c r="DU118" i="11"/>
  <c r="DV118" i="11"/>
  <c r="DW118" i="11"/>
  <c r="DX118" i="11"/>
  <c r="DY118" i="11"/>
  <c r="DZ118" i="11"/>
  <c r="EA118" i="11"/>
  <c r="EB118" i="11"/>
  <c r="EC118" i="11"/>
  <c r="ED118" i="11"/>
  <c r="EE118" i="11"/>
  <c r="EF118" i="11"/>
  <c r="EG118" i="11"/>
  <c r="EH118" i="11"/>
  <c r="EI118" i="11"/>
  <c r="EJ118" i="11"/>
  <c r="EK118" i="11"/>
  <c r="EL118" i="11"/>
  <c r="EM118" i="11"/>
  <c r="EN118" i="11"/>
  <c r="EO118" i="11"/>
  <c r="EP118" i="11"/>
  <c r="EQ118" i="11"/>
  <c r="ER118" i="11"/>
  <c r="ES118" i="11"/>
  <c r="ET118" i="11"/>
  <c r="EU118" i="11"/>
  <c r="EV118" i="11"/>
  <c r="EW118" i="11"/>
  <c r="EX118" i="11"/>
  <c r="EY118" i="11"/>
  <c r="EZ118" i="11"/>
  <c r="FA118" i="11"/>
  <c r="FB118" i="11"/>
  <c r="FC118" i="11"/>
  <c r="FD118" i="11"/>
  <c r="FE118" i="11"/>
  <c r="FF118" i="11"/>
  <c r="FG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CX119" i="11"/>
  <c r="CY119" i="11"/>
  <c r="CZ119" i="11"/>
  <c r="DA119" i="11"/>
  <c r="DB119" i="11"/>
  <c r="DC119" i="11"/>
  <c r="DD119" i="11"/>
  <c r="DE119" i="11"/>
  <c r="DF119" i="11"/>
  <c r="DG119" i="11"/>
  <c r="DH119" i="11"/>
  <c r="DI119" i="11"/>
  <c r="DJ119" i="11"/>
  <c r="DK119" i="11"/>
  <c r="DL119" i="11"/>
  <c r="DM119" i="11"/>
  <c r="DN119" i="11"/>
  <c r="DO119" i="11"/>
  <c r="DP119" i="11"/>
  <c r="DQ119" i="11"/>
  <c r="DR119" i="11"/>
  <c r="DS119" i="11"/>
  <c r="DT119" i="11"/>
  <c r="DU119" i="11"/>
  <c r="DV119" i="11"/>
  <c r="DW119" i="11"/>
  <c r="DX119" i="11"/>
  <c r="DY119" i="11"/>
  <c r="DZ119" i="11"/>
  <c r="EA119" i="11"/>
  <c r="EB119" i="11"/>
  <c r="EC119" i="11"/>
  <c r="ED119" i="11"/>
  <c r="EE119" i="11"/>
  <c r="EF119" i="11"/>
  <c r="EG119" i="11"/>
  <c r="EH119" i="11"/>
  <c r="EI119" i="11"/>
  <c r="EJ119" i="11"/>
  <c r="EK119" i="11"/>
  <c r="EL119" i="11"/>
  <c r="EM119" i="11"/>
  <c r="EN119" i="11"/>
  <c r="EO119" i="11"/>
  <c r="EP119" i="11"/>
  <c r="EQ119" i="11"/>
  <c r="ER119" i="11"/>
  <c r="ES119" i="11"/>
  <c r="ET119" i="11"/>
  <c r="EU119" i="11"/>
  <c r="EV119" i="11"/>
  <c r="EW119" i="11"/>
  <c r="EX119" i="11"/>
  <c r="EY119" i="11"/>
  <c r="EZ119" i="11"/>
  <c r="FA119" i="11"/>
  <c r="FB119" i="11"/>
  <c r="FC119" i="11"/>
  <c r="FD119" i="11"/>
  <c r="FE119" i="11"/>
  <c r="FF119" i="11"/>
  <c r="FG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CX120" i="11"/>
  <c r="CY120" i="11"/>
  <c r="CZ120" i="11"/>
  <c r="DA120" i="11"/>
  <c r="DB120" i="11"/>
  <c r="DC120" i="11"/>
  <c r="DD120" i="11"/>
  <c r="DE120" i="11"/>
  <c r="DF120" i="11"/>
  <c r="DG120" i="11"/>
  <c r="DH120" i="11"/>
  <c r="DI120" i="11"/>
  <c r="DJ120" i="11"/>
  <c r="DK120" i="11"/>
  <c r="DL120" i="11"/>
  <c r="DM120" i="11"/>
  <c r="DN120" i="11"/>
  <c r="DO120" i="11"/>
  <c r="DP120" i="11"/>
  <c r="DQ120" i="11"/>
  <c r="DR120" i="11"/>
  <c r="DS120" i="11"/>
  <c r="DT120" i="11"/>
  <c r="DU120" i="11"/>
  <c r="DV120" i="11"/>
  <c r="DW120" i="11"/>
  <c r="DX120" i="11"/>
  <c r="DY120" i="11"/>
  <c r="DZ120" i="11"/>
  <c r="EA120" i="11"/>
  <c r="EB120" i="11"/>
  <c r="EC120" i="11"/>
  <c r="ED120" i="11"/>
  <c r="EE120" i="11"/>
  <c r="EF120" i="11"/>
  <c r="EG120" i="11"/>
  <c r="EH120" i="11"/>
  <c r="EI120" i="11"/>
  <c r="EJ120" i="11"/>
  <c r="EK120" i="11"/>
  <c r="EL120" i="11"/>
  <c r="EM120" i="11"/>
  <c r="EN120" i="11"/>
  <c r="EO120" i="11"/>
  <c r="EP120" i="11"/>
  <c r="EQ120" i="11"/>
  <c r="ER120" i="11"/>
  <c r="ES120" i="11"/>
  <c r="ET120" i="11"/>
  <c r="EU120" i="11"/>
  <c r="EV120" i="11"/>
  <c r="EW120" i="11"/>
  <c r="EX120" i="11"/>
  <c r="EY120" i="11"/>
  <c r="EZ120" i="11"/>
  <c r="FA120" i="11"/>
  <c r="FB120" i="11"/>
  <c r="FC120" i="11"/>
  <c r="FD120" i="11"/>
  <c r="FE120" i="11"/>
  <c r="FF120" i="11"/>
  <c r="FG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CX121" i="11"/>
  <c r="CY121" i="11"/>
  <c r="CZ121" i="11"/>
  <c r="DA121" i="11"/>
  <c r="DB121" i="11"/>
  <c r="DC121" i="11"/>
  <c r="DD121" i="11"/>
  <c r="DE121" i="11"/>
  <c r="DF121" i="11"/>
  <c r="DG121" i="11"/>
  <c r="DH121" i="11"/>
  <c r="DI121" i="11"/>
  <c r="DJ121" i="11"/>
  <c r="DK121" i="11"/>
  <c r="DL121" i="11"/>
  <c r="DM121" i="11"/>
  <c r="DN121" i="11"/>
  <c r="DO121" i="11"/>
  <c r="DP121" i="11"/>
  <c r="DQ121" i="11"/>
  <c r="DR121" i="11"/>
  <c r="DS121" i="11"/>
  <c r="DT121" i="11"/>
  <c r="DU121" i="11"/>
  <c r="DV121" i="11"/>
  <c r="DW121" i="11"/>
  <c r="DX121" i="11"/>
  <c r="DY121" i="11"/>
  <c r="DZ121" i="11"/>
  <c r="EA121" i="11"/>
  <c r="EB121" i="11"/>
  <c r="EC121" i="11"/>
  <c r="ED121" i="11"/>
  <c r="EE121" i="11"/>
  <c r="EF121" i="11"/>
  <c r="EG121" i="11"/>
  <c r="EH121" i="11"/>
  <c r="EI121" i="11"/>
  <c r="EJ121" i="11"/>
  <c r="EK121" i="11"/>
  <c r="EL121" i="11"/>
  <c r="EM121" i="11"/>
  <c r="EN121" i="11"/>
  <c r="EO121" i="11"/>
  <c r="EP121" i="11"/>
  <c r="EQ121" i="11"/>
  <c r="ER121" i="11"/>
  <c r="ES121" i="11"/>
  <c r="ET121" i="11"/>
  <c r="EU121" i="11"/>
  <c r="EV121" i="11"/>
  <c r="EW121" i="11"/>
  <c r="EX121" i="11"/>
  <c r="EY121" i="11"/>
  <c r="EZ121" i="11"/>
  <c r="FA121" i="11"/>
  <c r="FB121" i="11"/>
  <c r="FC121" i="11"/>
  <c r="FD121" i="11"/>
  <c r="FE121" i="11"/>
  <c r="FF121" i="11"/>
  <c r="FG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CX122" i="11"/>
  <c r="CY122" i="11"/>
  <c r="CZ122" i="11"/>
  <c r="DA122" i="11"/>
  <c r="DB122" i="11"/>
  <c r="DC122" i="11"/>
  <c r="DD122" i="11"/>
  <c r="DE122" i="11"/>
  <c r="DF122" i="11"/>
  <c r="DG122" i="11"/>
  <c r="DH122" i="11"/>
  <c r="DI122" i="11"/>
  <c r="DJ122" i="11"/>
  <c r="DK122" i="11"/>
  <c r="DL122" i="11"/>
  <c r="DM122" i="11"/>
  <c r="DN122" i="11"/>
  <c r="DO122" i="11"/>
  <c r="DP122" i="11"/>
  <c r="DQ122" i="11"/>
  <c r="DR122" i="11"/>
  <c r="DS122" i="11"/>
  <c r="DT122" i="11"/>
  <c r="DU122" i="11"/>
  <c r="DV122" i="11"/>
  <c r="DW122" i="11"/>
  <c r="DX122" i="11"/>
  <c r="DY122" i="11"/>
  <c r="DZ122" i="11"/>
  <c r="EA122" i="11"/>
  <c r="EB122" i="11"/>
  <c r="EC122" i="11"/>
  <c r="ED122" i="11"/>
  <c r="EE122" i="11"/>
  <c r="EF122" i="11"/>
  <c r="EG122" i="11"/>
  <c r="EH122" i="11"/>
  <c r="EI122" i="11"/>
  <c r="EJ122" i="11"/>
  <c r="EK122" i="11"/>
  <c r="EL122" i="11"/>
  <c r="EM122" i="11"/>
  <c r="EN122" i="11"/>
  <c r="EO122" i="11"/>
  <c r="EP122" i="11"/>
  <c r="EQ122" i="11"/>
  <c r="ER122" i="11"/>
  <c r="ES122" i="11"/>
  <c r="ET122" i="11"/>
  <c r="EU122" i="11"/>
  <c r="EV122" i="11"/>
  <c r="EW122" i="11"/>
  <c r="EX122" i="11"/>
  <c r="EY122" i="11"/>
  <c r="EZ122" i="11"/>
  <c r="FA122" i="11"/>
  <c r="FB122" i="11"/>
  <c r="FC122" i="11"/>
  <c r="FD122" i="11"/>
  <c r="FE122" i="11"/>
  <c r="FF122" i="11"/>
  <c r="FG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CX123" i="11"/>
  <c r="CY123" i="11"/>
  <c r="CZ123" i="11"/>
  <c r="DA123" i="11"/>
  <c r="DB123" i="11"/>
  <c r="DC123" i="11"/>
  <c r="DD123" i="11"/>
  <c r="DE123" i="11"/>
  <c r="DF123" i="11"/>
  <c r="DG123" i="11"/>
  <c r="DH123" i="11"/>
  <c r="DI123" i="11"/>
  <c r="DJ123" i="11"/>
  <c r="DK123" i="11"/>
  <c r="DL123" i="11"/>
  <c r="DM123" i="11"/>
  <c r="DN123" i="11"/>
  <c r="DO123" i="11"/>
  <c r="DP123" i="11"/>
  <c r="DQ123" i="11"/>
  <c r="DR123" i="11"/>
  <c r="DS123" i="11"/>
  <c r="DT123" i="11"/>
  <c r="DU123" i="11"/>
  <c r="DV123" i="11"/>
  <c r="DW123" i="11"/>
  <c r="DX123" i="11"/>
  <c r="DY123" i="11"/>
  <c r="DZ123" i="11"/>
  <c r="EA123" i="11"/>
  <c r="EB123" i="11"/>
  <c r="EC123" i="11"/>
  <c r="ED123" i="11"/>
  <c r="EE123" i="11"/>
  <c r="EF123" i="11"/>
  <c r="EG123" i="11"/>
  <c r="EH123" i="11"/>
  <c r="EI123" i="11"/>
  <c r="EJ123" i="11"/>
  <c r="EK123" i="11"/>
  <c r="EL123" i="11"/>
  <c r="EM123" i="11"/>
  <c r="EN123" i="11"/>
  <c r="EO123" i="11"/>
  <c r="EP123" i="11"/>
  <c r="EQ123" i="11"/>
  <c r="ER123" i="11"/>
  <c r="ES123" i="11"/>
  <c r="ET123" i="11"/>
  <c r="EU123" i="11"/>
  <c r="EV123" i="11"/>
  <c r="EW123" i="11"/>
  <c r="EX123" i="11"/>
  <c r="EY123" i="11"/>
  <c r="EZ123" i="11"/>
  <c r="FA123" i="11"/>
  <c r="FB123" i="11"/>
  <c r="FC123" i="11"/>
  <c r="FD123" i="11"/>
  <c r="FE123" i="11"/>
  <c r="FF123" i="11"/>
  <c r="FG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CX124" i="11"/>
  <c r="CY124" i="11"/>
  <c r="CZ124" i="11"/>
  <c r="DA124" i="11"/>
  <c r="DB124" i="11"/>
  <c r="DC124" i="11"/>
  <c r="DD124" i="11"/>
  <c r="DE124" i="11"/>
  <c r="DF124" i="11"/>
  <c r="DG124" i="11"/>
  <c r="DH124" i="11"/>
  <c r="DI124" i="11"/>
  <c r="DJ124" i="11"/>
  <c r="DK124" i="11"/>
  <c r="DL124" i="11"/>
  <c r="DM124" i="11"/>
  <c r="DN124" i="11"/>
  <c r="DO124" i="11"/>
  <c r="DP124" i="11"/>
  <c r="DQ124" i="11"/>
  <c r="DR124" i="11"/>
  <c r="DS124" i="11"/>
  <c r="DT124" i="11"/>
  <c r="DU124" i="11"/>
  <c r="DV124" i="11"/>
  <c r="DW124" i="11"/>
  <c r="DX124" i="11"/>
  <c r="DY124" i="11"/>
  <c r="DZ124" i="11"/>
  <c r="EA124" i="11"/>
  <c r="EB124" i="11"/>
  <c r="EC124" i="11"/>
  <c r="ED124" i="11"/>
  <c r="EE124" i="11"/>
  <c r="EF124" i="11"/>
  <c r="EG124" i="11"/>
  <c r="EH124" i="11"/>
  <c r="EI124" i="11"/>
  <c r="EJ124" i="11"/>
  <c r="EK124" i="11"/>
  <c r="EL124" i="11"/>
  <c r="EM124" i="11"/>
  <c r="EN124" i="11"/>
  <c r="EO124" i="11"/>
  <c r="EP124" i="11"/>
  <c r="EQ124" i="11"/>
  <c r="ER124" i="11"/>
  <c r="ES124" i="11"/>
  <c r="ET124" i="11"/>
  <c r="EU124" i="11"/>
  <c r="EV124" i="11"/>
  <c r="EW124" i="11"/>
  <c r="EX124" i="11"/>
  <c r="EY124" i="11"/>
  <c r="EZ124" i="11"/>
  <c r="FA124" i="11"/>
  <c r="FB124" i="11"/>
  <c r="FC124" i="11"/>
  <c r="FD124" i="11"/>
  <c r="FE124" i="11"/>
  <c r="FF124" i="11"/>
  <c r="FG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CX125" i="11"/>
  <c r="CY125" i="11"/>
  <c r="CZ125" i="11"/>
  <c r="DA125" i="11"/>
  <c r="DB125" i="11"/>
  <c r="DC125" i="11"/>
  <c r="DD125" i="11"/>
  <c r="DE125" i="11"/>
  <c r="DF125" i="11"/>
  <c r="DG125" i="11"/>
  <c r="DH125" i="11"/>
  <c r="DI125" i="11"/>
  <c r="DJ125" i="11"/>
  <c r="DK125" i="11"/>
  <c r="DL125" i="11"/>
  <c r="DM125" i="11"/>
  <c r="DN125" i="11"/>
  <c r="DO125" i="11"/>
  <c r="DP125" i="11"/>
  <c r="DQ125" i="11"/>
  <c r="DR125" i="11"/>
  <c r="DS125" i="11"/>
  <c r="DT125" i="11"/>
  <c r="DU125" i="11"/>
  <c r="DV125" i="11"/>
  <c r="DW125" i="11"/>
  <c r="DX125" i="11"/>
  <c r="DY125" i="11"/>
  <c r="DZ125" i="11"/>
  <c r="EA125" i="11"/>
  <c r="EB125" i="11"/>
  <c r="EC125" i="11"/>
  <c r="ED125" i="11"/>
  <c r="EE125" i="11"/>
  <c r="EF125" i="11"/>
  <c r="EG125" i="11"/>
  <c r="EH125" i="11"/>
  <c r="EI125" i="11"/>
  <c r="EJ125" i="11"/>
  <c r="EK125" i="11"/>
  <c r="EL125" i="11"/>
  <c r="EM125" i="11"/>
  <c r="EN125" i="11"/>
  <c r="EO125" i="11"/>
  <c r="EP125" i="11"/>
  <c r="EQ125" i="11"/>
  <c r="ER125" i="11"/>
  <c r="ES125" i="11"/>
  <c r="ET125" i="11"/>
  <c r="EU125" i="11"/>
  <c r="EV125" i="11"/>
  <c r="EW125" i="11"/>
  <c r="EX125" i="11"/>
  <c r="EY125" i="11"/>
  <c r="EZ125" i="11"/>
  <c r="FA125" i="11"/>
  <c r="FB125" i="11"/>
  <c r="FC125" i="11"/>
  <c r="FD125" i="11"/>
  <c r="FE125" i="11"/>
  <c r="FF125" i="11"/>
  <c r="FG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CX126" i="11"/>
  <c r="CY126" i="11"/>
  <c r="CZ126" i="11"/>
  <c r="DA126" i="11"/>
  <c r="DB126" i="11"/>
  <c r="DC126" i="11"/>
  <c r="DD126" i="11"/>
  <c r="DE126" i="11"/>
  <c r="DF126" i="11"/>
  <c r="DG126" i="11"/>
  <c r="DH126" i="11"/>
  <c r="DI126" i="11"/>
  <c r="DJ126" i="11"/>
  <c r="DK126" i="11"/>
  <c r="DL126" i="11"/>
  <c r="DM126" i="11"/>
  <c r="DN126" i="11"/>
  <c r="DO126" i="11"/>
  <c r="DP126" i="11"/>
  <c r="DQ126" i="11"/>
  <c r="DR126" i="11"/>
  <c r="DS126" i="11"/>
  <c r="DT126" i="11"/>
  <c r="DU126" i="11"/>
  <c r="DV126" i="11"/>
  <c r="DW126" i="11"/>
  <c r="DX126" i="11"/>
  <c r="DY126" i="11"/>
  <c r="DZ126" i="11"/>
  <c r="EA126" i="11"/>
  <c r="EB126" i="11"/>
  <c r="EC126" i="11"/>
  <c r="ED126" i="11"/>
  <c r="EE126" i="11"/>
  <c r="EF126" i="11"/>
  <c r="EG126" i="11"/>
  <c r="EH126" i="11"/>
  <c r="EI126" i="11"/>
  <c r="EJ126" i="11"/>
  <c r="EK126" i="11"/>
  <c r="EL126" i="11"/>
  <c r="EM126" i="11"/>
  <c r="EN126" i="11"/>
  <c r="EO126" i="11"/>
  <c r="EP126" i="11"/>
  <c r="EQ126" i="11"/>
  <c r="ER126" i="11"/>
  <c r="ES126" i="11"/>
  <c r="ET126" i="11"/>
  <c r="EU126" i="11"/>
  <c r="EV126" i="11"/>
  <c r="EW126" i="11"/>
  <c r="EX126" i="11"/>
  <c r="EY126" i="11"/>
  <c r="EZ126" i="11"/>
  <c r="FA126" i="11"/>
  <c r="FB126" i="11"/>
  <c r="FC126" i="11"/>
  <c r="FD126" i="11"/>
  <c r="FE126" i="11"/>
  <c r="FF126" i="11"/>
  <c r="FG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CX127" i="11"/>
  <c r="CY127" i="11"/>
  <c r="CZ127" i="11"/>
  <c r="DA127" i="11"/>
  <c r="DB127" i="11"/>
  <c r="DC127" i="11"/>
  <c r="DD127" i="11"/>
  <c r="DE127" i="11"/>
  <c r="DF127" i="11"/>
  <c r="DG127" i="11"/>
  <c r="DH127" i="11"/>
  <c r="DI127" i="11"/>
  <c r="DJ127" i="11"/>
  <c r="DK127" i="11"/>
  <c r="DL127" i="11"/>
  <c r="DM127" i="11"/>
  <c r="DN127" i="11"/>
  <c r="DO127" i="11"/>
  <c r="DP127" i="11"/>
  <c r="DQ127" i="11"/>
  <c r="DR127" i="11"/>
  <c r="DS127" i="11"/>
  <c r="DT127" i="11"/>
  <c r="DU127" i="11"/>
  <c r="DV127" i="11"/>
  <c r="DW127" i="11"/>
  <c r="DX127" i="11"/>
  <c r="DY127" i="11"/>
  <c r="DZ127" i="11"/>
  <c r="EA127" i="11"/>
  <c r="EB127" i="11"/>
  <c r="EC127" i="11"/>
  <c r="ED127" i="11"/>
  <c r="EE127" i="11"/>
  <c r="EF127" i="11"/>
  <c r="EG127" i="11"/>
  <c r="EH127" i="11"/>
  <c r="EI127" i="11"/>
  <c r="EJ127" i="11"/>
  <c r="EK127" i="11"/>
  <c r="EL127" i="11"/>
  <c r="EM127" i="11"/>
  <c r="EN127" i="11"/>
  <c r="EO127" i="11"/>
  <c r="EP127" i="11"/>
  <c r="EQ127" i="11"/>
  <c r="ER127" i="11"/>
  <c r="ES127" i="11"/>
  <c r="ET127" i="11"/>
  <c r="EU127" i="11"/>
  <c r="EV127" i="11"/>
  <c r="EW127" i="11"/>
  <c r="EX127" i="11"/>
  <c r="EY127" i="11"/>
  <c r="EZ127" i="11"/>
  <c r="FA127" i="11"/>
  <c r="FB127" i="11"/>
  <c r="FC127" i="11"/>
  <c r="FD127" i="11"/>
  <c r="FE127" i="11"/>
  <c r="FF127" i="11"/>
  <c r="FG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CX128" i="11"/>
  <c r="CY128" i="11"/>
  <c r="CZ128" i="11"/>
  <c r="DA128" i="11"/>
  <c r="DB128" i="11"/>
  <c r="DC128" i="11"/>
  <c r="DD128" i="11"/>
  <c r="DE128" i="11"/>
  <c r="DF128" i="11"/>
  <c r="DG128" i="11"/>
  <c r="DH128" i="11"/>
  <c r="DI128" i="11"/>
  <c r="DJ128" i="11"/>
  <c r="DK128" i="11"/>
  <c r="DL128" i="11"/>
  <c r="DM128" i="11"/>
  <c r="DN128" i="11"/>
  <c r="DO128" i="11"/>
  <c r="DP128" i="11"/>
  <c r="DQ128" i="11"/>
  <c r="DR128" i="11"/>
  <c r="DS128" i="11"/>
  <c r="DT128" i="11"/>
  <c r="DU128" i="11"/>
  <c r="DV128" i="11"/>
  <c r="DW128" i="11"/>
  <c r="DX128" i="11"/>
  <c r="DY128" i="11"/>
  <c r="DZ128" i="11"/>
  <c r="EA128" i="11"/>
  <c r="EB128" i="11"/>
  <c r="EC128" i="11"/>
  <c r="ED128" i="11"/>
  <c r="EE128" i="11"/>
  <c r="EF128" i="11"/>
  <c r="EG128" i="11"/>
  <c r="EH128" i="11"/>
  <c r="EI128" i="11"/>
  <c r="EJ128" i="11"/>
  <c r="EK128" i="11"/>
  <c r="EL128" i="11"/>
  <c r="EM128" i="11"/>
  <c r="EN128" i="11"/>
  <c r="EO128" i="11"/>
  <c r="EP128" i="11"/>
  <c r="EQ128" i="11"/>
  <c r="ER128" i="11"/>
  <c r="ES128" i="11"/>
  <c r="ET128" i="11"/>
  <c r="EU128" i="11"/>
  <c r="EV128" i="11"/>
  <c r="EW128" i="11"/>
  <c r="EX128" i="11"/>
  <c r="EY128" i="11"/>
  <c r="EZ128" i="11"/>
  <c r="FA128" i="11"/>
  <c r="FB128" i="11"/>
  <c r="FC128" i="11"/>
  <c r="FD128" i="11"/>
  <c r="FE128" i="11"/>
  <c r="FF128" i="11"/>
  <c r="FG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CX129" i="11"/>
  <c r="CY129" i="11"/>
  <c r="CZ129" i="11"/>
  <c r="DA129" i="11"/>
  <c r="DB129" i="11"/>
  <c r="DC129" i="11"/>
  <c r="DD129" i="11"/>
  <c r="DE129" i="11"/>
  <c r="DF129" i="11"/>
  <c r="DG129" i="11"/>
  <c r="DH129" i="11"/>
  <c r="DI129" i="11"/>
  <c r="DJ129" i="11"/>
  <c r="DK129" i="11"/>
  <c r="DL129" i="11"/>
  <c r="DM129" i="11"/>
  <c r="DN129" i="11"/>
  <c r="DO129" i="11"/>
  <c r="DP129" i="11"/>
  <c r="DQ129" i="11"/>
  <c r="DR129" i="11"/>
  <c r="DS129" i="11"/>
  <c r="DT129" i="11"/>
  <c r="DU129" i="11"/>
  <c r="DV129" i="11"/>
  <c r="DW129" i="11"/>
  <c r="DX129" i="11"/>
  <c r="DY129" i="11"/>
  <c r="DZ129" i="11"/>
  <c r="EA129" i="11"/>
  <c r="EB129" i="11"/>
  <c r="EC129" i="11"/>
  <c r="ED129" i="11"/>
  <c r="EE129" i="11"/>
  <c r="EF129" i="11"/>
  <c r="EG129" i="11"/>
  <c r="EH129" i="11"/>
  <c r="EI129" i="11"/>
  <c r="EJ129" i="11"/>
  <c r="EK129" i="11"/>
  <c r="EL129" i="11"/>
  <c r="EM129" i="11"/>
  <c r="EN129" i="11"/>
  <c r="EO129" i="11"/>
  <c r="EP129" i="11"/>
  <c r="EQ129" i="11"/>
  <c r="ER129" i="11"/>
  <c r="ES129" i="11"/>
  <c r="ET129" i="11"/>
  <c r="EU129" i="11"/>
  <c r="EV129" i="11"/>
  <c r="EW129" i="11"/>
  <c r="EX129" i="11"/>
  <c r="EY129" i="11"/>
  <c r="EZ129" i="11"/>
  <c r="FA129" i="11"/>
  <c r="FB129" i="11"/>
  <c r="FC129" i="11"/>
  <c r="FD129" i="11"/>
  <c r="FE129" i="11"/>
  <c r="FF129" i="11"/>
  <c r="FG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CX130" i="11"/>
  <c r="CY130" i="11"/>
  <c r="CZ130" i="11"/>
  <c r="DA130" i="11"/>
  <c r="DB130" i="11"/>
  <c r="DC130" i="11"/>
  <c r="DD130" i="11"/>
  <c r="DE130" i="11"/>
  <c r="DF130" i="11"/>
  <c r="DG130" i="11"/>
  <c r="DH130" i="11"/>
  <c r="DI130" i="11"/>
  <c r="DJ130" i="11"/>
  <c r="DK130" i="11"/>
  <c r="DL130" i="11"/>
  <c r="DM130" i="11"/>
  <c r="DN130" i="11"/>
  <c r="DO130" i="11"/>
  <c r="DP130" i="11"/>
  <c r="DQ130" i="11"/>
  <c r="DR130" i="11"/>
  <c r="DS130" i="11"/>
  <c r="DT130" i="11"/>
  <c r="DU130" i="11"/>
  <c r="DV130" i="11"/>
  <c r="DW130" i="11"/>
  <c r="DX130" i="11"/>
  <c r="DY130" i="11"/>
  <c r="DZ130" i="11"/>
  <c r="EA130" i="11"/>
  <c r="EB130" i="11"/>
  <c r="EC130" i="11"/>
  <c r="ED130" i="11"/>
  <c r="EE130" i="11"/>
  <c r="EF130" i="11"/>
  <c r="EG130" i="11"/>
  <c r="EH130" i="11"/>
  <c r="EI130" i="11"/>
  <c r="EJ130" i="11"/>
  <c r="EK130" i="11"/>
  <c r="EL130" i="11"/>
  <c r="EM130" i="11"/>
  <c r="EN130" i="11"/>
  <c r="EO130" i="11"/>
  <c r="EP130" i="11"/>
  <c r="EQ130" i="11"/>
  <c r="ER130" i="11"/>
  <c r="ES130" i="11"/>
  <c r="ET130" i="11"/>
  <c r="EU130" i="11"/>
  <c r="EV130" i="11"/>
  <c r="EW130" i="11"/>
  <c r="EX130" i="11"/>
  <c r="EY130" i="11"/>
  <c r="EZ130" i="11"/>
  <c r="FA130" i="11"/>
  <c r="FB130" i="11"/>
  <c r="FC130" i="11"/>
  <c r="FD130" i="11"/>
  <c r="FE130" i="11"/>
  <c r="FF130" i="11"/>
  <c r="FG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CX131" i="11"/>
  <c r="CY131" i="11"/>
  <c r="CZ131" i="11"/>
  <c r="DA131" i="11"/>
  <c r="DB131" i="11"/>
  <c r="DC131" i="11"/>
  <c r="DD131" i="11"/>
  <c r="DE131" i="11"/>
  <c r="DF131" i="11"/>
  <c r="DG131" i="11"/>
  <c r="DH131" i="11"/>
  <c r="DI131" i="11"/>
  <c r="DJ131" i="11"/>
  <c r="DK131" i="11"/>
  <c r="DL131" i="11"/>
  <c r="DM131" i="11"/>
  <c r="DN131" i="11"/>
  <c r="DO131" i="11"/>
  <c r="DP131" i="11"/>
  <c r="DQ131" i="11"/>
  <c r="DR131" i="11"/>
  <c r="DS131" i="11"/>
  <c r="DT131" i="11"/>
  <c r="DU131" i="11"/>
  <c r="DV131" i="11"/>
  <c r="DW131" i="11"/>
  <c r="DX131" i="11"/>
  <c r="DY131" i="11"/>
  <c r="DZ131" i="11"/>
  <c r="EA131" i="11"/>
  <c r="EB131" i="11"/>
  <c r="EC131" i="11"/>
  <c r="ED131" i="11"/>
  <c r="EE131" i="11"/>
  <c r="EF131" i="11"/>
  <c r="EG131" i="11"/>
  <c r="EH131" i="11"/>
  <c r="EI131" i="11"/>
  <c r="EJ131" i="11"/>
  <c r="EK131" i="11"/>
  <c r="EL131" i="11"/>
  <c r="EM131" i="11"/>
  <c r="EN131" i="11"/>
  <c r="EO131" i="11"/>
  <c r="EP131" i="11"/>
  <c r="EQ131" i="11"/>
  <c r="ER131" i="11"/>
  <c r="ES131" i="11"/>
  <c r="ET131" i="11"/>
  <c r="EU131" i="11"/>
  <c r="EV131" i="11"/>
  <c r="EW131" i="11"/>
  <c r="EX131" i="11"/>
  <c r="EY131" i="11"/>
  <c r="EZ131" i="11"/>
  <c r="FA131" i="11"/>
  <c r="FB131" i="11"/>
  <c r="FC131" i="11"/>
  <c r="FD131" i="11"/>
  <c r="FE131" i="11"/>
  <c r="FF131" i="11"/>
  <c r="FG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CX132" i="11"/>
  <c r="CY132" i="11"/>
  <c r="CZ132" i="11"/>
  <c r="DA132" i="11"/>
  <c r="DB132" i="11"/>
  <c r="DC132" i="11"/>
  <c r="DD132" i="11"/>
  <c r="DE132" i="11"/>
  <c r="DF132" i="11"/>
  <c r="DG132" i="11"/>
  <c r="DH132" i="11"/>
  <c r="DI132" i="11"/>
  <c r="DJ132" i="11"/>
  <c r="DK132" i="11"/>
  <c r="DL132" i="11"/>
  <c r="DM132" i="11"/>
  <c r="DN132" i="11"/>
  <c r="DO132" i="11"/>
  <c r="DP132" i="11"/>
  <c r="DQ132" i="11"/>
  <c r="DR132" i="11"/>
  <c r="DS132" i="11"/>
  <c r="DT132" i="11"/>
  <c r="DU132" i="11"/>
  <c r="DV132" i="11"/>
  <c r="DW132" i="11"/>
  <c r="DX132" i="11"/>
  <c r="DY132" i="11"/>
  <c r="DZ132" i="11"/>
  <c r="EA132" i="11"/>
  <c r="EB132" i="11"/>
  <c r="EC132" i="11"/>
  <c r="ED132" i="11"/>
  <c r="EE132" i="11"/>
  <c r="EF132" i="11"/>
  <c r="EG132" i="11"/>
  <c r="EH132" i="11"/>
  <c r="EI132" i="11"/>
  <c r="EJ132" i="11"/>
  <c r="EK132" i="11"/>
  <c r="EL132" i="11"/>
  <c r="EM132" i="11"/>
  <c r="EN132" i="11"/>
  <c r="EO132" i="11"/>
  <c r="EP132" i="11"/>
  <c r="EQ132" i="11"/>
  <c r="ER132" i="11"/>
  <c r="ES132" i="11"/>
  <c r="ET132" i="11"/>
  <c r="EU132" i="11"/>
  <c r="EV132" i="11"/>
  <c r="EW132" i="11"/>
  <c r="EX132" i="11"/>
  <c r="EY132" i="11"/>
  <c r="EZ132" i="11"/>
  <c r="FA132" i="11"/>
  <c r="FB132" i="11"/>
  <c r="FC132" i="11"/>
  <c r="FD132" i="11"/>
  <c r="FE132" i="11"/>
  <c r="FF132" i="11"/>
  <c r="FG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CX133" i="11"/>
  <c r="CY133" i="11"/>
  <c r="CZ133" i="11"/>
  <c r="DA133" i="11"/>
  <c r="DB133" i="11"/>
  <c r="DC133" i="11"/>
  <c r="DD133" i="11"/>
  <c r="DE133" i="11"/>
  <c r="DF133" i="11"/>
  <c r="DG133" i="11"/>
  <c r="DH133" i="11"/>
  <c r="DI133" i="11"/>
  <c r="DJ133" i="11"/>
  <c r="DK133" i="11"/>
  <c r="DL133" i="11"/>
  <c r="DM133" i="11"/>
  <c r="DN133" i="11"/>
  <c r="DO133" i="11"/>
  <c r="DP133" i="11"/>
  <c r="DQ133" i="11"/>
  <c r="DR133" i="11"/>
  <c r="DS133" i="11"/>
  <c r="DT133" i="11"/>
  <c r="DU133" i="11"/>
  <c r="DV133" i="11"/>
  <c r="DW133" i="11"/>
  <c r="DX133" i="11"/>
  <c r="DY133" i="11"/>
  <c r="DZ133" i="11"/>
  <c r="EA133" i="11"/>
  <c r="EB133" i="11"/>
  <c r="EC133" i="11"/>
  <c r="ED133" i="11"/>
  <c r="EE133" i="11"/>
  <c r="EF133" i="11"/>
  <c r="EG133" i="11"/>
  <c r="EH133" i="11"/>
  <c r="EI133" i="11"/>
  <c r="EJ133" i="11"/>
  <c r="EK133" i="11"/>
  <c r="EL133" i="11"/>
  <c r="EM133" i="11"/>
  <c r="EN133" i="11"/>
  <c r="EO133" i="11"/>
  <c r="EP133" i="11"/>
  <c r="EQ133" i="11"/>
  <c r="ER133" i="11"/>
  <c r="ES133" i="11"/>
  <c r="ET133" i="11"/>
  <c r="EU133" i="11"/>
  <c r="EV133" i="11"/>
  <c r="EW133" i="11"/>
  <c r="EX133" i="11"/>
  <c r="EY133" i="11"/>
  <c r="EZ133" i="11"/>
  <c r="FA133" i="11"/>
  <c r="FB133" i="11"/>
  <c r="FC133" i="11"/>
  <c r="FD133" i="11"/>
  <c r="FE133" i="11"/>
  <c r="FF133" i="11"/>
  <c r="FG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CX134" i="11"/>
  <c r="CY134" i="11"/>
  <c r="CZ134" i="11"/>
  <c r="DA134" i="11"/>
  <c r="DB134" i="11"/>
  <c r="DC134" i="11"/>
  <c r="DD134" i="11"/>
  <c r="DE134" i="11"/>
  <c r="DF134" i="11"/>
  <c r="DG134" i="11"/>
  <c r="DH134" i="11"/>
  <c r="DI134" i="11"/>
  <c r="DJ134" i="11"/>
  <c r="DK134" i="11"/>
  <c r="DL134" i="11"/>
  <c r="DM134" i="11"/>
  <c r="DN134" i="11"/>
  <c r="DO134" i="11"/>
  <c r="DP134" i="11"/>
  <c r="DQ134" i="11"/>
  <c r="DR134" i="11"/>
  <c r="DS134" i="11"/>
  <c r="DT134" i="11"/>
  <c r="DU134" i="11"/>
  <c r="DV134" i="11"/>
  <c r="DW134" i="11"/>
  <c r="DX134" i="11"/>
  <c r="DY134" i="11"/>
  <c r="DZ134" i="11"/>
  <c r="EA134" i="11"/>
  <c r="EB134" i="11"/>
  <c r="EC134" i="11"/>
  <c r="ED134" i="11"/>
  <c r="EE134" i="11"/>
  <c r="EF134" i="11"/>
  <c r="EG134" i="11"/>
  <c r="EH134" i="11"/>
  <c r="EI134" i="11"/>
  <c r="EJ134" i="11"/>
  <c r="EK134" i="11"/>
  <c r="EL134" i="11"/>
  <c r="EM134" i="11"/>
  <c r="EN134" i="11"/>
  <c r="EO134" i="11"/>
  <c r="EP134" i="11"/>
  <c r="EQ134" i="11"/>
  <c r="ER134" i="11"/>
  <c r="ES134" i="11"/>
  <c r="ET134" i="11"/>
  <c r="EU134" i="11"/>
  <c r="EV134" i="11"/>
  <c r="EW134" i="11"/>
  <c r="EX134" i="11"/>
  <c r="EY134" i="11"/>
  <c r="EZ134" i="11"/>
  <c r="FA134" i="11"/>
  <c r="FB134" i="11"/>
  <c r="FC134" i="11"/>
  <c r="FD134" i="11"/>
  <c r="FE134" i="11"/>
  <c r="FF134" i="11"/>
  <c r="FG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CX135" i="11"/>
  <c r="CY135" i="11"/>
  <c r="CZ135" i="11"/>
  <c r="DA135" i="11"/>
  <c r="DB135" i="11"/>
  <c r="DC135" i="11"/>
  <c r="DD135" i="11"/>
  <c r="DE135" i="11"/>
  <c r="DF135" i="11"/>
  <c r="DG135" i="11"/>
  <c r="DH135" i="11"/>
  <c r="DI135" i="11"/>
  <c r="DJ135" i="11"/>
  <c r="DK135" i="11"/>
  <c r="DL135" i="11"/>
  <c r="DM135" i="11"/>
  <c r="DN135" i="11"/>
  <c r="DO135" i="11"/>
  <c r="DP135" i="11"/>
  <c r="DQ135" i="11"/>
  <c r="DR135" i="11"/>
  <c r="DS135" i="11"/>
  <c r="DT135" i="11"/>
  <c r="DU135" i="11"/>
  <c r="DV135" i="11"/>
  <c r="DW135" i="11"/>
  <c r="DX135" i="11"/>
  <c r="DY135" i="11"/>
  <c r="DZ135" i="11"/>
  <c r="EA135" i="11"/>
  <c r="EB135" i="11"/>
  <c r="EC135" i="11"/>
  <c r="ED135" i="11"/>
  <c r="EE135" i="11"/>
  <c r="EF135" i="11"/>
  <c r="EG135" i="11"/>
  <c r="EH135" i="11"/>
  <c r="EI135" i="11"/>
  <c r="EJ135" i="11"/>
  <c r="EK135" i="11"/>
  <c r="EL135" i="11"/>
  <c r="EM135" i="11"/>
  <c r="EN135" i="11"/>
  <c r="EO135" i="11"/>
  <c r="EP135" i="11"/>
  <c r="EQ135" i="11"/>
  <c r="ER135" i="11"/>
  <c r="ES135" i="11"/>
  <c r="ET135" i="11"/>
  <c r="EU135" i="11"/>
  <c r="EV135" i="11"/>
  <c r="EW135" i="11"/>
  <c r="EX135" i="11"/>
  <c r="EY135" i="11"/>
  <c r="EZ135" i="11"/>
  <c r="FA135" i="11"/>
  <c r="FB135" i="11"/>
  <c r="FC135" i="11"/>
  <c r="FD135" i="11"/>
  <c r="FE135" i="11"/>
  <c r="FF135" i="11"/>
  <c r="FG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CX136" i="11"/>
  <c r="CY136" i="11"/>
  <c r="CZ136" i="11"/>
  <c r="DA136" i="11"/>
  <c r="DB136" i="11"/>
  <c r="DC136" i="11"/>
  <c r="DD136" i="11"/>
  <c r="DE136" i="11"/>
  <c r="DF136" i="11"/>
  <c r="DG136" i="11"/>
  <c r="DH136" i="11"/>
  <c r="DI136" i="11"/>
  <c r="DJ136" i="11"/>
  <c r="DK136" i="11"/>
  <c r="DL136" i="11"/>
  <c r="DM136" i="11"/>
  <c r="DN136" i="11"/>
  <c r="DO136" i="11"/>
  <c r="DP136" i="11"/>
  <c r="DQ136" i="11"/>
  <c r="DR136" i="11"/>
  <c r="DS136" i="11"/>
  <c r="DT136" i="11"/>
  <c r="DU136" i="11"/>
  <c r="DV136" i="11"/>
  <c r="DW136" i="11"/>
  <c r="DX136" i="11"/>
  <c r="DY136" i="11"/>
  <c r="DZ136" i="11"/>
  <c r="EA136" i="11"/>
  <c r="EB136" i="11"/>
  <c r="EC136" i="11"/>
  <c r="ED136" i="11"/>
  <c r="EE136" i="11"/>
  <c r="EF136" i="11"/>
  <c r="EG136" i="11"/>
  <c r="EH136" i="11"/>
  <c r="EI136" i="11"/>
  <c r="EJ136" i="11"/>
  <c r="EK136" i="11"/>
  <c r="EL136" i="11"/>
  <c r="EM136" i="11"/>
  <c r="EN136" i="11"/>
  <c r="EO136" i="11"/>
  <c r="EP136" i="11"/>
  <c r="EQ136" i="11"/>
  <c r="ER136" i="11"/>
  <c r="ES136" i="11"/>
  <c r="ET136" i="11"/>
  <c r="EU136" i="11"/>
  <c r="EV136" i="11"/>
  <c r="EW136" i="11"/>
  <c r="EX136" i="11"/>
  <c r="EY136" i="11"/>
  <c r="EZ136" i="11"/>
  <c r="FA136" i="11"/>
  <c r="FB136" i="11"/>
  <c r="FC136" i="11"/>
  <c r="FD136" i="11"/>
  <c r="FE136" i="11"/>
  <c r="FF136" i="11"/>
  <c r="FG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CX137" i="11"/>
  <c r="CY137" i="11"/>
  <c r="CZ137" i="11"/>
  <c r="DA137" i="11"/>
  <c r="DB137" i="11"/>
  <c r="DC137" i="11"/>
  <c r="DD137" i="11"/>
  <c r="DE137" i="11"/>
  <c r="DF137" i="11"/>
  <c r="DG137" i="11"/>
  <c r="DH137" i="11"/>
  <c r="DI137" i="11"/>
  <c r="DJ137" i="11"/>
  <c r="DK137" i="11"/>
  <c r="DL137" i="11"/>
  <c r="DM137" i="11"/>
  <c r="DN137" i="11"/>
  <c r="DO137" i="11"/>
  <c r="DP137" i="11"/>
  <c r="DQ137" i="11"/>
  <c r="DR137" i="11"/>
  <c r="DS137" i="11"/>
  <c r="DT137" i="11"/>
  <c r="DU137" i="11"/>
  <c r="DV137" i="11"/>
  <c r="DW137" i="11"/>
  <c r="DX137" i="11"/>
  <c r="DY137" i="11"/>
  <c r="DZ137" i="11"/>
  <c r="EA137" i="11"/>
  <c r="EB137" i="11"/>
  <c r="EC137" i="11"/>
  <c r="ED137" i="11"/>
  <c r="EE137" i="11"/>
  <c r="EF137" i="11"/>
  <c r="EG137" i="11"/>
  <c r="EH137" i="11"/>
  <c r="EI137" i="11"/>
  <c r="EJ137" i="11"/>
  <c r="EK137" i="11"/>
  <c r="EL137" i="11"/>
  <c r="EM137" i="11"/>
  <c r="EN137" i="11"/>
  <c r="EO137" i="11"/>
  <c r="EP137" i="11"/>
  <c r="EQ137" i="11"/>
  <c r="ER137" i="11"/>
  <c r="ES137" i="11"/>
  <c r="ET137" i="11"/>
  <c r="EU137" i="11"/>
  <c r="EV137" i="11"/>
  <c r="EW137" i="11"/>
  <c r="EX137" i="11"/>
  <c r="EY137" i="11"/>
  <c r="EZ137" i="11"/>
  <c r="FA137" i="11"/>
  <c r="FB137" i="11"/>
  <c r="FC137" i="11"/>
  <c r="FD137" i="11"/>
  <c r="FE137" i="11"/>
  <c r="FF137" i="11"/>
  <c r="FG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CX138" i="11"/>
  <c r="CY138" i="11"/>
  <c r="CZ138" i="11"/>
  <c r="DA138" i="11"/>
  <c r="DB138" i="11"/>
  <c r="DC138" i="11"/>
  <c r="DD138" i="11"/>
  <c r="DE138" i="11"/>
  <c r="DF138" i="11"/>
  <c r="DG138" i="11"/>
  <c r="DH138" i="11"/>
  <c r="DI138" i="11"/>
  <c r="DJ138" i="11"/>
  <c r="DK138" i="11"/>
  <c r="DL138" i="11"/>
  <c r="DM138" i="11"/>
  <c r="DN138" i="11"/>
  <c r="DO138" i="11"/>
  <c r="DP138" i="11"/>
  <c r="DQ138" i="11"/>
  <c r="DR138" i="11"/>
  <c r="DS138" i="11"/>
  <c r="DT138" i="11"/>
  <c r="DU138" i="11"/>
  <c r="DV138" i="11"/>
  <c r="DW138" i="11"/>
  <c r="DX138" i="11"/>
  <c r="DY138" i="11"/>
  <c r="DZ138" i="11"/>
  <c r="EA138" i="11"/>
  <c r="EB138" i="11"/>
  <c r="EC138" i="11"/>
  <c r="ED138" i="11"/>
  <c r="EE138" i="11"/>
  <c r="EF138" i="11"/>
  <c r="EG138" i="11"/>
  <c r="EH138" i="11"/>
  <c r="EI138" i="11"/>
  <c r="EJ138" i="11"/>
  <c r="EK138" i="11"/>
  <c r="EL138" i="11"/>
  <c r="EM138" i="11"/>
  <c r="EN138" i="11"/>
  <c r="EO138" i="11"/>
  <c r="EP138" i="11"/>
  <c r="EQ138" i="11"/>
  <c r="ER138" i="11"/>
  <c r="ES138" i="11"/>
  <c r="ET138" i="11"/>
  <c r="EU138" i="11"/>
  <c r="EV138" i="11"/>
  <c r="EW138" i="11"/>
  <c r="EX138" i="11"/>
  <c r="EY138" i="11"/>
  <c r="EZ138" i="11"/>
  <c r="FA138" i="11"/>
  <c r="FB138" i="11"/>
  <c r="FC138" i="11"/>
  <c r="FD138" i="11"/>
  <c r="FE138" i="11"/>
  <c r="FF138" i="11"/>
  <c r="FG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CX139" i="11"/>
  <c r="CY139" i="11"/>
  <c r="CZ139" i="11"/>
  <c r="DA139" i="11"/>
  <c r="DB139" i="11"/>
  <c r="DC139" i="11"/>
  <c r="DD139" i="11"/>
  <c r="DE139" i="11"/>
  <c r="DF139" i="11"/>
  <c r="DG139" i="11"/>
  <c r="DH139" i="11"/>
  <c r="DI139" i="11"/>
  <c r="DJ139" i="11"/>
  <c r="DK139" i="11"/>
  <c r="DL139" i="11"/>
  <c r="DM139" i="11"/>
  <c r="DN139" i="11"/>
  <c r="DO139" i="11"/>
  <c r="DP139" i="11"/>
  <c r="DQ139" i="11"/>
  <c r="DR139" i="11"/>
  <c r="DS139" i="11"/>
  <c r="DT139" i="11"/>
  <c r="DU139" i="11"/>
  <c r="DV139" i="11"/>
  <c r="DW139" i="11"/>
  <c r="DX139" i="11"/>
  <c r="DY139" i="11"/>
  <c r="DZ139" i="11"/>
  <c r="EA139" i="11"/>
  <c r="EB139" i="11"/>
  <c r="EC139" i="11"/>
  <c r="ED139" i="11"/>
  <c r="EE139" i="11"/>
  <c r="EF139" i="11"/>
  <c r="EG139" i="11"/>
  <c r="EH139" i="11"/>
  <c r="EI139" i="11"/>
  <c r="EJ139" i="11"/>
  <c r="EK139" i="11"/>
  <c r="EL139" i="11"/>
  <c r="EM139" i="11"/>
  <c r="EN139" i="11"/>
  <c r="EO139" i="11"/>
  <c r="EP139" i="11"/>
  <c r="EQ139" i="11"/>
  <c r="ER139" i="11"/>
  <c r="ES139" i="11"/>
  <c r="ET139" i="11"/>
  <c r="EU139" i="11"/>
  <c r="EV139" i="11"/>
  <c r="EW139" i="11"/>
  <c r="EX139" i="11"/>
  <c r="EY139" i="11"/>
  <c r="EZ139" i="11"/>
  <c r="FA139" i="11"/>
  <c r="FB139" i="11"/>
  <c r="FC139" i="11"/>
  <c r="FD139" i="11"/>
  <c r="FE139" i="11"/>
  <c r="FF139" i="11"/>
  <c r="FG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CX140" i="11"/>
  <c r="CY140" i="11"/>
  <c r="CZ140" i="11"/>
  <c r="DA140" i="11"/>
  <c r="DB140" i="11"/>
  <c r="DC140" i="11"/>
  <c r="DD140" i="11"/>
  <c r="DE140" i="11"/>
  <c r="DF140" i="11"/>
  <c r="DG140" i="11"/>
  <c r="DH140" i="11"/>
  <c r="DI140" i="11"/>
  <c r="DJ140" i="11"/>
  <c r="DK140" i="11"/>
  <c r="DL140" i="11"/>
  <c r="DM140" i="11"/>
  <c r="DN140" i="11"/>
  <c r="DO140" i="11"/>
  <c r="DP140" i="11"/>
  <c r="DQ140" i="11"/>
  <c r="DR140" i="11"/>
  <c r="DS140" i="11"/>
  <c r="DT140" i="11"/>
  <c r="DU140" i="11"/>
  <c r="DV140" i="11"/>
  <c r="DW140" i="11"/>
  <c r="DX140" i="11"/>
  <c r="DY140" i="11"/>
  <c r="DZ140" i="11"/>
  <c r="EA140" i="11"/>
  <c r="EB140" i="11"/>
  <c r="EC140" i="11"/>
  <c r="ED140" i="11"/>
  <c r="EE140" i="11"/>
  <c r="EF140" i="11"/>
  <c r="EG140" i="11"/>
  <c r="EH140" i="11"/>
  <c r="EI140" i="11"/>
  <c r="EJ140" i="11"/>
  <c r="EK140" i="11"/>
  <c r="EL140" i="11"/>
  <c r="EM140" i="11"/>
  <c r="EN140" i="11"/>
  <c r="EO140" i="11"/>
  <c r="EP140" i="11"/>
  <c r="EQ140" i="11"/>
  <c r="ER140" i="11"/>
  <c r="ES140" i="11"/>
  <c r="ET140" i="11"/>
  <c r="EU140" i="11"/>
  <c r="EV140" i="11"/>
  <c r="EW140" i="11"/>
  <c r="EX140" i="11"/>
  <c r="EY140" i="11"/>
  <c r="EZ140" i="11"/>
  <c r="FA140" i="11"/>
  <c r="FB140" i="11"/>
  <c r="FC140" i="11"/>
  <c r="FD140" i="11"/>
  <c r="FE140" i="11"/>
  <c r="FF140" i="11"/>
  <c r="FG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CX141" i="11"/>
  <c r="CY141" i="11"/>
  <c r="CZ141" i="11"/>
  <c r="DA141" i="11"/>
  <c r="DB141" i="11"/>
  <c r="DC141" i="11"/>
  <c r="DD141" i="11"/>
  <c r="DE141" i="11"/>
  <c r="DF141" i="11"/>
  <c r="DG141" i="11"/>
  <c r="DH141" i="11"/>
  <c r="DI141" i="11"/>
  <c r="DJ141" i="11"/>
  <c r="DK141" i="11"/>
  <c r="DL141" i="11"/>
  <c r="DM141" i="11"/>
  <c r="DN141" i="11"/>
  <c r="DO141" i="11"/>
  <c r="DP141" i="11"/>
  <c r="DQ141" i="11"/>
  <c r="DR141" i="11"/>
  <c r="DS141" i="11"/>
  <c r="DT141" i="11"/>
  <c r="DU141" i="11"/>
  <c r="DV141" i="11"/>
  <c r="DW141" i="11"/>
  <c r="DX141" i="11"/>
  <c r="DY141" i="11"/>
  <c r="DZ141" i="11"/>
  <c r="EA141" i="11"/>
  <c r="EB141" i="11"/>
  <c r="EC141" i="11"/>
  <c r="ED141" i="11"/>
  <c r="EE141" i="11"/>
  <c r="EF141" i="11"/>
  <c r="EG141" i="11"/>
  <c r="EH141" i="11"/>
  <c r="EI141" i="11"/>
  <c r="EJ141" i="11"/>
  <c r="EK141" i="11"/>
  <c r="EL141" i="11"/>
  <c r="EM141" i="11"/>
  <c r="EN141" i="11"/>
  <c r="EO141" i="11"/>
  <c r="EP141" i="11"/>
  <c r="EQ141" i="11"/>
  <c r="ER141" i="11"/>
  <c r="ES141" i="11"/>
  <c r="ET141" i="11"/>
  <c r="EU141" i="11"/>
  <c r="EV141" i="11"/>
  <c r="EW141" i="11"/>
  <c r="EX141" i="11"/>
  <c r="EY141" i="11"/>
  <c r="EZ141" i="11"/>
  <c r="FA141" i="11"/>
  <c r="FB141" i="11"/>
  <c r="FC141" i="11"/>
  <c r="FD141" i="11"/>
  <c r="FE141" i="11"/>
  <c r="FF141" i="11"/>
  <c r="FG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CX142" i="11"/>
  <c r="CY142" i="11"/>
  <c r="CZ142" i="11"/>
  <c r="DA142" i="11"/>
  <c r="DB142" i="11"/>
  <c r="DC142" i="11"/>
  <c r="DD142" i="11"/>
  <c r="DE142" i="11"/>
  <c r="DF142" i="11"/>
  <c r="DG142" i="11"/>
  <c r="DH142" i="11"/>
  <c r="DI142" i="11"/>
  <c r="DJ142" i="11"/>
  <c r="DK142" i="11"/>
  <c r="DL142" i="11"/>
  <c r="DM142" i="11"/>
  <c r="DN142" i="11"/>
  <c r="DO142" i="11"/>
  <c r="DP142" i="11"/>
  <c r="DQ142" i="11"/>
  <c r="DR142" i="11"/>
  <c r="DS142" i="11"/>
  <c r="DT142" i="11"/>
  <c r="DU142" i="11"/>
  <c r="DV142" i="11"/>
  <c r="DW142" i="11"/>
  <c r="DX142" i="11"/>
  <c r="DY142" i="11"/>
  <c r="DZ142" i="11"/>
  <c r="EA142" i="11"/>
  <c r="EB142" i="11"/>
  <c r="EC142" i="11"/>
  <c r="ED142" i="11"/>
  <c r="EE142" i="11"/>
  <c r="EF142" i="11"/>
  <c r="EG142" i="11"/>
  <c r="EH142" i="11"/>
  <c r="EI142" i="11"/>
  <c r="EJ142" i="11"/>
  <c r="EK142" i="11"/>
  <c r="EL142" i="11"/>
  <c r="EM142" i="11"/>
  <c r="EN142" i="11"/>
  <c r="EO142" i="11"/>
  <c r="EP142" i="11"/>
  <c r="EQ142" i="11"/>
  <c r="ER142" i="11"/>
  <c r="ES142" i="11"/>
  <c r="ET142" i="11"/>
  <c r="EU142" i="11"/>
  <c r="EV142" i="11"/>
  <c r="EW142" i="11"/>
  <c r="EX142" i="11"/>
  <c r="EY142" i="11"/>
  <c r="EZ142" i="11"/>
  <c r="FA142" i="11"/>
  <c r="FB142" i="11"/>
  <c r="FC142" i="11"/>
  <c r="FD142" i="11"/>
  <c r="FE142" i="11"/>
  <c r="FF142" i="11"/>
  <c r="FG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CX143" i="11"/>
  <c r="CY143" i="11"/>
  <c r="CZ143" i="11"/>
  <c r="DA143" i="11"/>
  <c r="DB143" i="11"/>
  <c r="DC143" i="11"/>
  <c r="DD143" i="11"/>
  <c r="DE143" i="11"/>
  <c r="DF143" i="11"/>
  <c r="DG143" i="11"/>
  <c r="DH143" i="11"/>
  <c r="DI143" i="11"/>
  <c r="DJ143" i="11"/>
  <c r="DK143" i="11"/>
  <c r="DL143" i="11"/>
  <c r="DM143" i="11"/>
  <c r="DN143" i="11"/>
  <c r="DO143" i="11"/>
  <c r="DP143" i="11"/>
  <c r="DQ143" i="11"/>
  <c r="DR143" i="11"/>
  <c r="DS143" i="11"/>
  <c r="DT143" i="11"/>
  <c r="DU143" i="11"/>
  <c r="DV143" i="11"/>
  <c r="DW143" i="11"/>
  <c r="DX143" i="11"/>
  <c r="DY143" i="11"/>
  <c r="DZ143" i="11"/>
  <c r="EA143" i="11"/>
  <c r="EB143" i="11"/>
  <c r="EC143" i="11"/>
  <c r="ED143" i="11"/>
  <c r="EE143" i="11"/>
  <c r="EF143" i="11"/>
  <c r="EG143" i="11"/>
  <c r="EH143" i="11"/>
  <c r="EI143" i="11"/>
  <c r="EJ143" i="11"/>
  <c r="EK143" i="11"/>
  <c r="EL143" i="11"/>
  <c r="EM143" i="11"/>
  <c r="EN143" i="11"/>
  <c r="EO143" i="11"/>
  <c r="EP143" i="11"/>
  <c r="EQ143" i="11"/>
  <c r="ER143" i="11"/>
  <c r="ES143" i="11"/>
  <c r="ET143" i="11"/>
  <c r="EU143" i="11"/>
  <c r="EV143" i="11"/>
  <c r="EW143" i="11"/>
  <c r="EX143" i="11"/>
  <c r="EY143" i="11"/>
  <c r="EZ143" i="11"/>
  <c r="FA143" i="11"/>
  <c r="FB143" i="11"/>
  <c r="FC143" i="11"/>
  <c r="FD143" i="11"/>
  <c r="FE143" i="11"/>
  <c r="FF143" i="11"/>
  <c r="FG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DV11" i="11"/>
  <c r="DW11" i="11"/>
  <c r="DX11" i="11"/>
  <c r="DY11" i="11"/>
  <c r="DZ11" i="11"/>
  <c r="EA11" i="11"/>
  <c r="EB11" i="11"/>
  <c r="EC11" i="11"/>
  <c r="ED11" i="11"/>
  <c r="EE11" i="11"/>
  <c r="EF11" i="11"/>
  <c r="EG11" i="11"/>
  <c r="EH11" i="11"/>
  <c r="EI11" i="11"/>
  <c r="EJ11" i="11"/>
  <c r="EK11" i="11"/>
  <c r="EL11" i="11"/>
  <c r="EM11" i="11"/>
  <c r="EN11" i="11"/>
  <c r="EO11" i="11"/>
  <c r="EP11" i="11"/>
  <c r="EQ11" i="11"/>
  <c r="ER11" i="11"/>
  <c r="ES11" i="11"/>
  <c r="ET11" i="11"/>
  <c r="EU11" i="11"/>
  <c r="EV11" i="11"/>
  <c r="EW11" i="11"/>
  <c r="EX11" i="11"/>
  <c r="EY11" i="11"/>
  <c r="EZ11" i="11"/>
  <c r="FA11" i="11"/>
  <c r="FB11" i="11"/>
  <c r="FC11" i="11"/>
  <c r="FD11" i="11"/>
  <c r="FE11" i="11"/>
  <c r="FF11" i="11"/>
  <c r="FG11" i="11"/>
  <c r="DG6" i="10" l="1"/>
  <c r="DQ4" i="9"/>
  <c r="DQ2" i="9"/>
  <c r="DQ3" i="9"/>
  <c r="DR7" i="9"/>
  <c r="DR3" i="9" s="1"/>
  <c r="DE7" i="10"/>
  <c r="DE4" i="10" s="1"/>
  <c r="DF6" i="10"/>
  <c r="DE6" i="10"/>
  <c r="DG3" i="11"/>
  <c r="DG2" i="11"/>
  <c r="DC7" i="10"/>
  <c r="DD7" i="10"/>
  <c r="DA7" i="10"/>
  <c r="DA3" i="10" s="1"/>
  <c r="DB7" i="10"/>
  <c r="DB4" i="10"/>
  <c r="DC6" i="10"/>
  <c r="DB6" i="10"/>
  <c r="DA6" i="10"/>
  <c r="DB3" i="10"/>
  <c r="DN7" i="9"/>
  <c r="DN3" i="9" s="1"/>
  <c r="DM2" i="9"/>
  <c r="DL4" i="9"/>
  <c r="DE7" i="11"/>
  <c r="DL2" i="9"/>
  <c r="DA7" i="11"/>
  <c r="DI4" i="9"/>
  <c r="DI3" i="9"/>
  <c r="DH4" i="9"/>
  <c r="DH3" i="9"/>
  <c r="DH2" i="9"/>
  <c r="CX4" i="10"/>
  <c r="CX6" i="10"/>
  <c r="CX3" i="10"/>
  <c r="FG3" i="11"/>
  <c r="FG2" i="11"/>
  <c r="EY4" i="11"/>
  <c r="EY3" i="11"/>
  <c r="EQ3" i="11"/>
  <c r="EQ2" i="11"/>
  <c r="EI2" i="11"/>
  <c r="EI3" i="11"/>
  <c r="EA3" i="11"/>
  <c r="EA4" i="11"/>
  <c r="DS3" i="11"/>
  <c r="DS2" i="11"/>
  <c r="DK3" i="11"/>
  <c r="DK2" i="11"/>
  <c r="DC3" i="11"/>
  <c r="DC2" i="11"/>
  <c r="FC2" i="11"/>
  <c r="DO2" i="11"/>
  <c r="EU3" i="11"/>
  <c r="EE3" i="11"/>
  <c r="FC4" i="11"/>
  <c r="EU4" i="11"/>
  <c r="EE4" i="11"/>
  <c r="DW4" i="11"/>
  <c r="DO4" i="11"/>
  <c r="DG4" i="11"/>
  <c r="EY2" i="11"/>
  <c r="EA2" i="11"/>
  <c r="FG4" i="11"/>
  <c r="EQ4" i="11"/>
  <c r="EI4" i="11"/>
  <c r="DS4" i="11"/>
  <c r="DK4" i="11"/>
  <c r="DC4" i="11"/>
  <c r="CY4" i="11"/>
  <c r="CY3" i="11"/>
  <c r="CY2" i="11"/>
  <c r="CW6" i="10"/>
  <c r="CV6" i="10"/>
  <c r="FN3" i="9"/>
  <c r="FN4" i="9"/>
  <c r="EX3" i="9"/>
  <c r="EX4" i="9"/>
  <c r="EL3" i="9"/>
  <c r="EL2" i="9"/>
  <c r="EH3" i="9"/>
  <c r="EH4" i="9"/>
  <c r="DZ3" i="9"/>
  <c r="DZ2" i="9"/>
  <c r="DR4" i="9"/>
  <c r="DS7" i="9"/>
  <c r="DO7" i="9"/>
  <c r="DO3" i="9" s="1"/>
  <c r="DK7" i="9"/>
  <c r="DK4" i="9" s="1"/>
  <c r="FB2" i="9"/>
  <c r="EP2" i="9"/>
  <c r="FB4" i="9"/>
  <c r="EL4" i="9"/>
  <c r="DV4" i="9"/>
  <c r="DV2" i="9"/>
  <c r="FF4" i="9"/>
  <c r="EP4" i="9"/>
  <c r="DZ4" i="9"/>
  <c r="FF2" i="9"/>
  <c r="FJ4" i="9"/>
  <c r="ET4" i="9"/>
  <c r="ED4" i="9"/>
  <c r="FO4" i="9"/>
  <c r="FK4" i="9"/>
  <c r="FG4" i="9"/>
  <c r="FC4" i="9"/>
  <c r="EY4" i="9"/>
  <c r="EU4" i="9"/>
  <c r="EQ4" i="9"/>
  <c r="EM4" i="9"/>
  <c r="EI4" i="9"/>
  <c r="EE4" i="9"/>
  <c r="EA4" i="9"/>
  <c r="DW4" i="9"/>
  <c r="DO4" i="9"/>
  <c r="EV2" i="11"/>
  <c r="EF2" i="11"/>
  <c r="DP2" i="11"/>
  <c r="CZ2" i="11"/>
  <c r="FD3" i="11"/>
  <c r="EN3" i="11"/>
  <c r="DX3" i="11"/>
  <c r="DH3" i="11"/>
  <c r="EV4" i="11"/>
  <c r="EF4" i="11"/>
  <c r="DP4" i="11"/>
  <c r="CZ4" i="11"/>
  <c r="EZ2" i="11"/>
  <c r="EJ2" i="11"/>
  <c r="DT2" i="11"/>
  <c r="DD2" i="11"/>
  <c r="FF7" i="11"/>
  <c r="FB7" i="11"/>
  <c r="EX7" i="11"/>
  <c r="ET7" i="11"/>
  <c r="EP7" i="11"/>
  <c r="EL7" i="11"/>
  <c r="EH7" i="11"/>
  <c r="ED7" i="11"/>
  <c r="DZ7" i="11"/>
  <c r="DV7" i="11"/>
  <c r="DR7" i="11"/>
  <c r="DN7" i="11"/>
  <c r="DJ7" i="11"/>
  <c r="DF7" i="11"/>
  <c r="DB7" i="11"/>
  <c r="FE4" i="11"/>
  <c r="FA4" i="11"/>
  <c r="EW4" i="11"/>
  <c r="ES4" i="11"/>
  <c r="EO4" i="11"/>
  <c r="EK4" i="11"/>
  <c r="EG4" i="11"/>
  <c r="EC4" i="11"/>
  <c r="DY4" i="11"/>
  <c r="DU4" i="11"/>
  <c r="DQ4" i="11"/>
  <c r="DM4" i="11"/>
  <c r="DI4" i="11"/>
  <c r="DE4" i="11"/>
  <c r="DA4" i="11"/>
  <c r="FD2" i="11"/>
  <c r="EN2" i="11"/>
  <c r="DX2" i="11"/>
  <c r="DH2" i="11"/>
  <c r="EO3" i="10"/>
  <c r="DI3" i="10"/>
  <c r="FE4" i="10"/>
  <c r="ES4" i="10"/>
  <c r="EG4" i="10"/>
  <c r="DY4" i="10"/>
  <c r="DM4" i="10"/>
  <c r="DA4" i="10"/>
  <c r="EN4" i="10"/>
  <c r="FD6" i="10"/>
  <c r="EZ6" i="10"/>
  <c r="EV6" i="10"/>
  <c r="ER6" i="10"/>
  <c r="EN6" i="10"/>
  <c r="EJ6" i="10"/>
  <c r="EF6" i="10"/>
  <c r="EB6" i="10"/>
  <c r="DX6" i="10"/>
  <c r="DT6" i="10"/>
  <c r="DP6" i="10"/>
  <c r="DL6" i="10"/>
  <c r="DH6" i="10"/>
  <c r="DD6" i="10"/>
  <c r="CZ6" i="10"/>
  <c r="EY4" i="10"/>
  <c r="EU4" i="10"/>
  <c r="EQ3" i="10"/>
  <c r="EI4" i="10"/>
  <c r="EE4" i="10"/>
  <c r="EA3" i="10"/>
  <c r="DS4" i="10"/>
  <c r="DO4" i="10"/>
  <c r="DK3" i="10"/>
  <c r="DC4" i="10"/>
  <c r="CY4" i="10"/>
  <c r="EU3" i="10"/>
  <c r="EE3" i="10"/>
  <c r="DC3" i="10"/>
  <c r="CY3" i="10"/>
  <c r="FD4" i="10"/>
  <c r="DX4" i="10"/>
  <c r="DH4" i="10"/>
  <c r="FO3" i="9"/>
  <c r="FK3" i="9"/>
  <c r="FG3" i="9"/>
  <c r="FC3" i="9"/>
  <c r="EY3" i="9"/>
  <c r="EU3" i="9"/>
  <c r="EQ3" i="9"/>
  <c r="EM3" i="9"/>
  <c r="EI3" i="9"/>
  <c r="EE3" i="9"/>
  <c r="EA3" i="9"/>
  <c r="DW3" i="9"/>
  <c r="DS3" i="9"/>
  <c r="DK3" i="9"/>
  <c r="DS4" i="9"/>
  <c r="DJ2" i="9"/>
  <c r="DJ4" i="9"/>
  <c r="FJ2" i="9"/>
  <c r="ET2" i="9"/>
  <c r="ED2" i="9"/>
  <c r="DN2" i="9"/>
  <c r="FO2" i="9"/>
  <c r="FK2" i="9"/>
  <c r="FG2" i="9"/>
  <c r="FC2" i="9"/>
  <c r="EY2" i="9"/>
  <c r="EU2" i="9"/>
  <c r="EQ2" i="9"/>
  <c r="EM2" i="9"/>
  <c r="EI2" i="9"/>
  <c r="EE2" i="9"/>
  <c r="EA2" i="9"/>
  <c r="DW2" i="9"/>
  <c r="DS2" i="9"/>
  <c r="FN2" i="9"/>
  <c r="EX2" i="9"/>
  <c r="EH2" i="9"/>
  <c r="DR2" i="9"/>
  <c r="EZ4" i="10"/>
  <c r="EV4" i="10"/>
  <c r="ER4" i="10"/>
  <c r="EJ4" i="10"/>
  <c r="EF4" i="10"/>
  <c r="EB4" i="10"/>
  <c r="DT4" i="10"/>
  <c r="DP4" i="10"/>
  <c r="DL4" i="10"/>
  <c r="DD4" i="10"/>
  <c r="CZ4" i="10"/>
  <c r="CV4" i="10"/>
  <c r="CR4" i="10"/>
  <c r="CN4" i="10"/>
  <c r="CB4" i="10"/>
  <c r="BX4" i="10"/>
  <c r="BT4" i="10"/>
  <c r="BP4" i="10"/>
  <c r="BH4" i="10"/>
  <c r="BD4" i="10"/>
  <c r="AZ4" i="10"/>
  <c r="AV4" i="10"/>
  <c r="AN4" i="10"/>
  <c r="AJ4" i="10"/>
  <c r="AF4" i="10"/>
  <c r="AB4" i="10"/>
  <c r="P4" i="10"/>
  <c r="L4" i="10"/>
  <c r="H4" i="10"/>
  <c r="FD3" i="10"/>
  <c r="EZ3" i="10"/>
  <c r="EV3" i="10"/>
  <c r="ER3" i="10"/>
  <c r="EN3" i="10"/>
  <c r="EJ3" i="10"/>
  <c r="EF3" i="10"/>
  <c r="EB3" i="10"/>
  <c r="DX3" i="10"/>
  <c r="DT3" i="10"/>
  <c r="DP3" i="10"/>
  <c r="DL3" i="10"/>
  <c r="DH3" i="10"/>
  <c r="DD3" i="10"/>
  <c r="CZ3" i="10"/>
  <c r="CV3" i="10"/>
  <c r="CR3" i="10"/>
  <c r="CN3" i="10"/>
  <c r="CJ3" i="10"/>
  <c r="CF3" i="10"/>
  <c r="CB3" i="10"/>
  <c r="BX3" i="10"/>
  <c r="BT3" i="10"/>
  <c r="BP3" i="10"/>
  <c r="BL3" i="10"/>
  <c r="BH3" i="10"/>
  <c r="BD3" i="10"/>
  <c r="AZ3" i="10"/>
  <c r="AV3" i="10"/>
  <c r="AR3" i="10"/>
  <c r="AN3" i="10"/>
  <c r="AJ3" i="10"/>
  <c r="AF3" i="10"/>
  <c r="AB3" i="10"/>
  <c r="X3" i="10"/>
  <c r="T3" i="10"/>
  <c r="P3" i="10"/>
  <c r="L3" i="10"/>
  <c r="H3" i="10"/>
  <c r="FE3" i="11"/>
  <c r="FA3" i="11"/>
  <c r="EW3" i="11"/>
  <c r="ES3" i="11"/>
  <c r="EO3" i="11"/>
  <c r="EK3" i="11"/>
  <c r="EG3" i="11"/>
  <c r="EC3" i="11"/>
  <c r="DY3" i="11"/>
  <c r="DU3" i="11"/>
  <c r="DQ3" i="11"/>
  <c r="DM3" i="11"/>
  <c r="DI3" i="11"/>
  <c r="DE3" i="11"/>
  <c r="DA3" i="11"/>
  <c r="FE2" i="11"/>
  <c r="FA2" i="11"/>
  <c r="EW2" i="11"/>
  <c r="ES2" i="11"/>
  <c r="EO2" i="11"/>
  <c r="EK2" i="11"/>
  <c r="EG2" i="11"/>
  <c r="EC2" i="11"/>
  <c r="DY2" i="11"/>
  <c r="DU2" i="11"/>
  <c r="DQ2" i="11"/>
  <c r="DM2" i="11"/>
  <c r="DI2" i="11"/>
  <c r="DE2" i="11"/>
  <c r="DA2" i="11"/>
  <c r="CN5" i="7"/>
  <c r="CK3" i="4"/>
  <c r="DE3" i="10" l="1"/>
  <c r="DO2" i="9"/>
  <c r="DN4" i="9"/>
  <c r="DK2" i="9"/>
  <c r="CW4" i="10"/>
  <c r="CW3" i="10"/>
  <c r="DN4" i="11"/>
  <c r="DN2" i="11"/>
  <c r="DN3" i="11"/>
  <c r="ED4" i="11"/>
  <c r="ED2" i="11"/>
  <c r="ED3" i="11"/>
  <c r="ET4" i="11"/>
  <c r="ET2" i="11"/>
  <c r="ET3" i="11"/>
  <c r="DB3" i="11"/>
  <c r="DB4" i="11"/>
  <c r="DB2" i="11"/>
  <c r="DR3" i="11"/>
  <c r="DR4" i="11"/>
  <c r="DR2" i="11"/>
  <c r="EH3" i="11"/>
  <c r="EH4" i="11"/>
  <c r="EH2" i="11"/>
  <c r="EX3" i="11"/>
  <c r="EX4" i="11"/>
  <c r="EX2" i="11"/>
  <c r="DF3" i="11"/>
  <c r="DF4" i="11"/>
  <c r="DF2" i="11"/>
  <c r="DV3" i="11"/>
  <c r="DV4" i="11"/>
  <c r="DV2" i="11"/>
  <c r="EL3" i="11"/>
  <c r="EL4" i="11"/>
  <c r="EL2" i="11"/>
  <c r="FB3" i="11"/>
  <c r="FB4" i="11"/>
  <c r="FB2" i="11"/>
  <c r="DJ4" i="11"/>
  <c r="DJ2" i="11"/>
  <c r="DJ3" i="11"/>
  <c r="DZ4" i="11"/>
  <c r="DZ2" i="11"/>
  <c r="DZ3" i="11"/>
  <c r="EP4" i="11"/>
  <c r="EP2" i="11"/>
  <c r="EP3" i="11"/>
  <c r="FF4" i="11"/>
  <c r="FF2" i="11"/>
  <c r="FF3" i="11"/>
  <c r="EA4" i="10"/>
  <c r="EI3" i="10"/>
  <c r="DO3" i="10"/>
  <c r="DG3" i="10"/>
  <c r="DG4" i="10"/>
  <c r="DW4" i="10"/>
  <c r="DW3" i="10"/>
  <c r="EM3" i="10"/>
  <c r="EM4" i="10"/>
  <c r="FC4" i="10"/>
  <c r="FC3" i="10"/>
  <c r="DK4" i="10"/>
  <c r="EQ4" i="10"/>
  <c r="DS3" i="10"/>
  <c r="EY3" i="10"/>
  <c r="CA3" i="4"/>
  <c r="BW3" i="4"/>
  <c r="BQ3" i="4" l="1"/>
  <c r="BR3" i="4"/>
  <c r="BS3" i="4"/>
  <c r="BT3" i="4"/>
  <c r="BU3" i="4"/>
  <c r="BV3" i="4"/>
  <c r="BX3" i="4"/>
  <c r="BY3" i="4"/>
  <c r="BZ3" i="4"/>
  <c r="CB3" i="4"/>
  <c r="CC3" i="4"/>
  <c r="CD3" i="4"/>
  <c r="CE3" i="4"/>
  <c r="CF3" i="4"/>
  <c r="CG3" i="4"/>
  <c r="CH3" i="4"/>
  <c r="CI3" i="4"/>
  <c r="CJ3" i="4"/>
  <c r="CL3" i="4"/>
  <c r="CM3" i="4"/>
  <c r="CN3" i="4"/>
  <c r="CO3" i="4"/>
  <c r="CP3" i="4"/>
  <c r="CQ3" i="4"/>
  <c r="CR3" i="4"/>
  <c r="CS3" i="4"/>
  <c r="CT3" i="4"/>
  <c r="CU3" i="4"/>
  <c r="BT2" i="7"/>
  <c r="BU2" i="7"/>
  <c r="BT7" i="11" s="1"/>
  <c r="BV2" i="7"/>
  <c r="BU7" i="11" s="1"/>
  <c r="BW2" i="7"/>
  <c r="BX2" i="7"/>
  <c r="BY2" i="7"/>
  <c r="BX7" i="11" s="1"/>
  <c r="BZ2" i="7"/>
  <c r="BY7" i="11" s="1"/>
  <c r="CA2" i="7"/>
  <c r="CB2" i="7"/>
  <c r="CC2" i="7"/>
  <c r="CD2" i="7"/>
  <c r="CC7" i="11" s="1"/>
  <c r="CE2" i="7"/>
  <c r="CF2" i="7"/>
  <c r="CG2" i="7"/>
  <c r="CH2" i="7"/>
  <c r="CG7" i="11" s="1"/>
  <c r="CI2" i="7"/>
  <c r="CJ2" i="7"/>
  <c r="CK2" i="7"/>
  <c r="CL2" i="7"/>
  <c r="CK7" i="11" s="1"/>
  <c r="CM2" i="7"/>
  <c r="CN2" i="7"/>
  <c r="CO2" i="7"/>
  <c r="CP2" i="7"/>
  <c r="CO7" i="11" s="1"/>
  <c r="CQ2" i="7"/>
  <c r="CR2" i="7"/>
  <c r="CS2" i="7"/>
  <c r="CT2" i="7"/>
  <c r="CS7" i="11" s="1"/>
  <c r="CU2" i="7"/>
  <c r="CV2" i="7"/>
  <c r="CW2" i="7"/>
  <c r="CX2" i="7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7" i="9" s="1"/>
  <c r="CF3" i="8"/>
  <c r="CG3" i="8"/>
  <c r="CH3" i="8"/>
  <c r="CI3" i="8"/>
  <c r="CJ3" i="8"/>
  <c r="CK3" i="8"/>
  <c r="CL3" i="8"/>
  <c r="CM7" i="9" s="1"/>
  <c r="CM3" i="8"/>
  <c r="CN3" i="8"/>
  <c r="CO3" i="8"/>
  <c r="CP3" i="8"/>
  <c r="CQ7" i="9" s="1"/>
  <c r="CQ3" i="8"/>
  <c r="CR3" i="8"/>
  <c r="CS3" i="8"/>
  <c r="CT3" i="8"/>
  <c r="CU7" i="9" s="1"/>
  <c r="CU3" i="8"/>
  <c r="CV3" i="8"/>
  <c r="CW3" i="8"/>
  <c r="CX3" i="8"/>
  <c r="CY7" i="9" s="1"/>
  <c r="CY3" i="8"/>
  <c r="CZ7" i="9" s="1"/>
  <c r="CZ3" i="8"/>
  <c r="DA3" i="8"/>
  <c r="DB3" i="8"/>
  <c r="DC7" i="9" s="1"/>
  <c r="DC3" i="8"/>
  <c r="DD7" i="9" s="1"/>
  <c r="DD3" i="8"/>
  <c r="DE3" i="8"/>
  <c r="DF7" i="9" s="1"/>
  <c r="DF3" i="8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W7" i="9"/>
  <c r="DE7" i="9"/>
  <c r="DG7" i="9"/>
  <c r="CE6" i="9"/>
  <c r="CG6" i="9"/>
  <c r="CI6" i="9"/>
  <c r="CK6" i="9"/>
  <c r="CM6" i="9"/>
  <c r="CO6" i="9"/>
  <c r="CQ6" i="9"/>
  <c r="CS6" i="9"/>
  <c r="CU6" i="9"/>
  <c r="CW6" i="9"/>
  <c r="CY6" i="9"/>
  <c r="DA6" i="9"/>
  <c r="DC6" i="9"/>
  <c r="DE6" i="9"/>
  <c r="DG6" i="9"/>
  <c r="CU7" i="11" l="1"/>
  <c r="CQ7" i="11"/>
  <c r="CM7" i="11"/>
  <c r="CM3" i="11" s="1"/>
  <c r="CI7" i="11"/>
  <c r="CI4" i="11" s="1"/>
  <c r="CE7" i="11"/>
  <c r="CA7" i="11"/>
  <c r="BW7" i="11"/>
  <c r="BW3" i="11" s="1"/>
  <c r="DG2" i="9"/>
  <c r="CT7" i="11"/>
  <c r="CP7" i="11"/>
  <c r="CL7" i="11"/>
  <c r="CH7" i="11"/>
  <c r="CD7" i="11"/>
  <c r="BZ7" i="11"/>
  <c r="BV7" i="11"/>
  <c r="CW7" i="11"/>
  <c r="CX7" i="11"/>
  <c r="CS2" i="11"/>
  <c r="CS4" i="11"/>
  <c r="CS3" i="11"/>
  <c r="CO3" i="11"/>
  <c r="CO2" i="11"/>
  <c r="CO4" i="11"/>
  <c r="CK3" i="11"/>
  <c r="CK4" i="11"/>
  <c r="CK2" i="11"/>
  <c r="CG4" i="11"/>
  <c r="CG2" i="11"/>
  <c r="CG3" i="11"/>
  <c r="CC4" i="11"/>
  <c r="CC2" i="11"/>
  <c r="CC3" i="11"/>
  <c r="BY3" i="11"/>
  <c r="BY4" i="11"/>
  <c r="BY2" i="11"/>
  <c r="BU3" i="11"/>
  <c r="BU4" i="11"/>
  <c r="BU2" i="11"/>
  <c r="CV7" i="11"/>
  <c r="CR7" i="11"/>
  <c r="CN7" i="11"/>
  <c r="CJ7" i="11"/>
  <c r="CF7" i="11"/>
  <c r="CB7" i="11"/>
  <c r="BX3" i="11"/>
  <c r="BX4" i="11"/>
  <c r="BX2" i="11"/>
  <c r="BT4" i="11"/>
  <c r="BT2" i="11"/>
  <c r="BT3" i="11"/>
  <c r="CU4" i="11"/>
  <c r="CU3" i="11"/>
  <c r="CU2" i="11"/>
  <c r="CQ3" i="11"/>
  <c r="CQ4" i="11"/>
  <c r="CQ2" i="11"/>
  <c r="CM2" i="11"/>
  <c r="CI3" i="11"/>
  <c r="CE4" i="11"/>
  <c r="CE3" i="11"/>
  <c r="CE2" i="11"/>
  <c r="CA3" i="11"/>
  <c r="CA4" i="11"/>
  <c r="CA2" i="11"/>
  <c r="BW2" i="11"/>
  <c r="DG3" i="9"/>
  <c r="DE2" i="9"/>
  <c r="DC2" i="9"/>
  <c r="DB7" i="9"/>
  <c r="DC4" i="9"/>
  <c r="DA7" i="9"/>
  <c r="DA2" i="9" s="1"/>
  <c r="CY4" i="9"/>
  <c r="CY2" i="9"/>
  <c r="CX7" i="9"/>
  <c r="CV7" i="9"/>
  <c r="CW2" i="9"/>
  <c r="CU2" i="9"/>
  <c r="CT7" i="9"/>
  <c r="CU4" i="9"/>
  <c r="CS7" i="9"/>
  <c r="CS2" i="9"/>
  <c r="CR7" i="9"/>
  <c r="CQ2" i="9"/>
  <c r="CP7" i="9"/>
  <c r="CQ4" i="9"/>
  <c r="CO7" i="9"/>
  <c r="CO2" i="9" s="1"/>
  <c r="CN7" i="9"/>
  <c r="CM4" i="9"/>
  <c r="CL7" i="9"/>
  <c r="CL4" i="9" s="1"/>
  <c r="CM2" i="9"/>
  <c r="CK7" i="9"/>
  <c r="CK2" i="9" s="1"/>
  <c r="CJ7" i="9"/>
  <c r="CI7" i="9"/>
  <c r="CI4" i="9" s="1"/>
  <c r="CH7" i="9"/>
  <c r="CG7" i="9"/>
  <c r="CG2" i="9" s="1"/>
  <c r="CE7" i="9"/>
  <c r="CE4" i="9"/>
  <c r="CE2" i="9"/>
  <c r="CF9" i="9"/>
  <c r="CF4" i="9" s="1"/>
  <c r="DE4" i="9"/>
  <c r="DA4" i="9"/>
  <c r="CW4" i="9"/>
  <c r="CS4" i="9"/>
  <c r="CO4" i="9"/>
  <c r="CK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2" i="9"/>
  <c r="CX3" i="9"/>
  <c r="CV3" i="9"/>
  <c r="CV4" i="9"/>
  <c r="CV2" i="9"/>
  <c r="CT4" i="9"/>
  <c r="CT2" i="9"/>
  <c r="CT3" i="9"/>
  <c r="CR3" i="9"/>
  <c r="CR4" i="9"/>
  <c r="CR2" i="9"/>
  <c r="CP4" i="9"/>
  <c r="CP2" i="9"/>
  <c r="CP3" i="9"/>
  <c r="CN3" i="9"/>
  <c r="CN4" i="9"/>
  <c r="CN2" i="9"/>
  <c r="CL3" i="9"/>
  <c r="CJ3" i="9"/>
  <c r="CJ4" i="9"/>
  <c r="CJ2" i="9"/>
  <c r="CH4" i="9"/>
  <c r="CH2" i="9"/>
  <c r="CH3" i="9"/>
  <c r="CF3" i="9"/>
  <c r="CF2" i="9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BW4" i="11" l="1"/>
  <c r="CI2" i="11"/>
  <c r="CM4" i="11"/>
  <c r="CB3" i="11"/>
  <c r="CB4" i="11"/>
  <c r="CB2" i="11"/>
  <c r="CR3" i="11"/>
  <c r="CR4" i="11"/>
  <c r="CR2" i="11"/>
  <c r="CW4" i="11"/>
  <c r="CW2" i="11"/>
  <c r="CW3" i="11"/>
  <c r="CH3" i="11"/>
  <c r="CH4" i="11"/>
  <c r="CH2" i="11"/>
  <c r="CF3" i="11"/>
  <c r="CF4" i="11"/>
  <c r="CF2" i="11"/>
  <c r="CV3" i="11"/>
  <c r="CV4" i="11"/>
  <c r="CV2" i="11"/>
  <c r="BV3" i="11"/>
  <c r="BV4" i="11"/>
  <c r="BV2" i="11"/>
  <c r="CL3" i="11"/>
  <c r="CL4" i="11"/>
  <c r="CL2" i="11"/>
  <c r="CJ4" i="11"/>
  <c r="CJ3" i="11"/>
  <c r="CJ2" i="11"/>
  <c r="BZ4" i="11"/>
  <c r="BZ3" i="11"/>
  <c r="BZ2" i="11"/>
  <c r="CP4" i="11"/>
  <c r="CP3" i="11"/>
  <c r="CP2" i="11"/>
  <c r="CN3" i="11"/>
  <c r="CN4" i="11"/>
  <c r="CN2" i="11"/>
  <c r="CX3" i="11"/>
  <c r="CX4" i="11"/>
  <c r="CX2" i="11"/>
  <c r="CD3" i="11"/>
  <c r="CD4" i="11"/>
  <c r="CD2" i="11"/>
  <c r="CT3" i="11"/>
  <c r="CT4" i="11"/>
  <c r="CT2" i="11"/>
  <c r="CL2" i="9"/>
  <c r="CI2" i="9"/>
  <c r="CG3" i="9"/>
  <c r="CG4" i="9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D6" i="9" l="1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6" i="9"/>
  <c r="D8" i="10"/>
  <c r="D9" i="10"/>
  <c r="D11" i="10"/>
  <c r="D8" i="11"/>
  <c r="D9" i="11"/>
  <c r="D6" i="11"/>
  <c r="E8" i="11"/>
  <c r="E9" i="11"/>
  <c r="E6" i="11"/>
  <c r="E11" i="11"/>
  <c r="D7" i="11"/>
  <c r="C4" i="9" l="1"/>
  <c r="D2" i="11"/>
  <c r="E2" i="9"/>
  <c r="F2" i="9"/>
  <c r="D3" i="11"/>
  <c r="D4" i="11"/>
  <c r="C3" i="9"/>
  <c r="Z2" i="9"/>
  <c r="Z4" i="9"/>
  <c r="Z3" i="9"/>
  <c r="Y2" i="9"/>
  <c r="Y4" i="9"/>
  <c r="Y3" i="9"/>
  <c r="C2" i="9"/>
  <c r="Q3" i="8"/>
  <c r="Q7" i="9" l="1"/>
  <c r="R7" i="9"/>
  <c r="H2" i="7"/>
  <c r="D3" i="4"/>
  <c r="R2" i="9" l="1"/>
  <c r="R4" i="9"/>
  <c r="R3" i="9"/>
  <c r="Q2" i="9"/>
  <c r="Q3" i="9"/>
  <c r="Q4" i="9"/>
  <c r="BS2" i="7"/>
  <c r="BR2" i="7"/>
  <c r="BQ7" i="11" s="1"/>
  <c r="BQ2" i="7"/>
  <c r="BP2" i="7"/>
  <c r="BO2" i="7"/>
  <c r="BN2" i="7"/>
  <c r="BM7" i="11" s="1"/>
  <c r="BM2" i="7"/>
  <c r="BL2" i="7"/>
  <c r="BK2" i="7"/>
  <c r="BJ2" i="7"/>
  <c r="BI7" i="11" s="1"/>
  <c r="BI2" i="7"/>
  <c r="BH2" i="7"/>
  <c r="BG2" i="7"/>
  <c r="BF2" i="7"/>
  <c r="BE7" i="11" s="1"/>
  <c r="BE2" i="7"/>
  <c r="BD2" i="7"/>
  <c r="BC2" i="7"/>
  <c r="BB2" i="7"/>
  <c r="BA7" i="11" s="1"/>
  <c r="BA2" i="7"/>
  <c r="AZ2" i="7"/>
  <c r="AY2" i="7"/>
  <c r="AX2" i="7"/>
  <c r="AW7" i="11" s="1"/>
  <c r="AW2" i="7"/>
  <c r="AV2" i="7"/>
  <c r="AU2" i="7"/>
  <c r="AT2" i="7"/>
  <c r="AS7" i="11" s="1"/>
  <c r="AS2" i="7"/>
  <c r="AR2" i="7"/>
  <c r="AQ2" i="7"/>
  <c r="AP2" i="7"/>
  <c r="AO7" i="11" s="1"/>
  <c r="AO2" i="7"/>
  <c r="AN2" i="7"/>
  <c r="AM2" i="7"/>
  <c r="AL2" i="7"/>
  <c r="AK7" i="11" s="1"/>
  <c r="AK2" i="7"/>
  <c r="AJ2" i="7"/>
  <c r="AI2" i="7"/>
  <c r="AH2" i="7"/>
  <c r="AG7" i="11" s="1"/>
  <c r="AG2" i="7"/>
  <c r="AF2" i="7"/>
  <c r="AE2" i="7"/>
  <c r="AD2" i="7"/>
  <c r="AC7" i="11" s="1"/>
  <c r="AC2" i="7"/>
  <c r="AB2" i="7"/>
  <c r="AA2" i="7"/>
  <c r="Z2" i="7"/>
  <c r="Y7" i="11" s="1"/>
  <c r="Y2" i="7"/>
  <c r="X2" i="7"/>
  <c r="W2" i="7"/>
  <c r="V2" i="7"/>
  <c r="U7" i="11" s="1"/>
  <c r="U2" i="7"/>
  <c r="T2" i="7"/>
  <c r="S2" i="7"/>
  <c r="R2" i="7"/>
  <c r="Q7" i="11" s="1"/>
  <c r="Q2" i="7"/>
  <c r="P2" i="7"/>
  <c r="O2" i="7"/>
  <c r="N2" i="7"/>
  <c r="M7" i="11" s="1"/>
  <c r="M2" i="7"/>
  <c r="L2" i="7"/>
  <c r="K2" i="7"/>
  <c r="J2" i="7"/>
  <c r="I7" i="11" s="1"/>
  <c r="I2" i="7"/>
  <c r="H7" i="11" s="1"/>
  <c r="G2" i="7"/>
  <c r="F2" i="7"/>
  <c r="E2" i="7"/>
  <c r="R7" i="11" l="1"/>
  <c r="Z7" i="11"/>
  <c r="AD7" i="11"/>
  <c r="AH7" i="11"/>
  <c r="AH4" i="11" s="1"/>
  <c r="AL7" i="11"/>
  <c r="AP7" i="11"/>
  <c r="AT7" i="11"/>
  <c r="AX7" i="11"/>
  <c r="AX3" i="11" s="1"/>
  <c r="BB7" i="11"/>
  <c r="BF7" i="11"/>
  <c r="BJ7" i="11"/>
  <c r="BN7" i="11"/>
  <c r="BN3" i="11" s="1"/>
  <c r="J7" i="11"/>
  <c r="V7" i="11"/>
  <c r="N7" i="11"/>
  <c r="N4" i="11" s="1"/>
  <c r="AH3" i="11"/>
  <c r="BR7" i="11"/>
  <c r="BS7" i="11"/>
  <c r="N3" i="11"/>
  <c r="Z3" i="11"/>
  <c r="Z4" i="11"/>
  <c r="Z2" i="11"/>
  <c r="AP3" i="11"/>
  <c r="AP4" i="11"/>
  <c r="AP2" i="11"/>
  <c r="BB2" i="11"/>
  <c r="BB3" i="11"/>
  <c r="BB4" i="11"/>
  <c r="F7" i="11"/>
  <c r="K7" i="11"/>
  <c r="O7" i="11"/>
  <c r="S7" i="11"/>
  <c r="W7" i="11"/>
  <c r="AA7" i="11"/>
  <c r="AE7" i="11"/>
  <c r="AI7" i="11"/>
  <c r="AM7" i="11"/>
  <c r="AQ7" i="11"/>
  <c r="AU7" i="11"/>
  <c r="AY7" i="11"/>
  <c r="BC7" i="11"/>
  <c r="BG7" i="11"/>
  <c r="BK7" i="11"/>
  <c r="BO7" i="11"/>
  <c r="R2" i="11"/>
  <c r="R3" i="11"/>
  <c r="R4" i="11"/>
  <c r="AD4" i="11"/>
  <c r="AD2" i="11"/>
  <c r="AD3" i="11"/>
  <c r="AT4" i="11"/>
  <c r="AT2" i="11"/>
  <c r="AT3" i="11"/>
  <c r="BF3" i="11"/>
  <c r="BF4" i="11"/>
  <c r="BF2" i="11"/>
  <c r="BJ4" i="11"/>
  <c r="BJ2" i="11"/>
  <c r="BJ3" i="11"/>
  <c r="H4" i="11"/>
  <c r="H2" i="11"/>
  <c r="H3" i="11"/>
  <c r="L7" i="11"/>
  <c r="P7" i="11"/>
  <c r="T7" i="11"/>
  <c r="X7" i="11"/>
  <c r="AB7" i="11"/>
  <c r="AF7" i="11"/>
  <c r="AJ7" i="11"/>
  <c r="AN7" i="11"/>
  <c r="AR7" i="11"/>
  <c r="AV7" i="11"/>
  <c r="AZ7" i="11"/>
  <c r="BD7" i="11"/>
  <c r="BH7" i="11"/>
  <c r="BL7" i="11"/>
  <c r="BP7" i="11"/>
  <c r="J3" i="11"/>
  <c r="J4" i="11"/>
  <c r="J2" i="11"/>
  <c r="V2" i="11"/>
  <c r="V3" i="11"/>
  <c r="V4" i="11"/>
  <c r="AL2" i="11"/>
  <c r="AL3" i="11"/>
  <c r="AL4" i="11"/>
  <c r="AX2" i="11"/>
  <c r="I4" i="11"/>
  <c r="I3" i="11"/>
  <c r="I2" i="11"/>
  <c r="M3" i="11"/>
  <c r="M2" i="11"/>
  <c r="M4" i="11"/>
  <c r="Q2" i="11"/>
  <c r="Q4" i="11"/>
  <c r="Q3" i="11"/>
  <c r="U4" i="11"/>
  <c r="U2" i="11"/>
  <c r="U3" i="11"/>
  <c r="Y3" i="11"/>
  <c r="Y4" i="11"/>
  <c r="Y2" i="11"/>
  <c r="AC3" i="11"/>
  <c r="AC2" i="11"/>
  <c r="AC4" i="11"/>
  <c r="AG2" i="11"/>
  <c r="AG4" i="11"/>
  <c r="AG3" i="11"/>
  <c r="AK4" i="11"/>
  <c r="AK2" i="11"/>
  <c r="AK3" i="11"/>
  <c r="AO3" i="11"/>
  <c r="AO4" i="11"/>
  <c r="AO2" i="11"/>
  <c r="AS3" i="11"/>
  <c r="AS2" i="11"/>
  <c r="AS4" i="11"/>
  <c r="AW2" i="11"/>
  <c r="AW4" i="11"/>
  <c r="AW3" i="11"/>
  <c r="BA4" i="11"/>
  <c r="BA2" i="11"/>
  <c r="BA3" i="11"/>
  <c r="BE3" i="11"/>
  <c r="BE4" i="11"/>
  <c r="BE2" i="11"/>
  <c r="BI3" i="11"/>
  <c r="BI2" i="11"/>
  <c r="BI4" i="11"/>
  <c r="BM2" i="11"/>
  <c r="BM4" i="11"/>
  <c r="BM3" i="11"/>
  <c r="BQ4" i="11"/>
  <c r="BQ2" i="11"/>
  <c r="BQ3" i="11"/>
  <c r="G7" i="11"/>
  <c r="E7" i="11"/>
  <c r="C3" i="4"/>
  <c r="D7" i="10" s="1"/>
  <c r="AX4" i="11" l="1"/>
  <c r="BN2" i="11"/>
  <c r="BN4" i="11"/>
  <c r="AH2" i="11"/>
  <c r="N2" i="11"/>
  <c r="AV2" i="11"/>
  <c r="AV3" i="11"/>
  <c r="AV4" i="11"/>
  <c r="AY4" i="11"/>
  <c r="AY2" i="11"/>
  <c r="AY3" i="11"/>
  <c r="S4" i="11"/>
  <c r="S2" i="11"/>
  <c r="S3" i="11"/>
  <c r="BH3" i="11"/>
  <c r="BH4" i="11"/>
  <c r="BH2" i="11"/>
  <c r="AR3" i="11"/>
  <c r="AR4" i="11"/>
  <c r="AR2" i="11"/>
  <c r="AB3" i="11"/>
  <c r="AB4" i="11"/>
  <c r="AB2" i="11"/>
  <c r="L2" i="11"/>
  <c r="L3" i="11"/>
  <c r="L4" i="11"/>
  <c r="BK3" i="11"/>
  <c r="BK4" i="11"/>
  <c r="BK2" i="11"/>
  <c r="AU3" i="11"/>
  <c r="AU4" i="11"/>
  <c r="AU2" i="11"/>
  <c r="AE3" i="11"/>
  <c r="AE4" i="11"/>
  <c r="AE2" i="11"/>
  <c r="O3" i="11"/>
  <c r="O4" i="11"/>
  <c r="O2" i="11"/>
  <c r="AF2" i="11"/>
  <c r="AF3" i="11"/>
  <c r="AF4" i="11"/>
  <c r="BO4" i="11"/>
  <c r="BO2" i="11"/>
  <c r="BO3" i="11"/>
  <c r="BR3" i="11"/>
  <c r="BR4" i="11"/>
  <c r="BR2" i="11"/>
  <c r="G2" i="11"/>
  <c r="G3" i="11"/>
  <c r="G4" i="11"/>
  <c r="BD4" i="11"/>
  <c r="BD2" i="11"/>
  <c r="BD3" i="11"/>
  <c r="AN4" i="11"/>
  <c r="AN2" i="11"/>
  <c r="AN3" i="11"/>
  <c r="X4" i="11"/>
  <c r="X2" i="11"/>
  <c r="X3" i="11"/>
  <c r="BG2" i="11"/>
  <c r="BG3" i="11"/>
  <c r="BG4" i="11"/>
  <c r="AQ2" i="11"/>
  <c r="AQ3" i="11"/>
  <c r="AQ4" i="11"/>
  <c r="AA2" i="11"/>
  <c r="AA3" i="11"/>
  <c r="AA4" i="11"/>
  <c r="K2" i="11"/>
  <c r="K3" i="11"/>
  <c r="K4" i="11"/>
  <c r="BL2" i="11"/>
  <c r="BL3" i="11"/>
  <c r="BL4" i="11"/>
  <c r="P2" i="11"/>
  <c r="P3" i="11"/>
  <c r="P4" i="11"/>
  <c r="AI4" i="11"/>
  <c r="AI2" i="11"/>
  <c r="AI3" i="11"/>
  <c r="BP3" i="11"/>
  <c r="BP4" i="11"/>
  <c r="BP2" i="11"/>
  <c r="AZ3" i="11"/>
  <c r="AZ4" i="11"/>
  <c r="AZ2" i="11"/>
  <c r="AJ3" i="11"/>
  <c r="AJ4" i="11"/>
  <c r="AJ2" i="11"/>
  <c r="T3" i="11"/>
  <c r="T4" i="11"/>
  <c r="T2" i="11"/>
  <c r="BC3" i="11"/>
  <c r="BC4" i="11"/>
  <c r="BC2" i="11"/>
  <c r="AM3" i="11"/>
  <c r="AM4" i="11"/>
  <c r="AM2" i="11"/>
  <c r="W3" i="11"/>
  <c r="W4" i="11"/>
  <c r="W2" i="11"/>
  <c r="F2" i="11"/>
  <c r="F3" i="11"/>
  <c r="F4" i="11"/>
  <c r="BS3" i="11"/>
  <c r="BS4" i="11"/>
  <c r="BS2" i="11"/>
  <c r="D4" i="10"/>
  <c r="D3" i="10"/>
  <c r="E2" i="11"/>
  <c r="E4" i="11"/>
  <c r="E3" i="11"/>
</calcChain>
</file>

<file path=xl/sharedStrings.xml><?xml version="1.0" encoding="utf-8"?>
<sst xmlns="http://schemas.openxmlformats.org/spreadsheetml/2006/main" count="1373" uniqueCount="368">
  <si>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</si>
  <si>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</si>
  <si>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</si>
  <si>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</si>
  <si>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</si>
  <si>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</si>
  <si>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</si>
  <si>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</si>
  <si>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</si>
  <si>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</si>
  <si>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</si>
  <si>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</si>
  <si>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</si>
  <si>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</si>
  <si>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</si>
  <si>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</si>
  <si>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</si>
  <si>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</si>
  <si>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</si>
  <si>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</si>
  <si>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</si>
  <si>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</si>
  <si>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</si>
  <si>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</si>
  <si>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</si>
  <si>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</si>
  <si>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</si>
  <si>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</si>
  <si>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</si>
  <si>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</si>
  <si>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</si>
  <si>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</si>
  <si>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</si>
  <si>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</si>
  <si>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</si>
  <si>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</si>
  <si>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</si>
  <si>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</si>
  <si>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</si>
  <si>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</si>
  <si>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</si>
  <si>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</si>
  <si>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</si>
  <si>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</si>
  <si>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</si>
  <si>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</si>
  <si>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</si>
  <si>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</si>
  <si>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</si>
  <si>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</si>
  <si>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</si>
  <si>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</si>
  <si>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</si>
  <si>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</si>
  <si>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</si>
  <si>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</si>
  <si>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</si>
  <si>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</si>
  <si>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</si>
  <si>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</si>
  <si>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</si>
  <si>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</si>
  <si>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</si>
  <si>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</si>
  <si>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</si>
  <si>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</si>
  <si>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</si>
  <si>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</si>
  <si>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</si>
  <si>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</si>
  <si>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</si>
  <si>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</si>
  <si>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</si>
  <si>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</si>
  <si>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</si>
  <si>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</si>
  <si>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</si>
  <si>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</si>
  <si>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</si>
  <si>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</si>
  <si>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</si>
  <si>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</si>
  <si>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</si>
  <si>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</si>
  <si>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</si>
  <si>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</si>
  <si>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</si>
  <si>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</si>
  <si>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</si>
  <si>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</si>
  <si>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</si>
  <si>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</si>
  <si>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</si>
  <si>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</si>
  <si>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</si>
  <si>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</si>
  <si>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</si>
  <si>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</si>
  <si>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</si>
  <si>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</si>
  <si>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</si>
  <si>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</si>
  <si>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</si>
  <si>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</si>
  <si>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</si>
  <si>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</si>
  <si>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</si>
  <si>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</si>
  <si>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</si>
  <si>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</si>
  <si>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</si>
  <si>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</si>
  <si>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</si>
  <si>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</si>
  <si>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</si>
  <si>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</si>
  <si>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</si>
  <si>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</si>
  <si>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</si>
  <si>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</si>
  <si>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</si>
  <si>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</si>
  <si>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</si>
  <si>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</si>
  <si>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</si>
  <si>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</si>
  <si>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</si>
  <si>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</si>
  <si>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</si>
  <si>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</si>
  <si>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</si>
  <si>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</si>
  <si>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</si>
  <si>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</si>
  <si>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</si>
  <si>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</si>
  <si>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</si>
  <si>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</si>
  <si>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</si>
  <si>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</si>
  <si>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</si>
  <si>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</si>
  <si>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</si>
  <si>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</si>
  <si>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</si>
  <si>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</si>
  <si>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</si>
  <si>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</si>
  <si>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</si>
  <si>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</si>
  <si>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</si>
  <si>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</si>
  <si>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</si>
  <si>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</si>
  <si>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</si>
  <si>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</si>
  <si>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</si>
  <si>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</si>
  <si>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</si>
  <si>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</si>
  <si>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</si>
  <si>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</si>
  <si>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</si>
  <si>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</si>
  <si>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</si>
  <si>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</si>
  <si>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</si>
  <si>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</si>
  <si>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</si>
  <si>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</si>
  <si>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</si>
  <si>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</si>
  <si>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</si>
  <si>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</si>
  <si>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</si>
  <si>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</si>
  <si>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</si>
  <si>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</si>
  <si>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</si>
  <si>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</si>
  <si>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</si>
  <si>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</si>
  <si>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</si>
  <si>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</si>
  <si>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</si>
  <si>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</si>
  <si>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</si>
  <si>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</si>
  <si>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</si>
  <si>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</si>
  <si>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</si>
  <si>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</si>
  <si>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</si>
  <si>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</si>
  <si>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</si>
  <si>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</si>
  <si>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</si>
  <si>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</si>
  <si>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</si>
  <si>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</si>
  <si>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</si>
  <si>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</si>
  <si>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</si>
  <si>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</si>
  <si>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</si>
  <si>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</si>
  <si>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</si>
  <si>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</si>
  <si>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</si>
  <si>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</si>
  <si>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</si>
  <si>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</si>
  <si>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</si>
  <si>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</si>
  <si>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</si>
  <si>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</si>
  <si>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</si>
  <si>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</si>
  <si>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</si>
  <si>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</si>
  <si>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</si>
  <si>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</si>
  <si>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</si>
  <si>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</si>
  <si>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</si>
  <si>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</si>
  <si>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</si>
  <si>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</si>
  <si>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</si>
  <si>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</si>
  <si>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</si>
  <si>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</si>
  <si>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</si>
  <si>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</si>
  <si>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</si>
  <si>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</si>
  <si>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</si>
  <si>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</si>
  <si>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</si>
  <si>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</si>
  <si>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</si>
  <si>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</si>
  <si>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</si>
  <si>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</si>
  <si>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</si>
  <si>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</si>
  <si>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</si>
  <si>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</si>
  <si>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</si>
  <si>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</si>
  <si>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</si>
  <si>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</si>
  <si>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</si>
  <si>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</si>
  <si>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</si>
  <si>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</si>
  <si>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</si>
  <si>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</si>
  <si>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</si>
  <si>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</si>
  <si>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</si>
  <si>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</si>
  <si>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</si>
  <si>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</si>
  <si>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</si>
  <si>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</si>
  <si>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</si>
  <si>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</si>
  <si>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</si>
  <si>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</si>
  <si>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</si>
  <si>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</si>
  <si>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</si>
  <si>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</si>
  <si>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</si>
  <si>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</si>
  <si>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</si>
  <si>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</si>
  <si>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</si>
  <si>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</si>
  <si>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</si>
  <si>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</si>
  <si>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</si>
  <si>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</si>
  <si>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</si>
  <si>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</si>
  <si>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</si>
  <si>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</si>
  <si>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</si>
  <si>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</si>
  <si>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</si>
  <si>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</si>
  <si>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</si>
  <si>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</si>
  <si>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</si>
  <si>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</si>
  <si>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</si>
  <si>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</si>
  <si>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</si>
  <si>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</si>
  <si>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</si>
  <si>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</si>
  <si>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</si>
  <si>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</si>
  <si>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xx</t>
  </si>
  <si>
    <t>30-Jun64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</si>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</sst>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74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FQ15" totalsRowShown="0" headerRowDxfId="373">
  <tableColumns count="173">
    <tableColumn id="1" xr3:uid="{F7478CC8-05B3-43D3-A09E-A8CEC61508DC}" name="ward" dataDxfId="372"/>
    <tableColumn id="3" xr3:uid="{9F45BE28-05B7-422A-8E27-AA668258DF2E}" name="13-Mar" dataDxfId="371"/>
    <tableColumn id="4" xr3:uid="{70A42E3E-AE1F-46EB-A473-4805986C1877}" name="14-Mar" dataDxfId="370"/>
    <tableColumn id="5" xr3:uid="{E4737ADD-3E45-4AA8-A64F-0FE7CC869F0C}" name="15-Mar" dataDxfId="369"/>
    <tableColumn id="6" xr3:uid="{C51A330C-2EAB-46EC-BF00-15CE343CCC9C}" name="16-Mar" dataDxfId="368"/>
    <tableColumn id="11" xr3:uid="{6466DD8B-376E-45C8-88A2-BB70EB18C860}" name="17-Mar" dataDxfId="367"/>
    <tableColumn id="12" xr3:uid="{A61C2E41-B744-4260-AA58-884D297C0997}" name="18-Mar" dataDxfId="366"/>
    <tableColumn id="13" xr3:uid="{4CE3538A-8700-42B0-AF14-F16C83EE94BE}" name="19-Mar" dataDxfId="365"/>
    <tableColumn id="14" xr3:uid="{D95DFEEA-CC3B-445F-87E0-FDAED4CFE20C}" name="20-Mar" dataDxfId="364"/>
    <tableColumn id="7" xr3:uid="{BAA204A8-8ECE-468D-8B1D-CF29521BACD0}" name="21-Mar" dataDxfId="363"/>
    <tableColumn id="8" xr3:uid="{951F0F95-00D8-483E-B217-8A463F80FEC0}" name="22-Mar" dataDxfId="362"/>
    <tableColumn id="9" xr3:uid="{7C87B399-1E66-409E-875F-B104E1CE9E28}" name="23-Mar" dataDxfId="361"/>
    <tableColumn id="15" xr3:uid="{0465D902-6D4E-468B-BEBE-1001F5CA5012}" name="24-Mar" dataDxfId="360"/>
    <tableColumn id="10" xr3:uid="{21FCED83-89D6-40D0-9A78-518D6EFA4A18}" name="25-Mar" dataDxfId="359"/>
    <tableColumn id="67" xr3:uid="{56DC555E-518D-4235-BFD8-B8A8584EE11B}" name="26-Mar" dataDxfId="358"/>
    <tableColumn id="68" xr3:uid="{B11B3509-C4D2-46EC-A429-0E887C921D54}" name="27-Mar" dataDxfId="357"/>
    <tableColumn id="69" xr3:uid="{9A961F00-B3A3-490E-8480-8C22A4C7B5A9}" name="28-Mar" dataDxfId="356"/>
    <tableColumn id="70" xr3:uid="{2E11D6B9-BED3-40FD-871D-0A42C90721DF}" name="29-Mar" dataDxfId="355"/>
    <tableColumn id="71" xr3:uid="{F6F187C1-0723-4A86-B98A-059613355D20}" name="30-Mar" dataDxfId="354"/>
    <tableColumn id="72" xr3:uid="{994675DE-2F6A-4093-A788-EE3B3CB0DD82}" name="31-Mar" dataDxfId="353"/>
    <tableColumn id="73" xr3:uid="{F2C72D77-42B8-47B5-B91F-F6511F3740BB}" name="1-Apr" dataDxfId="352"/>
    <tableColumn id="74" xr3:uid="{236679E6-1352-4F45-9208-96B81B053AF6}" name="2-Apr" dataDxfId="351"/>
    <tableColumn id="75" xr3:uid="{4305D3CF-FE38-40BF-BC3E-E98B561598D4}" name="3-Apr" dataDxfId="350"/>
    <tableColumn id="76" xr3:uid="{2F59E173-457D-47C2-9873-FD70A7966D03}" name="4-Apr" dataDxfId="349"/>
    <tableColumn id="77" xr3:uid="{9243341F-842F-4D8E-82DE-166195720242}" name="5-Apr" dataDxfId="348"/>
    <tableColumn id="78" xr3:uid="{A82CE456-0EA1-492A-BEDB-C1CF9BAFC332}" name="6-Apr" dataDxfId="347"/>
    <tableColumn id="79" xr3:uid="{EFC8E6E4-BA64-42E7-84C7-1622E0235B51}" name="7-Apr" dataDxfId="346"/>
    <tableColumn id="80" xr3:uid="{67B26FC7-A924-4F2F-876B-176764018854}" name="8-Apr" dataDxfId="345"/>
    <tableColumn id="81" xr3:uid="{D44FAD8E-F8DB-4EA8-A42F-2E5E9D9391DC}" name="9-Apr" dataDxfId="344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  <tableColumn id="45" xr3:uid="{E816CF29-A78C-4F47-8736-028FF9751AD3}" name="1-Jul"/>
    <tableColumn id="46" xr3:uid="{FD0D18AF-9371-40FD-8C2E-FA9A75BA3829}" name="2-Jul"/>
    <tableColumn id="47" xr3:uid="{50299BDD-DE71-4BD5-8E5C-91F315994467}" name="3-Jul"/>
    <tableColumn id="48" xr3:uid="{69E9D8D2-E1D9-4042-9A75-3E96B4A31EBE}" name="4-Jul"/>
    <tableColumn id="49" xr3:uid="{634EBCED-164A-4279-A34C-C015C7FD8DC8}" name="5-Jul"/>
    <tableColumn id="50" xr3:uid="{D82C4B4B-73B2-4ADB-99A2-0B11C41E805E}" name="6-Jul"/>
    <tableColumn id="51" xr3:uid="{BF863A1B-CA79-40E6-8565-4532367E3020}" name="7-Jul"/>
    <tableColumn id="52" xr3:uid="{607EAC9C-C37D-44CC-924C-CF44F78D3534}" name="8-Jul"/>
    <tableColumn id="53" xr3:uid="{DCFFF806-F172-407F-B97D-91493C1B15E2}" name="9-Jul"/>
    <tableColumn id="54" xr3:uid="{5F286921-17F1-4738-9E61-1C993EE9C16D}" name="10-Jul"/>
    <tableColumn id="55" xr3:uid="{7308CF9A-5209-47B5-A696-CB338F57D868}" name="11-Jul"/>
    <tableColumn id="56" xr3:uid="{7C558876-FDE6-48E3-BC99-FD4D6DAD038A}" name="12-Jul"/>
    <tableColumn id="57" xr3:uid="{89B2DB67-AEB7-412F-9C80-B959FD446EAA}" name="13-Jul"/>
    <tableColumn id="58" xr3:uid="{E2D341D1-6FF0-405F-8251-E201A27D08B4}" name="14-Jul"/>
    <tableColumn id="59" xr3:uid="{21E25FFB-3726-4E20-BE3C-E3939C415FCF}" name="15-Jul"/>
    <tableColumn id="60" xr3:uid="{C9A50CB3-7ED5-4347-8228-E134B28DF850}" name="16-Jul"/>
    <tableColumn id="61" xr3:uid="{005F8859-65B5-4789-B26A-168037F24467}" name="17-Jul"/>
    <tableColumn id="62" xr3:uid="{6FEB3D37-BD8E-4442-AB9B-D9357E5C0448}" name="18-Jul"/>
    <tableColumn id="63" xr3:uid="{01FB5FE6-19B2-4DFB-BF82-BA926F41220C}" name="19-Jul"/>
    <tableColumn id="64" xr3:uid="{BBB3C6F9-B8F6-4EBE-97DD-55DD19B700BE}" name="20-Jul"/>
    <tableColumn id="65" xr3:uid="{1EA7AF08-7CDB-45D4-B9D8-2701BEA9991C}" name="21-Jul"/>
    <tableColumn id="66" xr3:uid="{17D7FB39-CEA1-4461-BC21-45EB4A815962}" name="22-Jul"/>
    <tableColumn id="112" xr3:uid="{91A01DD4-FEEF-41C0-B4AF-148920E1AB7B}" name="23-Jul"/>
    <tableColumn id="113" xr3:uid="{BBC2CED1-8D22-4F80-BA46-E526554A5F6B}" name="24-Jul"/>
    <tableColumn id="114" xr3:uid="{06BB36D5-7E3D-4986-B461-B97C6D667776}" name="25-Jul"/>
    <tableColumn id="115" xr3:uid="{90033661-E06A-4768-8D1B-D51D2AF2725A}" name="26-Jul"/>
    <tableColumn id="116" xr3:uid="{EA2E87D3-699D-464D-BD66-F9E039AB5A62}" name="27-Jul"/>
    <tableColumn id="117" xr3:uid="{548AB63B-86D0-4505-BC9F-2E694B4DDCCA}" name="28-Jul"/>
    <tableColumn id="118" xr3:uid="{7825C349-9C3E-4232-8688-EE6E97875A60}" name="29-Jul"/>
    <tableColumn id="119" xr3:uid="{108A093A-D6C2-433A-898D-5D43721462DC}" name="30-Jul"/>
    <tableColumn id="120" xr3:uid="{89988D8C-FB36-485A-BC32-2FE4D96D472B}" name="31-Jul"/>
    <tableColumn id="121" xr3:uid="{D88719B3-6785-4C52-AD47-E527DD0B3AB4}" name="1-Aug"/>
    <tableColumn id="122" xr3:uid="{0FD076DE-4B7D-4CCD-9BF7-22CC3F411B8F}" name="2-Aug"/>
    <tableColumn id="123" xr3:uid="{8DD48738-A579-4DDE-8F48-B541BD0842FE}" name="3-Aug"/>
    <tableColumn id="124" xr3:uid="{B20126FB-30D0-435B-8CEC-686E1B2DF142}" name="4-Aug"/>
    <tableColumn id="125" xr3:uid="{D9892315-0934-4184-92D8-8D4C8228B1FE}" name="5-Aug"/>
    <tableColumn id="126" xr3:uid="{FEB9FF1F-FA10-488D-ABF5-B4FF2D051E4A}" name="6-Aug"/>
    <tableColumn id="127" xr3:uid="{8795D112-8F54-4F9A-B890-6D75917D0D6A}" name="7-Aug"/>
    <tableColumn id="128" xr3:uid="{A4200AE4-E89F-477C-99CD-DADE0C51D2F9}" name="8-Aug"/>
    <tableColumn id="129" xr3:uid="{B835CF41-C9C7-4078-A48E-1F46B17E410A}" name="9-Aug"/>
    <tableColumn id="130" xr3:uid="{1632C6CC-1734-4AA4-9001-BCE4C677C7D9}" name="10-Aug"/>
    <tableColumn id="131" xr3:uid="{F5D953BD-3D6C-45FE-8621-A6135D0B1AD7}" name="11-Aug"/>
    <tableColumn id="132" xr3:uid="{1809EE39-54F7-44B8-8D29-ED13F832D0A4}" name="12-Aug"/>
    <tableColumn id="133" xr3:uid="{FF6B88DC-0904-4C12-B1F2-D5D96EFFBAC6}" name="13-Aug"/>
    <tableColumn id="156" xr3:uid="{89F39042-AC7C-48F7-A5E3-4749D33FEE8E}" name="14-Aug"/>
    <tableColumn id="157" xr3:uid="{B45FF326-EF5D-4C17-8787-01B2445FFA93}" name="15-Aug"/>
    <tableColumn id="158" xr3:uid="{409A7942-C8D6-443A-A6BE-56D7999B03EF}" name="16-Aug"/>
    <tableColumn id="159" xr3:uid="{CAD35C6E-2D5F-430F-A687-ADFE6B6E52DD}" name="17-Aug"/>
    <tableColumn id="160" xr3:uid="{546B081E-602B-4EF5-9F71-A60E26BA9F44}" name="18-Aug"/>
    <tableColumn id="161" xr3:uid="{A97A7992-19C0-40F6-A181-127046D8D90A}" name="19-Aug"/>
    <tableColumn id="162" xr3:uid="{14CD07DE-118B-414C-A321-22E15A0008A5}" name="20-Aug"/>
    <tableColumn id="163" xr3:uid="{0D580A99-E6C3-4FBE-9285-604AFB634EAC}" name="21-Aug"/>
    <tableColumn id="164" xr3:uid="{09DD26EC-F443-49DF-92BE-F05E1B8B9455}" name="22-Aug"/>
    <tableColumn id="165" xr3:uid="{6971AB34-0BA9-48F8-AF76-42D9BF080237}" name="23-Aug"/>
    <tableColumn id="166" xr3:uid="{A0A4DC72-89CB-49AD-945E-42420B6BE1DF}" name="24-Aug"/>
    <tableColumn id="167" xr3:uid="{2292F019-DAFB-4325-952A-3EB8A14F045B}" name="25-Aug"/>
    <tableColumn id="168" xr3:uid="{C5DFFB4B-2A4A-4FF8-96FB-069B99330A96}" name="26-Aug"/>
    <tableColumn id="169" xr3:uid="{FD01B1F8-659A-4BF0-BDB6-2441818221D4}" name="27-Aug"/>
    <tableColumn id="170" xr3:uid="{E99DBF3F-F3E2-404B-BE0A-394CFFB27902}" name="28-Aug"/>
    <tableColumn id="171" xr3:uid="{131F2BE0-478E-429A-8868-550AFB9D871B}" name="29-Aug"/>
    <tableColumn id="172" xr3:uid="{375E0F06-7F79-473C-BE7F-5AC53C9612C3}" name="30-Aug"/>
    <tableColumn id="173" xr3:uid="{5E4E58FE-4FDA-4FCF-8E13-9DC1CA7A4A9A}" name="31-Aug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FE32" totalsRowShown="0">
  <tableColumns count="161">
    <tableColumn id="1" xr3:uid="{068940A6-6829-484A-96AE-69D1D863098A}" name="county" dataDxfId="343"/>
    <tableColumn id="2" xr3:uid="{98B06923-B665-44FB-9D4C-EC645776A5BE}" name="FIPS" dataDxfId="342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  <tableColumn id="33" xr3:uid="{3218C21B-5AED-4E00-9ADC-BE62B0B73358}" name="1-Jul"/>
    <tableColumn id="34" xr3:uid="{F6B7EF8E-025F-4588-9F6D-02C1B6615B80}" name="2-Jul"/>
    <tableColumn id="35" xr3:uid="{2E2B3B92-EF17-41D8-B5A3-40A3F2219073}" name="3-Jul"/>
    <tableColumn id="36" xr3:uid="{FCE84ABC-58B3-4E49-847B-8F8535EDE6E2}" name="4-Jul"/>
    <tableColumn id="37" xr3:uid="{95AC6498-8C12-4515-9918-96942EE832E8}" name="5-Jul"/>
    <tableColumn id="38" xr3:uid="{8D91B8CA-4375-4C11-BD5B-653136E9362E}" name="6-Jul"/>
    <tableColumn id="39" xr3:uid="{1CF7AD19-5D53-4902-B5F8-BEE85567B7D6}" name="7-Jul"/>
    <tableColumn id="40" xr3:uid="{2133EEF4-9F37-49A8-AEEB-735DF3F1AF5B}" name="8-Jul"/>
    <tableColumn id="41" xr3:uid="{BFBF5ED7-80F0-4FF1-8C9F-029555FE3E90}" name="9-Jul"/>
    <tableColumn id="42" xr3:uid="{17A5D528-2655-42A1-A0F1-205DD8C1DD63}" name="10-Jul"/>
    <tableColumn id="43" xr3:uid="{E8FF807F-5612-45EF-B5EE-89C129819A55}" name="11-Jul"/>
    <tableColumn id="44" xr3:uid="{C5A79081-7132-4AF0-8E2B-D55681E750E4}" name="12-Jul"/>
    <tableColumn id="45" xr3:uid="{CDDDAF65-847B-433F-BD19-6717446214B2}" name="13-Jul"/>
    <tableColumn id="46" xr3:uid="{740D7B00-DA10-4736-B4EE-BAC879FC54E1}" name="14-Jul"/>
    <tableColumn id="47" xr3:uid="{1E44EC80-4A38-44B2-AC25-0E07DB9D0252}" name="15-Jul"/>
    <tableColumn id="48" xr3:uid="{E52B638F-DFD8-4CCF-9A9F-5F226287370E}" name="16-Jul"/>
    <tableColumn id="49" xr3:uid="{7CEF14B8-C5EF-4603-B306-9956E6A2ACE9}" name="17-Jul"/>
    <tableColumn id="50" xr3:uid="{4EEFB217-2B19-43AD-88D4-536D58BD9FA1}" name="18-Jul"/>
    <tableColumn id="51" xr3:uid="{295CAD00-2F17-4EAF-A040-63D7C78C5C4A}" name="19-Jul"/>
    <tableColumn id="52" xr3:uid="{69AD8BF8-0EE3-4DE9-B509-686701FE7649}" name="20-Jul"/>
    <tableColumn id="53" xr3:uid="{E74F675A-FF9D-435D-9770-88667A6CFC17}" name="21-Jul"/>
    <tableColumn id="54" xr3:uid="{9B73697C-3BFE-4012-A777-FB21D571746E}" name="22-Jul"/>
    <tableColumn id="55" xr3:uid="{BC6E0E38-D7BD-4F4E-A9E5-859474D72579}" name="23-Jul"/>
    <tableColumn id="56" xr3:uid="{27294A10-BF5D-4805-97A0-A1C19547FE18}" name="24-Jul"/>
    <tableColumn id="57" xr3:uid="{2618CB58-DAAA-4C06-8E63-EF19BAC120F2}" name="25-Jul"/>
    <tableColumn id="58" xr3:uid="{E1737697-A9A4-4B08-90F0-9E77C309977F}" name="26-Jul"/>
    <tableColumn id="59" xr3:uid="{84725D30-A499-49FC-9E08-36013F9E379A}" name="27-Jul"/>
    <tableColumn id="60" xr3:uid="{1358304A-EDD7-4858-844C-496A2E06FBC1}" name="28-Jul"/>
    <tableColumn id="61" xr3:uid="{E2706A8C-EC0D-4973-BE34-D68EF1A51A9F}" name="29-Jul"/>
    <tableColumn id="62" xr3:uid="{80601C30-A969-48B3-B496-6CFAAFF2B5A5}" name="30-Jul"/>
    <tableColumn id="63" xr3:uid="{EB6BA79A-BD6E-4E7A-B014-331152C5ACDB}" name="31-Jul"/>
    <tableColumn id="64" xr3:uid="{19689A73-EBB4-4A81-A138-2E44BD61BE8D}" name="1-Aug"/>
    <tableColumn id="65" xr3:uid="{80D89D0F-2363-463A-BF07-BAFFDF5A6A62}" name="2-Aug"/>
    <tableColumn id="66" xr3:uid="{09BB545A-7DFA-4FC0-8C31-9F66B877370C}" name="3-Aug"/>
    <tableColumn id="112" xr3:uid="{3553D9E4-6639-4F08-8AEC-B35C189BAA43}" name="4-Aug"/>
    <tableColumn id="113" xr3:uid="{7F8BE75F-2E08-49E6-AB4C-E40ED98CACE6}" name="5-Aug"/>
    <tableColumn id="114" xr3:uid="{ED029FCF-9F28-43A5-A515-7E47D91A248A}" name="6-Aug"/>
    <tableColumn id="115" xr3:uid="{3B9506F6-9553-4867-A588-CFE949ECB412}" name="7-Aug"/>
    <tableColumn id="116" xr3:uid="{83B3F281-74F2-473D-A1BE-A3B20C10CDCB}" name="8-Aug"/>
    <tableColumn id="117" xr3:uid="{F85C9FD6-35C0-44B0-9627-AC4295453EF4}" name="9-Aug"/>
    <tableColumn id="118" xr3:uid="{2C33CD1D-B5CE-4B1E-BCBD-08C13F340D8A}" name="10-Aug"/>
    <tableColumn id="119" xr3:uid="{A8C3185A-83D7-42A3-AA90-39F88EACF7B5}" name="11-Aug"/>
    <tableColumn id="120" xr3:uid="{4276ED76-2A85-4515-87DD-C44F581B7244}" name="12-Aug"/>
    <tableColumn id="121" xr3:uid="{9644ABE6-BECB-458E-B1F0-2C615E033F48}" name="13-Aug"/>
    <tableColumn id="122" xr3:uid="{D64B7C74-3A36-4C2D-A6AC-F30C6B84E293}" name="14-Aug"/>
    <tableColumn id="123" xr3:uid="{52887355-1239-44D1-BC92-97FC89B84395}" name="15-Aug"/>
    <tableColumn id="124" xr3:uid="{A969617C-12E5-426B-B958-73FD051299FA}" name="16-Aug"/>
    <tableColumn id="125" xr3:uid="{9BC84C6B-4DF3-4E08-9758-2EFE2C1D025E}" name="17-Aug"/>
    <tableColumn id="126" xr3:uid="{B93FA1CA-3F36-4680-9012-A9BF28181F56}" name="18-Aug"/>
    <tableColumn id="127" xr3:uid="{9CE11288-9444-435A-86F1-C6AAD2177244}" name="19-Aug"/>
    <tableColumn id="128" xr3:uid="{1C614E31-1CC2-4139-9EA0-0F578027C869}" name="20-Aug"/>
    <tableColumn id="129" xr3:uid="{92644877-02D4-47C3-8FAC-ED165C1CDDBC}" name="21-Aug"/>
    <tableColumn id="130" xr3:uid="{7214256B-347E-4591-B5C9-A32581054D9E}" name="22-Aug"/>
    <tableColumn id="131" xr3:uid="{38B35B02-A3B8-46AA-868A-763F6B55A539}" name="23-Aug"/>
    <tableColumn id="132" xr3:uid="{A5635BB4-A76E-43A3-A434-D8A45AF26E75}" name="24-Aug"/>
    <tableColumn id="133" xr3:uid="{9F006FE9-7243-433E-A8B2-08656CFF3BDE}" name="25-Aug"/>
    <tableColumn id="156" xr3:uid="{1757BFB6-4A90-4084-81B9-BB0A5C5F1460}" name="26-Aug"/>
    <tableColumn id="157" xr3:uid="{33E83D4B-A2B7-4017-91AB-4DEBDD7C05A6}" name="27-Aug"/>
    <tableColumn id="158" xr3:uid="{66B11407-B445-4280-87C0-3D770566682D}" name="28-Aug"/>
    <tableColumn id="159" xr3:uid="{69FB2241-F8C6-4B04-A082-9E6413E1F71C}" name="29-Aug"/>
    <tableColumn id="160" xr3:uid="{EB255D11-494F-4D2E-A164-AD4B2010A17B}" name="30-Aug"/>
    <tableColumn id="161" xr3:uid="{D29FA4B2-28CD-4210-9A18-848F2FEB2B81}" name="31-Aug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FI140" totalsRowShown="0">
  <autoFilter ref="B6:FI140" xr:uid="{D0D6AFE5-458C-4DD6-9B82-3CE63D3461D1}"/>
  <sortState xmlns:xlrd2="http://schemas.microsoft.com/office/spreadsheetml/2017/richdata2" ref="B7:FI140">
    <sortCondition ref="D6:D140"/>
  </sortState>
  <tableColumns count="164">
    <tableColumn id="54" xr3:uid="{F1106E80-B529-4637-9194-7C9771A7B601}" name="Locality" dataDxfId="341"/>
    <tableColumn id="1" xr3:uid="{179FB13D-5548-4710-AF18-46935F888BFD}" name="idx" dataDxfId="340"/>
    <tableColumn id="2" xr3:uid="{C0D66142-D221-4FA3-A5FB-E99400CCE2A8}" name="FIPS"/>
    <tableColumn id="5" xr3:uid="{8F6126EE-1EBF-49BF-BDC7-699B4ED90A6F}" name="25-Mar" dataDxfId="339"/>
    <tableColumn id="6" xr3:uid="{AE396216-533F-4C0B-B4EC-F4652803C9BC}" name="26-Mar" dataDxfId="338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  <tableColumn id="102" xr3:uid="{42C1DC7D-A553-420F-AB70-967C6CA999A7}" name="1-Jul"/>
    <tableColumn id="103" xr3:uid="{4C1C4AFB-22D8-4F4E-BAAA-075A46875A9B}" name="2-Jul"/>
    <tableColumn id="104" xr3:uid="{F22AC481-768A-4BEF-BD63-7AA8BD8FBF69}" name="3-Jul"/>
    <tableColumn id="105" xr3:uid="{900C1935-5411-4388-9934-953687A43CF4}" name="4-Jul"/>
    <tableColumn id="106" xr3:uid="{332650F8-729B-4B10-8564-52ABAC344827}" name="5-Jul"/>
    <tableColumn id="107" xr3:uid="{1E34CF52-A9B1-4291-9F0D-DEFD9F44D2BC}" name="6-Jul"/>
    <tableColumn id="108" xr3:uid="{EE7B4F1D-4E3B-424B-9813-2E51B0A06426}" name="7-Jul"/>
    <tableColumn id="109" xr3:uid="{6B4547DE-B3EF-4DA4-B761-C902D4A9648D}" name="8-Jul"/>
    <tableColumn id="110" xr3:uid="{898CE989-FEBE-41F7-AF70-A13FE26BB372}" name="9-Jul"/>
    <tableColumn id="111" xr3:uid="{BC5ABCDA-C1D2-4C27-90A0-32230C8D1402}" name="10-Jul"/>
    <tableColumn id="112" xr3:uid="{2A590764-921B-411E-8D7F-2842066A31D1}" name="11-Jul"/>
    <tableColumn id="113" xr3:uid="{65815F7F-7D1B-40A8-B0A8-63545F9290DA}" name="12-Jul"/>
    <tableColumn id="114" xr3:uid="{C4099E67-A0F7-4651-B209-94FA097F3EF4}" name="13-Jul"/>
    <tableColumn id="115" xr3:uid="{A9D96BA0-6E8A-4D42-A8E0-FF0486FF2A58}" name="14-Jul"/>
    <tableColumn id="116" xr3:uid="{A77B0754-A6FB-473B-916F-67EDD0568E5F}" name="15-Jul"/>
    <tableColumn id="117" xr3:uid="{DB982D5F-FFB7-466E-A8A6-6B48C7CAA76D}" name="16-Jul"/>
    <tableColumn id="118" xr3:uid="{434F7ECF-20E6-4992-B558-B9199CC7A8D5}" name="17-Jul"/>
    <tableColumn id="119" xr3:uid="{EC49E767-0E3B-465E-A580-25BD34D6E0BE}" name="18-Jul"/>
    <tableColumn id="120" xr3:uid="{6FE3CAF5-190D-4CE3-BF5B-C8C8B71B07AC}" name="19-Jul"/>
    <tableColumn id="121" xr3:uid="{9302A292-9E23-4408-BC96-73BB2489F344}" name="20-Jul"/>
    <tableColumn id="122" xr3:uid="{C32E5D8B-FC47-488E-965E-F5E9D7B3ADA9}" name="21-Jul"/>
    <tableColumn id="123" xr3:uid="{41389CC0-D3AC-4896-90AA-229CCCAF551B}" name="22-Jul"/>
    <tableColumn id="124" xr3:uid="{E7D3E2ED-F042-4967-8551-DB10BCA91A4D}" name="23-Jul"/>
    <tableColumn id="125" xr3:uid="{6C913A17-56A3-4F9D-8C10-7CBBDDA2DE04}" name="24-Jul"/>
    <tableColumn id="126" xr3:uid="{77797A19-F822-474D-8903-0BE84D11E1F4}" name="25-Jul"/>
    <tableColumn id="127" xr3:uid="{18F21AC8-42DB-4673-B07B-9F0119F90D5B}" name="26-Jul"/>
    <tableColumn id="128" xr3:uid="{9794DF32-E1F2-492C-9882-57274755B88D}" name="27-Jul"/>
    <tableColumn id="129" xr3:uid="{995AF91D-063F-4C9B-BDE2-48BE52CB8302}" name="28-Jul"/>
    <tableColumn id="130" xr3:uid="{AD400041-DE27-4230-B8A0-CD2366AC30BD}" name="29-Jul"/>
    <tableColumn id="131" xr3:uid="{08091EC9-0100-4FA2-97BE-2BC481A827B1}" name="30-Jul"/>
    <tableColumn id="132" xr3:uid="{B6411428-8CB5-42A3-9295-710FB0016C89}" name="31-Jul"/>
    <tableColumn id="133" xr3:uid="{F6B6BAEA-1060-4D70-8CE4-1830E2F58B0F}" name="1-Aug"/>
    <tableColumn id="134" xr3:uid="{90CC7EC1-813F-4276-904D-D04D003003AC}" name="2-Aug"/>
    <tableColumn id="135" xr3:uid="{1AA8C88A-7F43-4757-B1D7-24B91E96580C}" name="3-Aug"/>
    <tableColumn id="136" xr3:uid="{9BD092A4-CF1F-4FB5-8C80-7ECF9F5610CF}" name="4-Aug"/>
    <tableColumn id="137" xr3:uid="{730923E1-D340-44B7-917A-2611E4ACD9B6}" name="5-Aug"/>
    <tableColumn id="138" xr3:uid="{F4769F0A-BFB1-4044-A239-1352EEAE0210}" name="6-Aug"/>
    <tableColumn id="139" xr3:uid="{DE44A81B-4866-4F78-A470-C054BB0A5397}" name="7-Aug"/>
    <tableColumn id="140" xr3:uid="{76A86C47-36B1-466F-A8EB-4E339DA6A23E}" name="8-Aug"/>
    <tableColumn id="141" xr3:uid="{C3363B0C-35D4-4A44-9D2B-01BF4A1FAA95}" name="9-Aug"/>
    <tableColumn id="142" xr3:uid="{7570C254-035E-473F-BE64-5FEB5EA7F569}" name="10-Aug"/>
    <tableColumn id="143" xr3:uid="{333CB88A-196E-495A-8EC8-94317053E32B}" name="11-Aug"/>
    <tableColumn id="144" xr3:uid="{01DBDF4E-B74B-4644-BD78-861140CE2D13}" name="12-Aug"/>
    <tableColumn id="145" xr3:uid="{6CF5C68F-1C4B-49E1-AC23-FC51213134AA}" name="13-Aug"/>
    <tableColumn id="146" xr3:uid="{73306B5A-40F9-47FD-B1A9-B63E7FEBFF90}" name="14-Aug"/>
    <tableColumn id="147" xr3:uid="{152BED9F-74AD-4078-81ED-5B91B58B89B2}" name="15-Aug"/>
    <tableColumn id="148" xr3:uid="{F9FB71F9-1C82-4116-8791-CC3CBE4FEA25}" name="16-Aug"/>
    <tableColumn id="149" xr3:uid="{88662D85-199B-47C1-82A2-359AC556E69A}" name="17-Aug"/>
    <tableColumn id="150" xr3:uid="{D27A3CF8-796D-4A4E-86B3-DAB176367E50}" name="18-Aug"/>
    <tableColumn id="151" xr3:uid="{7310D3FF-C380-4CFC-A0A6-B6E400E3FA39}" name="19-Aug"/>
    <tableColumn id="152" xr3:uid="{96FB478E-4B12-49E0-8D84-67E552517D0A}" name="20-Aug"/>
    <tableColumn id="153" xr3:uid="{151DBEA1-D6A2-4787-B2D4-10BC5FC111EE}" name="21-Aug"/>
    <tableColumn id="154" xr3:uid="{FE8480CF-3A3F-4CDB-9F3F-E9E08BB25C89}" name="22-Aug"/>
    <tableColumn id="155" xr3:uid="{AFB6DF94-39E0-4E52-96FF-42A7C94C5E24}" name="23-Aug"/>
    <tableColumn id="156" xr3:uid="{3A5BC7E2-58D4-4168-9C2E-686E84710B56}" name="24-Aug"/>
    <tableColumn id="157" xr3:uid="{17F71AFB-B1DA-4648-AFE3-92E7A3CAAD97}" name="25-Aug"/>
    <tableColumn id="158" xr3:uid="{726AA24C-D7AE-4915-A9D8-99FEA435360D}" name="26-Aug"/>
    <tableColumn id="159" xr3:uid="{5634A961-E127-4CFB-82E6-B36FBC5EFF61}" name="27-Aug"/>
    <tableColumn id="160" xr3:uid="{3AC47B21-2B21-4971-8763-F54D32FE5D40}" name="28-Aug"/>
    <tableColumn id="161" xr3:uid="{447F799E-02BB-4F34-906A-D96851B801DB}" name="29-Aug"/>
    <tableColumn id="162" xr3:uid="{6FE90778-B3C4-4CC2-8237-E68604F55508}" name="30-Aug"/>
    <tableColumn id="163" xr3:uid="{6F5E8FAE-60D5-42A3-90ED-8C3E886DF76C}" name="31-Aug"/>
    <tableColumn id="164" xr3:uid="{65A9714A-CB10-42A5-A9CD-ECB41F82C794}" name="30-Jun6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FQ19" totalsRowShown="0">
  <tableColumns count="173">
    <tableColumn id="1" xr3:uid="{F015483D-A3CB-40B4-9CDD-449E8F4C8296}" name="ward" dataDxfId="337">
      <calculatedColumnFormula>dc!A7</calculatedColumnFormula>
    </tableColumn>
    <tableColumn id="3" xr3:uid="{40A88B97-F788-4D68-AB57-00D7DFC357F6}" name="13-Mar" dataDxfId="336"/>
    <tableColumn id="4" xr3:uid="{C221E859-7CFC-4F10-90F8-CC41B06E11E7}" name="14-Mar" dataDxfId="335"/>
    <tableColumn id="5" xr3:uid="{134F3BEB-EF85-446C-867F-A90E68BD0D3A}" name="15-Mar" dataDxfId="334"/>
    <tableColumn id="6" xr3:uid="{0835E06F-45A7-4BC5-BB6C-2B382962C144}" name="16-Mar" dataDxfId="333"/>
    <tableColumn id="11" xr3:uid="{1DBB76C8-C464-4DE0-A041-BA8E60E30050}" name="17-Mar" dataDxfId="332"/>
    <tableColumn id="12" xr3:uid="{862C44EA-A653-4833-B3DD-B1F758E46328}" name="18-Mar" dataDxfId="331"/>
    <tableColumn id="13" xr3:uid="{6309EDBF-F1BB-43AB-90DF-0EAA9B06240A}" name="19-Mar" dataDxfId="330"/>
    <tableColumn id="14" xr3:uid="{8AF432DE-4F3E-404B-9E60-928CF438D6A3}" name="20-Mar" dataDxfId="329"/>
    <tableColumn id="7" xr3:uid="{3C7A212A-F35E-4E4F-BDC6-0ADE4EAD793E}" name="21-Mar" dataDxfId="328"/>
    <tableColumn id="8" xr3:uid="{EEA313A8-050D-4BF0-B776-1E68081EB3A5}" name="22-Mar" dataDxfId="327"/>
    <tableColumn id="9" xr3:uid="{BEEC74F4-4974-4A44-A664-DF3B29FF3DFE}" name="23-Mar" dataDxfId="326"/>
    <tableColumn id="15" xr3:uid="{D8EDB7DF-37E1-4140-9A62-FF01D663B89D}" name="24-Mar" dataDxfId="325"/>
    <tableColumn id="10" xr3:uid="{4FF94742-1783-4ED2-8BA7-661ECE7030B3}" name="25-Mar" dataDxfId="324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323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  <tableColumn id="45" xr3:uid="{CD36A5F4-DA56-4369-AB34-42E993DAD9B8}" name="1-Jul">
      <calculatedColumnFormula>MAX(0,(dc!DH7-dc!DG7))</calculatedColumnFormula>
    </tableColumn>
    <tableColumn id="46" xr3:uid="{39136607-3BB6-4AC8-9E1D-D972FC79CDA7}" name="2-Jul">
      <calculatedColumnFormula>MAX(0,(dc!DI7-dc!DH7))</calculatedColumnFormula>
    </tableColumn>
    <tableColumn id="47" xr3:uid="{20650C1A-EE66-44E0-837D-2A6256BB72E8}" name="3-Jul">
      <calculatedColumnFormula>MAX(0,(dc!DJ7-dc!DI7))</calculatedColumnFormula>
    </tableColumn>
    <tableColumn id="48" xr3:uid="{2BE0D7EB-6B0A-4BE1-9F0B-01E09C8E9417}" name="4-Jul">
      <calculatedColumnFormula>MAX(0,(dc!DK7-dc!DJ7))</calculatedColumnFormula>
    </tableColumn>
    <tableColumn id="49" xr3:uid="{8D396467-0D83-49A7-81EE-0CE5C73B5C6A}" name="5-Jul">
      <calculatedColumnFormula>MAX(0,(dc!DL7-dc!DK7))</calculatedColumnFormula>
    </tableColumn>
    <tableColumn id="50" xr3:uid="{BFF33346-AA1F-4DC6-AFED-A62C58D694FA}" name="6-Jul">
      <calculatedColumnFormula>MAX(0,(dc!DM7-dc!DL7))</calculatedColumnFormula>
    </tableColumn>
    <tableColumn id="51" xr3:uid="{BA79372C-CA10-4339-9354-000B036FF435}" name="7-Jul">
      <calculatedColumnFormula>MAX(0,(dc!DN7-dc!DM7))</calculatedColumnFormula>
    </tableColumn>
    <tableColumn id="52" xr3:uid="{3F54DAAF-9A6B-4375-BF16-C7DD4744316B}" name="8-Jul">
      <calculatedColumnFormula>MAX(0,(dc!DO7-dc!DN7))</calculatedColumnFormula>
    </tableColumn>
    <tableColumn id="53" xr3:uid="{576A1841-9FCD-486E-A8B7-085B98D77FCB}" name="9-Jul">
      <calculatedColumnFormula>MAX(0,(dc!DP7-dc!DO7))</calculatedColumnFormula>
    </tableColumn>
    <tableColumn id="54" xr3:uid="{6E9704E2-9E14-473F-B10D-6A6CD949C880}" name="10-Jul">
      <calculatedColumnFormula>MAX(0,(dc!DQ7-dc!DP7))</calculatedColumnFormula>
    </tableColumn>
    <tableColumn id="55" xr3:uid="{C91749A3-4505-438D-9BC7-2D8A043A0BC4}" name="11-Jul">
      <calculatedColumnFormula>MAX(0,(dc!DR7-dc!DQ7))</calculatedColumnFormula>
    </tableColumn>
    <tableColumn id="56" xr3:uid="{A53C018D-8688-4E64-814A-A4D65FA5EEDE}" name="12-Jul">
      <calculatedColumnFormula>MAX(0,(dc!DS7-dc!DR7))</calculatedColumnFormula>
    </tableColumn>
    <tableColumn id="57" xr3:uid="{9EE7EDFC-710C-4B26-A42F-23E32AFD1CDA}" name="13-Jul">
      <calculatedColumnFormula>MAX(0,(dc!DT7-dc!DS7))</calculatedColumnFormula>
    </tableColumn>
    <tableColumn id="58" xr3:uid="{9247EB3C-51E8-4A36-A907-DACF3D22DF3F}" name="14-Jul">
      <calculatedColumnFormula>MAX(0,(dc!DU7-dc!DT7))</calculatedColumnFormula>
    </tableColumn>
    <tableColumn id="59" xr3:uid="{FB71499F-66D1-4013-9225-65A768D2FCBC}" name="15-Jul">
      <calculatedColumnFormula>MAX(0,(dc!DV7-dc!DU7))</calculatedColumnFormula>
    </tableColumn>
    <tableColumn id="60" xr3:uid="{39313910-50B0-418E-9167-BAB07984BBE2}" name="16-Jul">
      <calculatedColumnFormula>MAX(0,(dc!DW7-dc!DV7))</calculatedColumnFormula>
    </tableColumn>
    <tableColumn id="61" xr3:uid="{B9F054F3-CF2D-4DF8-9B4B-99D4403E6EE5}" name="17-Jul">
      <calculatedColumnFormula>MAX(0,(dc!DX7-dc!DW7))</calculatedColumnFormula>
    </tableColumn>
    <tableColumn id="62" xr3:uid="{B743BFA4-BE7A-45C4-8602-035CEFA740F6}" name="18-Jul">
      <calculatedColumnFormula>MAX(0,(dc!DY7-dc!DX7))</calculatedColumnFormula>
    </tableColumn>
    <tableColumn id="63" xr3:uid="{50D7E95B-F565-4B14-88B3-2953F3CD64D0}" name="19-Jul">
      <calculatedColumnFormula>MAX(0,(dc!DZ7-dc!DY7))</calculatedColumnFormula>
    </tableColumn>
    <tableColumn id="64" xr3:uid="{6F09B7D0-CC16-4E5E-A3EF-C0513B87B85B}" name="20-Jul">
      <calculatedColumnFormula>MAX(0,(dc!EA7-dc!DZ7))</calculatedColumnFormula>
    </tableColumn>
    <tableColumn id="65" xr3:uid="{AC1526F7-AC2C-4A0D-B8BA-400C1AE46182}" name="21-Jul">
      <calculatedColumnFormula>MAX(0,(dc!EB7-dc!EA7))</calculatedColumnFormula>
    </tableColumn>
    <tableColumn id="66" xr3:uid="{10A59F1B-10E5-4956-963A-DE2B2437A1FE}" name="22-Jul">
      <calculatedColumnFormula>MAX(0,(dc!EC7-dc!EB7))</calculatedColumnFormula>
    </tableColumn>
    <tableColumn id="112" xr3:uid="{7073FD69-D52F-4DEC-948E-8802901889A5}" name="23-Jul">
      <calculatedColumnFormula>MAX(0,(dc!ED7-dc!EC7))</calculatedColumnFormula>
    </tableColumn>
    <tableColumn id="113" xr3:uid="{BB335CDB-50FB-4086-8A55-B473A6C4D99F}" name="24-Jul">
      <calculatedColumnFormula>MAX(0,(dc!EE7-dc!ED7))</calculatedColumnFormula>
    </tableColumn>
    <tableColumn id="114" xr3:uid="{3E4CDD90-B04D-4AC9-9787-5A282D5EB5B8}" name="25-Jul">
      <calculatedColumnFormula>MAX(0,(dc!EF7-dc!EE7))</calculatedColumnFormula>
    </tableColumn>
    <tableColumn id="115" xr3:uid="{F6370D25-DE68-4FD0-B423-3D7EBE728768}" name="26-Jul">
      <calculatedColumnFormula>MAX(0,(dc!EG7-dc!EF7))</calculatedColumnFormula>
    </tableColumn>
    <tableColumn id="116" xr3:uid="{7BBB5FDD-5ACE-4286-BA47-EDF02B6845DD}" name="27-Jul">
      <calculatedColumnFormula>MAX(0,(dc!EH7-dc!EG7))</calculatedColumnFormula>
    </tableColumn>
    <tableColumn id="117" xr3:uid="{6A02A14F-5207-4BF9-8669-0CECDBAE614F}" name="28-Jul">
      <calculatedColumnFormula>MAX(0,(dc!EI7-dc!EH7))</calculatedColumnFormula>
    </tableColumn>
    <tableColumn id="118" xr3:uid="{32978BA2-7E8D-49E0-BE00-4983AECC3813}" name="29-Jul">
      <calculatedColumnFormula>MAX(0,(dc!EJ7-dc!EI7))</calculatedColumnFormula>
    </tableColumn>
    <tableColumn id="119" xr3:uid="{6A356445-413B-4984-B14F-17689DCB117B}" name="30-Jul">
      <calculatedColumnFormula>MAX(0,(dc!EK7-dc!EJ7))</calculatedColumnFormula>
    </tableColumn>
    <tableColumn id="120" xr3:uid="{FFE62AC8-F012-4D1E-B9B4-14F5B8354CD1}" name="31-Jul">
      <calculatedColumnFormula>MAX(0,(dc!EL7-dc!EK7))</calculatedColumnFormula>
    </tableColumn>
    <tableColumn id="121" xr3:uid="{26410A04-D551-4ED8-846E-B7A49D74A7F8}" name="1-Aug">
      <calculatedColumnFormula>MAX(0,(dc!EM7-dc!EL7))</calculatedColumnFormula>
    </tableColumn>
    <tableColumn id="122" xr3:uid="{A4B22CB5-966A-4D8D-A8C5-8A70E7D03711}" name="2-Aug">
      <calculatedColumnFormula>MAX(0,(dc!EN7-dc!EM7))</calculatedColumnFormula>
    </tableColumn>
    <tableColumn id="123" xr3:uid="{944614ED-847B-49BF-94F2-AE0A6AA38043}" name="3-Aug">
      <calculatedColumnFormula>MAX(0,(dc!EO7-dc!EN7))</calculatedColumnFormula>
    </tableColumn>
    <tableColumn id="124" xr3:uid="{B78B2906-FED1-4B21-8F90-734F68EFCDF7}" name="4-Aug">
      <calculatedColumnFormula>MAX(0,(dc!EP7-dc!EO7))</calculatedColumnFormula>
    </tableColumn>
    <tableColumn id="125" xr3:uid="{7E43AD98-7F84-45A1-81B6-9CE7651AA878}" name="5-Aug">
      <calculatedColumnFormula>MAX(0,(dc!EQ7-dc!EP7))</calculatedColumnFormula>
    </tableColumn>
    <tableColumn id="126" xr3:uid="{D35B979D-96DE-47B7-B875-7F66995D301C}" name="6-Aug">
      <calculatedColumnFormula>MAX(0,(dc!ER7-dc!EQ7))</calculatedColumnFormula>
    </tableColumn>
    <tableColumn id="127" xr3:uid="{D8C37719-E00B-492B-A8AE-B20840E54EF8}" name="7-Aug">
      <calculatedColumnFormula>MAX(0,(dc!ES7-dc!ER7))</calculatedColumnFormula>
    </tableColumn>
    <tableColumn id="128" xr3:uid="{7CECCEA2-BFD0-427E-8C6E-633BCA422AE9}" name="8-Aug">
      <calculatedColumnFormula>MAX(0,(dc!ET7-dc!ES7))</calculatedColumnFormula>
    </tableColumn>
    <tableColumn id="129" xr3:uid="{152A0361-CEA4-43A3-8F5A-468D2D18C3DF}" name="9-Aug">
      <calculatedColumnFormula>MAX(0,(dc!EU7-dc!ET7))</calculatedColumnFormula>
    </tableColumn>
    <tableColumn id="130" xr3:uid="{B555A11A-EBD6-4AEE-817A-D9A3CD6083A3}" name="10-Aug">
      <calculatedColumnFormula>MAX(0,(dc!EV7-dc!EU7))</calculatedColumnFormula>
    </tableColumn>
    <tableColumn id="131" xr3:uid="{17CAEC45-5B59-4128-AC5F-F7958F390E9D}" name="11-Aug">
      <calculatedColumnFormula>MAX(0,(dc!EW7-dc!EV7))</calculatedColumnFormula>
    </tableColumn>
    <tableColumn id="132" xr3:uid="{FD22AE99-29B2-4FA5-BFAB-8B44A62F9927}" name="12-Aug">
      <calculatedColumnFormula>MAX(0,(dc!EX7-dc!EW7))</calculatedColumnFormula>
    </tableColumn>
    <tableColumn id="133" xr3:uid="{F6F9AD62-0D40-4DC6-A19D-D2E87A686A11}" name="13-Aug">
      <calculatedColumnFormula>MAX(0,(dc!EY7-dc!EX7))</calculatedColumnFormula>
    </tableColumn>
    <tableColumn id="156" xr3:uid="{B7E5710E-4535-469A-93DB-D07CF2F0655D}" name="14-Aug">
      <calculatedColumnFormula>MAX(0,(dc!EZ7-dc!EY7))</calculatedColumnFormula>
    </tableColumn>
    <tableColumn id="157" xr3:uid="{AAACE265-0634-4761-ABD5-F655E37B6D55}" name="15-Aug">
      <calculatedColumnFormula>MAX(0,(dc!FA7-dc!EZ7))</calculatedColumnFormula>
    </tableColumn>
    <tableColumn id="158" xr3:uid="{255CBAE9-C493-4AF7-BCDA-8E170E0E4FB1}" name="16-Aug">
      <calculatedColumnFormula>MAX(0,(dc!FB7-dc!FA7))</calculatedColumnFormula>
    </tableColumn>
    <tableColumn id="159" xr3:uid="{8DB03943-5786-4448-959E-BDDC26A0D0CD}" name="17-Aug">
      <calculatedColumnFormula>MAX(0,(dc!FC7-dc!FB7))</calculatedColumnFormula>
    </tableColumn>
    <tableColumn id="160" xr3:uid="{945CDCF0-9736-4D67-B2AD-B575E8181A0A}" name="18-Aug">
      <calculatedColumnFormula>MAX(0,(dc!FD7-dc!FC7))</calculatedColumnFormula>
    </tableColumn>
    <tableColumn id="161" xr3:uid="{7E2F474E-8002-4A2D-8B8C-7EC5D31F5F83}" name="19-Aug">
      <calculatedColumnFormula>MAX(0,(dc!FE7-dc!FD7))</calculatedColumnFormula>
    </tableColumn>
    <tableColumn id="162" xr3:uid="{C7F2E013-6ABC-4661-8B3A-E7E323D09DD0}" name="20-Aug">
      <calculatedColumnFormula>MAX(0,(dc!FF7-dc!FE7))</calculatedColumnFormula>
    </tableColumn>
    <tableColumn id="163" xr3:uid="{F1D24CCE-26A7-4240-BAF9-5DD24CA1BBB9}" name="21-Aug">
      <calculatedColumnFormula>MAX(0,(dc!FG7-dc!FF7))</calculatedColumnFormula>
    </tableColumn>
    <tableColumn id="164" xr3:uid="{F6F0516F-E959-489B-A4C3-AFCE5CE53E42}" name="22-Aug">
      <calculatedColumnFormula>MAX(0,(dc!FH7-dc!FG7))</calculatedColumnFormula>
    </tableColumn>
    <tableColumn id="165" xr3:uid="{5404E5A1-8A16-4DF3-8FBE-F261BBEF94A6}" name="23-Aug">
      <calculatedColumnFormula>MAX(0,(dc!FI7-dc!FH7))</calculatedColumnFormula>
    </tableColumn>
    <tableColumn id="166" xr3:uid="{D2FE8871-466B-4AAB-97F9-171D4CF3B2CC}" name="24-Aug">
      <calculatedColumnFormula>MAX(0,(dc!FJ7-dc!FI7))</calculatedColumnFormula>
    </tableColumn>
    <tableColumn id="167" xr3:uid="{F237AF17-E90C-44BC-B9C3-3B9ED650DA8D}" name="25-Aug">
      <calculatedColumnFormula>MAX(0,(dc!FK7-dc!FJ7))</calculatedColumnFormula>
    </tableColumn>
    <tableColumn id="168" xr3:uid="{D1CF00F2-8D32-4F24-88D6-8EABD1623559}" name="26-Aug">
      <calculatedColumnFormula>MAX(0,(dc!FL7-dc!FK7))</calculatedColumnFormula>
    </tableColumn>
    <tableColumn id="169" xr3:uid="{977798BA-7F47-4BB5-BCF5-15498368C3E6}" name="27-Aug">
      <calculatedColumnFormula>MAX(0,(dc!FM7-dc!FL7))</calculatedColumnFormula>
    </tableColumn>
    <tableColumn id="170" xr3:uid="{00A162D3-D5B7-4F41-8109-5228935740C3}" name="28-Aug">
      <calculatedColumnFormula>MAX(0,(dc!FN7-dc!FM7))</calculatedColumnFormula>
    </tableColumn>
    <tableColumn id="171" xr3:uid="{B7A2EA96-5405-4957-8A93-3878C65C5401}" name="29-Aug">
      <calculatedColumnFormula>MAX(0,(dc!FO7-dc!FN7))</calculatedColumnFormula>
    </tableColumn>
    <tableColumn id="172" xr3:uid="{97A90717-9167-4348-B745-B8216513F137}" name="30-Aug">
      <calculatedColumnFormula>MAX(0,(dc!FP7-dc!FO7))</calculatedColumnFormula>
    </tableColumn>
    <tableColumn id="173" xr3:uid="{8C66A608-DB43-4C37-89F3-B21979D00A30}" name="31-Aug">
      <calculatedColumnFormula>MAX(0,(dc!FQ7-dc!FP7))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FE34" totalsRowShown="0">
  <tableColumns count="161">
    <tableColumn id="1" xr3:uid="{BFB3F1B0-DE0E-4A75-8475-0AD52DEC3890}" name="county" dataDxfId="322">
      <calculatedColumnFormula>md!A7</calculatedColumnFormula>
    </tableColumn>
    <tableColumn id="2" xr3:uid="{F9092969-4B66-4A12-8600-89F79D327DA5}" name="FIPS" dataDxfId="321">
      <calculatedColumnFormula>md!B7</calculatedColumnFormula>
    </tableColumn>
    <tableColumn id="67" xr3:uid="{C1AF955F-BEA7-4320-9557-BB3EAECC72AE}" name="26-Mar" dataDxfId="320"/>
    <tableColumn id="68" xr3:uid="{C7FF752A-8DC4-46FC-AF76-F1FF335EB014}" name="27-Mar" dataDxfId="319">
      <calculatedColumnFormula>MAX(0,(md!D7-md!C7))</calculatedColumnFormula>
    </tableColumn>
    <tableColumn id="69" xr3:uid="{CF1FAAB0-7ED6-4840-A066-0E55CBEAF2B0}" name="28-Mar" dataDxfId="318">
      <calculatedColumnFormula>MAX(0,(md!E7-md!D7))</calculatedColumnFormula>
    </tableColumn>
    <tableColumn id="70" xr3:uid="{C6B48FE5-0D82-4E66-879E-AD88448A92B0}" name="29-Mar" dataDxfId="317">
      <calculatedColumnFormula>MAX(0,(md!F7-md!E7))</calculatedColumnFormula>
    </tableColumn>
    <tableColumn id="71" xr3:uid="{2FBAB02E-F400-450D-9DCA-14210AE3DFAC}" name="30-Mar" dataDxfId="316">
      <calculatedColumnFormula>MAX(0,(md!G7-md!F7))</calculatedColumnFormula>
    </tableColumn>
    <tableColumn id="72" xr3:uid="{760DFC79-3F68-4133-AD98-EC55B9CA5B60}" name="31-Mar" dataDxfId="315">
      <calculatedColumnFormula>MAX(0,(md!H7-md!G7))</calculatedColumnFormula>
    </tableColumn>
    <tableColumn id="73" xr3:uid="{3A0DCBAA-0E39-4B12-BA9F-16EC890AE5D7}" name="1-Apr" dataDxfId="314">
      <calculatedColumnFormula>MAX(0,(md!I7-md!H7))</calculatedColumnFormula>
    </tableColumn>
    <tableColumn id="74" xr3:uid="{E675B0EB-5084-45E1-B98F-33BBECE64BCA}" name="2-Apr" dataDxfId="313">
      <calculatedColumnFormula>MAX(0,(md!J7-md!I7))</calculatedColumnFormula>
    </tableColumn>
    <tableColumn id="75" xr3:uid="{7D201D0E-7465-446D-96C8-6369C567BA17}" name="3-Apr" dataDxfId="312">
      <calculatedColumnFormula>MAX(0,(md!K7-md!J7))</calculatedColumnFormula>
    </tableColumn>
    <tableColumn id="76" xr3:uid="{28A6AB08-C7E3-44C7-8A67-CED2B8818875}" name="4-Apr" dataDxfId="311">
      <calculatedColumnFormula>MAX(0,(md!L7-md!K7))</calculatedColumnFormula>
    </tableColumn>
    <tableColumn id="77" xr3:uid="{DA52AE41-91C4-414C-BA03-812FFA287E17}" name="5-Apr" dataDxfId="310">
      <calculatedColumnFormula>MAX(0,(md!M7-md!L7))</calculatedColumnFormula>
    </tableColumn>
    <tableColumn id="78" xr3:uid="{824BC17C-FABA-44FC-8DFD-B7D699B912DA}" name="6-Apr" dataDxfId="309">
      <calculatedColumnFormula>MAX(0,(md!N7-md!M7))</calculatedColumnFormula>
    </tableColumn>
    <tableColumn id="79" xr3:uid="{ADAB64C4-87B8-4E71-A8BD-E5D36D0367A3}" name="7-Apr" dataDxfId="308">
      <calculatedColumnFormula>MAX(0,(md!O7-md!N7))</calculatedColumnFormula>
    </tableColumn>
    <tableColumn id="80" xr3:uid="{EFD25893-57FD-4F2A-B0A8-E74649945105}" name="8-Apr" dataDxfId="307">
      <calculatedColumnFormula>MAX(0,(md!P7-md!O7))</calculatedColumnFormula>
    </tableColumn>
    <tableColumn id="81" xr3:uid="{CD753A3C-95EB-4785-B102-2C58EDAAE5EC}" name="9-Apr" dataDxfId="306">
      <calculatedColumnFormula>MAX(0,(md!Q7-md!P7))</calculatedColumnFormula>
    </tableColumn>
    <tableColumn id="82" xr3:uid="{996C1CCE-574A-49C4-9367-5B6F1CA045CA}" name="10-Apr" dataDxfId="305">
      <calculatedColumnFormula>MAX(0,(md!R7-md!Q7))</calculatedColumnFormula>
    </tableColumn>
    <tableColumn id="83" xr3:uid="{40EF4BBD-F411-43F1-828D-4E3A9F1D9EA2}" name="11-Apr" dataDxfId="304">
      <calculatedColumnFormula>MAX(0,(md!S7-md!R7))</calculatedColumnFormula>
    </tableColumn>
    <tableColumn id="84" xr3:uid="{EB725643-C67D-4404-B5FD-5483B4E84D3F}" name="12-Apr" dataDxfId="303">
      <calculatedColumnFormula>MAX(0,(md!T7-md!S7))</calculatedColumnFormula>
    </tableColumn>
    <tableColumn id="85" xr3:uid="{5DA42EA3-77ED-4135-AFAA-FEFBF6C235B5}" name="13-Apr" dataDxfId="302">
      <calculatedColumnFormula>MAX(0,(md!U7-md!T7))</calculatedColumnFormula>
    </tableColumn>
    <tableColumn id="86" xr3:uid="{1AFEE08F-BD43-43C9-9F4D-D582447F1CBC}" name="14-Apr" dataDxfId="301">
      <calculatedColumnFormula>MAX(0,(md!V7-md!U7))</calculatedColumnFormula>
    </tableColumn>
    <tableColumn id="87" xr3:uid="{8B04386D-D803-4517-ADE6-E3EB36F2B2CB}" name="15-Apr" dataDxfId="300">
      <calculatedColumnFormula>MAX(0,(md!W7-md!V7))</calculatedColumnFormula>
    </tableColumn>
    <tableColumn id="88" xr3:uid="{FB2ACEC4-C503-4985-BABF-2F3493F182BB}" name="16-Apr" dataDxfId="299">
      <calculatedColumnFormula>MAX(0,(md!X7-md!W7))</calculatedColumnFormula>
    </tableColumn>
    <tableColumn id="89" xr3:uid="{7E3C269C-D7EB-4419-9DD2-B9360046FEDD}" name="17-Apr" dataDxfId="298">
      <calculatedColumnFormula>MAX(0,(md!Y7-md!X7))</calculatedColumnFormula>
    </tableColumn>
    <tableColumn id="90" xr3:uid="{54053764-3095-48BD-B0DC-FBAEA597B459}" name="18-Apr" dataDxfId="297">
      <calculatedColumnFormula>MAX(0,(md!Z7-md!Y7))</calculatedColumnFormula>
    </tableColumn>
    <tableColumn id="91" xr3:uid="{4377D20D-95DB-4908-82A3-A401AD129E61}" name="19-Apr" dataDxfId="296">
      <calculatedColumnFormula>MAX(0,(md!AA7-md!Z7))</calculatedColumnFormula>
    </tableColumn>
    <tableColumn id="92" xr3:uid="{51477B52-D4A6-4750-A535-A42BE77C5376}" name="20-Apr" dataDxfId="295">
      <calculatedColumnFormula>MAX(0,(md!AB7-md!AA7))</calculatedColumnFormula>
    </tableColumn>
    <tableColumn id="93" xr3:uid="{6B62D812-8EC8-4A07-BB5C-0289C6388D63}" name="21-Apr" dataDxfId="294">
      <calculatedColumnFormula>MAX(0,(md!AC7-md!AB7))</calculatedColumnFormula>
    </tableColumn>
    <tableColumn id="94" xr3:uid="{13AE0503-9E29-41B3-B0E2-102AAB93EBC2}" name="22-Apr" dataDxfId="293">
      <calculatedColumnFormula>MAX(0,(md!AD7-md!AC7))</calculatedColumnFormula>
    </tableColumn>
    <tableColumn id="95" xr3:uid="{9E427FAC-7198-4707-A673-7D2FBEE0AB05}" name="23-Apr" dataDxfId="292">
      <calculatedColumnFormula>MAX(0,(md!AE7-md!AD7))</calculatedColumnFormula>
    </tableColumn>
    <tableColumn id="96" xr3:uid="{C8AB402E-023F-43C2-9F84-B4F240B82255}" name="24-Apr" dataDxfId="291">
      <calculatedColumnFormula>MAX(0,(md!AF7-md!AE7))</calculatedColumnFormula>
    </tableColumn>
    <tableColumn id="97" xr3:uid="{49FBF307-99EC-4796-AC0B-FDB70D090EB3}" name="25-Apr" dataDxfId="290">
      <calculatedColumnFormula>MAX(0,(md!AG7-md!AF7))</calculatedColumnFormula>
    </tableColumn>
    <tableColumn id="98" xr3:uid="{97545A0F-D8FA-44BB-B126-7C82E5681E5B}" name="26-Apr" dataDxfId="289">
      <calculatedColumnFormula>MAX(0,(md!AH7-md!AG7))</calculatedColumnFormula>
    </tableColumn>
    <tableColumn id="99" xr3:uid="{A1EA2D07-F633-4D36-8126-F070310B936B}" name="27-Apr" dataDxfId="288">
      <calculatedColumnFormula>MAX(0,(md!AI7-md!AH7))</calculatedColumnFormula>
    </tableColumn>
    <tableColumn id="100" xr3:uid="{6A49089B-958E-4670-BEE8-20D140F9DC00}" name="28-Apr" dataDxfId="287">
      <calculatedColumnFormula>MAX(0,(md!AJ7-md!AI7))</calculatedColumnFormula>
    </tableColumn>
    <tableColumn id="101" xr3:uid="{264A9134-7104-4DCB-922F-79C66B81E432}" name="29-Apr" dataDxfId="286">
      <calculatedColumnFormula>MAX(0,(md!AK7-md!AJ7))</calculatedColumnFormula>
    </tableColumn>
    <tableColumn id="102" xr3:uid="{5FDD5894-EE0C-426E-BF3A-4C9D8D68BFA0}" name="30-Apr" dataDxfId="285">
      <calculatedColumnFormula>MAX(0,(md!AL7-md!AK7))</calculatedColumnFormula>
    </tableColumn>
    <tableColumn id="103" xr3:uid="{C43A5B5F-92CE-4F1C-952E-ABD6BB7341CE}" name="1-May" dataDxfId="284">
      <calculatedColumnFormula>MAX(0,(md!AM7-md!AL7))</calculatedColumnFormula>
    </tableColumn>
    <tableColumn id="104" xr3:uid="{50B54D8A-B9E6-4CF6-A7B8-A5AB722D33DA}" name="2-May" dataDxfId="283">
      <calculatedColumnFormula>MAX(0,(md!AN7-md!AM7))</calculatedColumnFormula>
    </tableColumn>
    <tableColumn id="105" xr3:uid="{4B5FB437-BD09-44D9-925C-3E55C876D9CC}" name="3-May" dataDxfId="282">
      <calculatedColumnFormula>MAX(0,(md!AO7-md!AN7))</calculatedColumnFormula>
    </tableColumn>
    <tableColumn id="106" xr3:uid="{379072DC-0CD1-4E06-8C87-08A5F7FF2E05}" name="4-May" dataDxfId="281">
      <calculatedColumnFormula>MAX(0,(md!AP7-md!AO7))</calculatedColumnFormula>
    </tableColumn>
    <tableColumn id="107" xr3:uid="{AEEEFF0B-566B-457E-B205-F55AEB13AD9E}" name="5-May" dataDxfId="280">
      <calculatedColumnFormula>MAX(0,(md!AQ7-md!AP7))</calculatedColumnFormula>
    </tableColumn>
    <tableColumn id="108" xr3:uid="{94C890F0-71FA-4374-8041-A9193FCE4E17}" name="6-May" dataDxfId="279">
      <calculatedColumnFormula>MAX(0,(md!AR7-md!AQ7))</calculatedColumnFormula>
    </tableColumn>
    <tableColumn id="109" xr3:uid="{33E6A0CC-1E42-4A87-B99D-E6A77E72126F}" name="7-May" dataDxfId="278">
      <calculatedColumnFormula>MAX(0,(md!AS7-md!AR7))</calculatedColumnFormula>
    </tableColumn>
    <tableColumn id="110" xr3:uid="{CD2CF375-F2D1-483D-8BD2-30D032E3CD04}" name="8-May" dataDxfId="277">
      <calculatedColumnFormula>MAX(0,(md!AT7-md!AS7))</calculatedColumnFormula>
    </tableColumn>
    <tableColumn id="111" xr3:uid="{E061025C-CDF7-4C91-AF64-42F835C57C96}" name="9-May" dataDxfId="276">
      <calculatedColumnFormula>MAX(0,(md!AU7-md!AT7))</calculatedColumnFormula>
    </tableColumn>
    <tableColumn id="134" xr3:uid="{AE616B94-71FE-467D-86B4-667F51C6B88F}" name="10-May" dataDxfId="275">
      <calculatedColumnFormula>MAX(0,(md!AV7-md!AU7))</calculatedColumnFormula>
    </tableColumn>
    <tableColumn id="135" xr3:uid="{6BB6B4AF-1198-44B7-83CE-176610757419}" name="11-May" dataDxfId="274">
      <calculatedColumnFormula>MAX(0,(md!AW7-md!AV7))</calculatedColumnFormula>
    </tableColumn>
    <tableColumn id="136" xr3:uid="{F8A39F33-5023-41AB-91DB-0BCFDE57C6C1}" name="12-May" dataDxfId="273">
      <calculatedColumnFormula>MAX(0,(md!AX7-md!AW7))</calculatedColumnFormula>
    </tableColumn>
    <tableColumn id="137" xr3:uid="{0676A9AE-3A86-4158-9689-DD58082C1506}" name="13-May" dataDxfId="272">
      <calculatedColumnFormula>MAX(0,(md!AY7-md!AX7))</calculatedColumnFormula>
    </tableColumn>
    <tableColumn id="138" xr3:uid="{BE92BDB9-5A19-4036-B052-510BC75BF308}" name="14-May" dataDxfId="271">
      <calculatedColumnFormula>MAX(0,(md!AZ7-md!AY7))</calculatedColumnFormula>
    </tableColumn>
    <tableColumn id="139" xr3:uid="{131F58F1-2C6B-4B17-ABD9-FC3D31544029}" name="15-May" dataDxfId="270">
      <calculatedColumnFormula>MAX(0,(md!BA7-md!AZ7))</calculatedColumnFormula>
    </tableColumn>
    <tableColumn id="140" xr3:uid="{F9D8DFE8-4BF8-498E-99E2-6B007456B7F4}" name="16-May" dataDxfId="269">
      <calculatedColumnFormula>MAX(0,(md!BB7-md!BA7))</calculatedColumnFormula>
    </tableColumn>
    <tableColumn id="141" xr3:uid="{850888F3-D54B-4B4C-99E1-BA7B9E46EE02}" name="17-May" dataDxfId="268">
      <calculatedColumnFormula>MAX(0,(md!BC7-md!BB7))</calculatedColumnFormula>
    </tableColumn>
    <tableColumn id="142" xr3:uid="{4699F9BE-7F39-4078-AB3E-B50D7A10B837}" name="18-May" dataDxfId="267">
      <calculatedColumnFormula>MAX(0,(md!BD7-md!BC7))</calculatedColumnFormula>
    </tableColumn>
    <tableColumn id="143" xr3:uid="{8BFDF52E-6DAB-4C58-BC98-15836D8A7B57}" name="19-May" dataDxfId="266">
      <calculatedColumnFormula>MAX(0,(md!BE7-md!BD7))</calculatedColumnFormula>
    </tableColumn>
    <tableColumn id="144" xr3:uid="{688B7008-25D3-429E-886B-50AE8A87C074}" name="20-May" dataDxfId="265">
      <calculatedColumnFormula>MAX(0,(md!BF7-md!BE7))</calculatedColumnFormula>
    </tableColumn>
    <tableColumn id="145" xr3:uid="{A7814F0A-A83A-4398-B038-10389D9E6616}" name="21-May" dataDxfId="264">
      <calculatedColumnFormula>MAX(0,(md!BG7-md!BF7))</calculatedColumnFormula>
    </tableColumn>
    <tableColumn id="146" xr3:uid="{E1B45AD0-EC1B-4E08-BFCF-ABEC66AEDA32}" name="22-May" dataDxfId="263">
      <calculatedColumnFormula>MAX(0,(md!BH7-md!BG7))</calculatedColumnFormula>
    </tableColumn>
    <tableColumn id="147" xr3:uid="{2D30F07E-4A4C-44CC-9488-8B6A8CC75726}" name="23-May" dataDxfId="262">
      <calculatedColumnFormula>MAX(0,(md!BI7-md!BH7))</calculatedColumnFormula>
    </tableColumn>
    <tableColumn id="148" xr3:uid="{78F7EC10-89A8-4EEB-9067-BE4A88B0565A}" name="24-May" dataDxfId="261">
      <calculatedColumnFormula>MAX(0,(md!BJ7-md!BI7))</calculatedColumnFormula>
    </tableColumn>
    <tableColumn id="149" xr3:uid="{AC298BAD-F13B-4803-8CBB-7A22C58F269E}" name="25-May" dataDxfId="260">
      <calculatedColumnFormula>MAX(0,(md!BK7-md!BJ7))</calculatedColumnFormula>
    </tableColumn>
    <tableColumn id="150" xr3:uid="{8BCAA082-E4E6-4619-8E56-A97B1FF4DA44}" name="26-May" dataDxfId="259">
      <calculatedColumnFormula>MAX(0,(md!BL7-md!BK7))</calculatedColumnFormula>
    </tableColumn>
    <tableColumn id="151" xr3:uid="{4B648A3F-3FCE-4C12-A50A-9BA09CA2697D}" name="27-May" dataDxfId="258">
      <calculatedColumnFormula>MAX(0,(md!BM7-md!BL7))</calculatedColumnFormula>
    </tableColumn>
    <tableColumn id="152" xr3:uid="{08604342-CE44-4618-A009-2731984B9556}" name="28-May" dataDxfId="257">
      <calculatedColumnFormula>MAX(0,(md!BN7-md!BM7))</calculatedColumnFormula>
    </tableColumn>
    <tableColumn id="153" xr3:uid="{DC12CF48-1275-46AA-8DAC-6A196EDD8425}" name="29-May" dataDxfId="256">
      <calculatedColumnFormula>MAX(0,(md!BO7-md!BN7))</calculatedColumnFormula>
    </tableColumn>
    <tableColumn id="154" xr3:uid="{95A3B7F7-AC6C-4005-9B4D-70C3E3528929}" name="30-May" dataDxfId="255">
      <calculatedColumnFormula>MAX(0,(md!BP7-md!BO7))</calculatedColumnFormula>
    </tableColumn>
    <tableColumn id="155" xr3:uid="{944A9E83-F75D-4D8B-AD2C-0A52AF055690}" name="31-May" dataDxfId="254">
      <calculatedColumnFormula>MAX(0,(md!BQ7-md!BP7))</calculatedColumnFormula>
    </tableColumn>
    <tableColumn id="3" xr3:uid="{C1D77DE1-71A4-4A2A-BE1A-BD271E3F72E2}" name="1-Jun" dataDxfId="253">
      <calculatedColumnFormula>MAX(0,(md!BR7-md!BQ7))</calculatedColumnFormula>
    </tableColumn>
    <tableColumn id="4" xr3:uid="{B9DB065C-C566-469B-AA0F-0A9CEA19F226}" name="2-Jun" dataDxfId="252">
      <calculatedColumnFormula>MAX(0,(md!BS7-md!BR7))</calculatedColumnFormula>
    </tableColumn>
    <tableColumn id="5" xr3:uid="{A71D0766-6ECF-4E4B-A0DC-84B1858AD81A}" name="3-Jun" dataDxfId="251">
      <calculatedColumnFormula>MAX(0,(md!BT7-md!BS7))</calculatedColumnFormula>
    </tableColumn>
    <tableColumn id="6" xr3:uid="{A12BACC1-DFCD-44B3-982E-C6DC87073227}" name="4-Jun" dataDxfId="250">
      <calculatedColumnFormula>MAX(0,(md!BU7-md!BT7))</calculatedColumnFormula>
    </tableColumn>
    <tableColumn id="7" xr3:uid="{3A52E5FE-887D-4CE9-9A56-CDA6FB385083}" name="5-Jun" dataDxfId="249">
      <calculatedColumnFormula>MAX(0,(md!BV7-md!BU7))</calculatedColumnFormula>
    </tableColumn>
    <tableColumn id="8" xr3:uid="{C2219085-91DF-440F-888E-66A35C2F1CDE}" name="6-Jun" dataDxfId="248">
      <calculatedColumnFormula>MAX(0,(md!BW7-md!BV7))</calculatedColumnFormula>
    </tableColumn>
    <tableColumn id="9" xr3:uid="{6DA7F747-42A1-4E54-ACCD-24D6735246D3}" name="7-Jun" dataDxfId="247">
      <calculatedColumnFormula>MAX(0,(md!BX7-md!BW7))</calculatedColumnFormula>
    </tableColumn>
    <tableColumn id="10" xr3:uid="{DE929FE6-EB27-49A5-9675-59EAD53862DE}" name="8-Jun" dataDxfId="246">
      <calculatedColumnFormula>MAX(0,(md!BY7-md!BX7))</calculatedColumnFormula>
    </tableColumn>
    <tableColumn id="11" xr3:uid="{89F13C91-518C-4A0D-8E36-C929DEC1DCA7}" name="9-Jun" dataDxfId="245">
      <calculatedColumnFormula>MAX(0,(md!BZ7-md!BY7))</calculatedColumnFormula>
    </tableColumn>
    <tableColumn id="12" xr3:uid="{070188F5-AA35-4BD6-9844-CA989723A817}" name="10-Jun" dataDxfId="244">
      <calculatedColumnFormula>MAX(0,(md!CA7-md!BZ7))</calculatedColumnFormula>
    </tableColumn>
    <tableColumn id="13" xr3:uid="{AB437752-2A10-49EA-90D0-75F552F52C33}" name="11-Jun" dataDxfId="243">
      <calculatedColumnFormula>MAX(0,(md!CB7-md!CA7))</calculatedColumnFormula>
    </tableColumn>
    <tableColumn id="14" xr3:uid="{0FC08156-A86F-41B0-A686-8C993EAF8900}" name="12-Jun" dataDxfId="242">
      <calculatedColumnFormula>MAX(0,(md!CC7-md!CB7))</calculatedColumnFormula>
    </tableColumn>
    <tableColumn id="15" xr3:uid="{2C25B488-0768-4C7F-903F-EE231C77BAA1}" name="13-Jun" dataDxfId="241">
      <calculatedColumnFormula>MAX(0,(md!CD7-md!CC7))</calculatedColumnFormula>
    </tableColumn>
    <tableColumn id="16" xr3:uid="{2BF945F7-A93B-46DD-9309-0A3B9138BAB7}" name="14-Jun" dataDxfId="240">
      <calculatedColumnFormula>MAX(0,(md!CE7-md!CD7))</calculatedColumnFormula>
    </tableColumn>
    <tableColumn id="17" xr3:uid="{51926FA0-5B24-4C4B-9DD3-5B6A2A23D73F}" name="15-Jun" dataDxfId="239">
      <calculatedColumnFormula>MAX(0,(md!CF7-md!CE7))</calculatedColumnFormula>
    </tableColumn>
    <tableColumn id="18" xr3:uid="{CDE1B2AF-A0D9-45CD-AEE5-35F51666FCA9}" name="16-Jun" dataDxfId="238">
      <calculatedColumnFormula>MAX(0,(md!CG7-md!CF7))</calculatedColumnFormula>
    </tableColumn>
    <tableColumn id="19" xr3:uid="{1F6A898F-73AE-4D6E-91BC-2A7DF98C7DAC}" name="17-Jun" dataDxfId="237">
      <calculatedColumnFormula>MAX(0,(md!CH7-md!CG7))</calculatedColumnFormula>
    </tableColumn>
    <tableColumn id="20" xr3:uid="{0F5D73C0-803C-4928-BC83-6B1F39DB0CD1}" name="18-Jun" dataDxfId="236">
      <calculatedColumnFormula>MAX(0,(md!CI7-md!CH7))</calculatedColumnFormula>
    </tableColumn>
    <tableColumn id="21" xr3:uid="{A6843968-E045-4B65-AA01-2A9FB063D504}" name="19-Jun" dataDxfId="235">
      <calculatedColumnFormula>MAX(0,(md!CJ7-md!CI7))</calculatedColumnFormula>
    </tableColumn>
    <tableColumn id="22" xr3:uid="{35FD8151-ECD8-462E-813C-869932F2E19A}" name="20-Jun" dataDxfId="234">
      <calculatedColumnFormula>MAX(0,(md!CK7-md!CJ7))</calculatedColumnFormula>
    </tableColumn>
    <tableColumn id="23" xr3:uid="{CA09979A-03AC-4D6A-A86D-BC43BBB8FCB6}" name="21-Jun" dataDxfId="233">
      <calculatedColumnFormula>MAX(0,(md!CL7-md!CK7))</calculatedColumnFormula>
    </tableColumn>
    <tableColumn id="24" xr3:uid="{2ED525F7-074C-4837-B2F7-CA96BEF45F14}" name="22-Jun" dataDxfId="232">
      <calculatedColumnFormula>MAX(0,(md!CM7-md!CL7))</calculatedColumnFormula>
    </tableColumn>
    <tableColumn id="25" xr3:uid="{53E7339F-64D1-4E37-9C12-7B10438DF53D}" name="23-Jun" dataDxfId="231">
      <calculatedColumnFormula>MAX(0,(md!CN7-md!CM7))</calculatedColumnFormula>
    </tableColumn>
    <tableColumn id="26" xr3:uid="{E2C96989-DFA7-4E74-B66F-E23B4E326D5F}" name="24-Jun" dataDxfId="230">
      <calculatedColumnFormula>MAX(0,(md!CO7-md!CN7))</calculatedColumnFormula>
    </tableColumn>
    <tableColumn id="27" xr3:uid="{80573CB3-8580-4060-839A-39D89E378E8A}" name="25-Jun" dataDxfId="229">
      <calculatedColumnFormula>MAX(0,(md!CP7-md!CO7))</calculatedColumnFormula>
    </tableColumn>
    <tableColumn id="28" xr3:uid="{596949AC-C107-4A71-9C88-AAD7757F6101}" name="26-Jun" dataDxfId="228">
      <calculatedColumnFormula>MAX(0,(md!CQ7-md!CP7))</calculatedColumnFormula>
    </tableColumn>
    <tableColumn id="29" xr3:uid="{619CAD5F-3CA3-483C-B48B-5CB58AB84BB7}" name="27-Jun" dataDxfId="227">
      <calculatedColumnFormula>MAX(0,(md!CR7-md!CQ7))</calculatedColumnFormula>
    </tableColumn>
    <tableColumn id="30" xr3:uid="{54D379B2-8011-4900-AAEF-5AC8A8AB331B}" name="28-Jun" dataDxfId="226">
      <calculatedColumnFormula>MAX(0,(md!CS7-md!CR7))</calculatedColumnFormula>
    </tableColumn>
    <tableColumn id="31" xr3:uid="{B6E4277A-C31C-4CDC-BA25-C718FE50D477}" name="29-Jun" dataDxfId="225">
      <calculatedColumnFormula>MAX(0,(md!CT7-md!CS7))</calculatedColumnFormula>
    </tableColumn>
    <tableColumn id="32" xr3:uid="{607DC5B2-6E52-4B3F-8796-F8F60092A34D}" name="30-Jun" dataDxfId="224">
      <calculatedColumnFormula>MAX(0,(md!CU7-md!CT7))</calculatedColumnFormula>
    </tableColumn>
    <tableColumn id="33" xr3:uid="{C0F2ECA6-29DC-489A-B686-102C06EDCBA3}" name="1-Jul" dataDxfId="223">
      <calculatedColumnFormula>MAX(0,(md!CV7-md!CU7))</calculatedColumnFormula>
    </tableColumn>
    <tableColumn id="34" xr3:uid="{70CEE49F-A6B2-4D77-ADBD-638742F083AA}" name="2-Jul" dataDxfId="222">
      <calculatedColumnFormula>MAX(0,(md!CW7-md!CV7))</calculatedColumnFormula>
    </tableColumn>
    <tableColumn id="35" xr3:uid="{93CC725B-E033-423A-BE14-7BF2B2F0C355}" name="3-Jul" dataDxfId="221">
      <calculatedColumnFormula>MAX(0,(md!CX7-md!CW7))</calculatedColumnFormula>
    </tableColumn>
    <tableColumn id="36" xr3:uid="{0A687155-6207-43C2-B878-ED567CA1921E}" name="4-Jul" dataDxfId="220">
      <calculatedColumnFormula>MAX(0,(md!CY7-md!CX7))</calculatedColumnFormula>
    </tableColumn>
    <tableColumn id="37" xr3:uid="{C47232A8-5B69-482D-9176-9CFC52E98429}" name="5-Jul" dataDxfId="219">
      <calculatedColumnFormula>MAX(0,(md!CZ7-md!CY7))</calculatedColumnFormula>
    </tableColumn>
    <tableColumn id="38" xr3:uid="{E98133FA-A173-4371-BD80-3FBEB5DB502B}" name="6-Jul" dataDxfId="218">
      <calculatedColumnFormula>MAX(0,(md!DA7-md!CZ7))</calculatedColumnFormula>
    </tableColumn>
    <tableColumn id="39" xr3:uid="{36B9631F-52F1-4D22-94BF-175A2CF7E460}" name="7-Jul" dataDxfId="217">
      <calculatedColumnFormula>MAX(0,(md!DB7-md!DA7))</calculatedColumnFormula>
    </tableColumn>
    <tableColumn id="40" xr3:uid="{B2332C72-0EF2-471D-8495-C9594C61C7B2}" name="8-Jul" dataDxfId="216">
      <calculatedColumnFormula>MAX(0,(md!DC7-md!DB7))</calculatedColumnFormula>
    </tableColumn>
    <tableColumn id="41" xr3:uid="{799A6174-B35F-4B05-8A1D-5054EFB253E1}" name="9-Jul" dataDxfId="215">
      <calculatedColumnFormula>MAX(0,(md!DD7-md!DC7))</calculatedColumnFormula>
    </tableColumn>
    <tableColumn id="42" xr3:uid="{4EA59671-7ECC-4690-AE20-4240AC3E95ED}" name="10-Jul" dataDxfId="214">
      <calculatedColumnFormula>MAX(0,(md!DE7-md!DD7))</calculatedColumnFormula>
    </tableColumn>
    <tableColumn id="43" xr3:uid="{5A64FD53-B046-449C-8ECF-887D741192D3}" name="11-Jul" dataDxfId="213">
      <calculatedColumnFormula>MAX(0,(md!DF7-md!DE7))</calculatedColumnFormula>
    </tableColumn>
    <tableColumn id="44" xr3:uid="{98B5A042-4AEE-4A85-BF40-E998B9B0F987}" name="12-Jul" dataDxfId="212">
      <calculatedColumnFormula>MAX(0,(md!DG7-md!DF7))</calculatedColumnFormula>
    </tableColumn>
    <tableColumn id="45" xr3:uid="{3C57474C-74D7-4C3F-AD66-146AEE867DB8}" name="13-Jul" dataDxfId="211">
      <calculatedColumnFormula>MAX(0,(md!DH7-md!DG7))</calculatedColumnFormula>
    </tableColumn>
    <tableColumn id="46" xr3:uid="{1C13C75A-4704-4DAF-BE2B-BF901BD4E6AB}" name="14-Jul" dataDxfId="210">
      <calculatedColumnFormula>MAX(0,(md!DI7-md!DH7))</calculatedColumnFormula>
    </tableColumn>
    <tableColumn id="47" xr3:uid="{C086EE14-8030-42D9-8217-11AA58D7A528}" name="15-Jul" dataDxfId="209">
      <calculatedColumnFormula>MAX(0,(md!DJ7-md!DI7))</calculatedColumnFormula>
    </tableColumn>
    <tableColumn id="48" xr3:uid="{61E51CE1-042C-4EBC-93FC-681B5FBDE603}" name="16-Jul" dataDxfId="208">
      <calculatedColumnFormula>MAX(0,(md!DK7-md!DJ7))</calculatedColumnFormula>
    </tableColumn>
    <tableColumn id="49" xr3:uid="{887C5A9C-6435-477A-A974-D50BF2D31217}" name="17-Jul" dataDxfId="207">
      <calculatedColumnFormula>MAX(0,(md!DL7-md!DK7))</calculatedColumnFormula>
    </tableColumn>
    <tableColumn id="50" xr3:uid="{6115EFAD-000B-45F7-BE93-55F8333EED6E}" name="18-Jul" dataDxfId="206">
      <calculatedColumnFormula>MAX(0,(md!DM7-md!DL7))</calculatedColumnFormula>
    </tableColumn>
    <tableColumn id="51" xr3:uid="{5ED6DD8D-2A55-4818-A935-765BF8A6A78F}" name="19-Jul" dataDxfId="205">
      <calculatedColumnFormula>MAX(0,(md!DN7-md!DM7))</calculatedColumnFormula>
    </tableColumn>
    <tableColumn id="52" xr3:uid="{CFBB5DE0-3BE1-4AA2-948E-411C1A5C17D5}" name="20-Jul" dataDxfId="204">
      <calculatedColumnFormula>MAX(0,(md!DO7-md!DN7))</calculatedColumnFormula>
    </tableColumn>
    <tableColumn id="53" xr3:uid="{19E9ECF7-908B-4DA2-9EC4-06E38751866A}" name="21-Jul" dataDxfId="203">
      <calculatedColumnFormula>MAX(0,(md!DP7-md!DO7))</calculatedColumnFormula>
    </tableColumn>
    <tableColumn id="54" xr3:uid="{307EA5DF-74DF-4693-ACC4-194D940796BB}" name="22-Jul" dataDxfId="202">
      <calculatedColumnFormula>MAX(0,(md!DQ7-md!DP7))</calculatedColumnFormula>
    </tableColumn>
    <tableColumn id="55" xr3:uid="{F8BF32EF-4186-4D9F-9441-1B0FF87567A5}" name="23-Jul" dataDxfId="201">
      <calculatedColumnFormula>MAX(0,(md!DR7-md!DQ7))</calculatedColumnFormula>
    </tableColumn>
    <tableColumn id="56" xr3:uid="{9FD16EC9-4C08-4586-B3B1-CBB337E2A207}" name="24-Jul" dataDxfId="200">
      <calculatedColumnFormula>MAX(0,(md!DS7-md!DR7))</calculatedColumnFormula>
    </tableColumn>
    <tableColumn id="57" xr3:uid="{32E2D455-655C-4846-BB63-7792B814A0B8}" name="25-Jul" dataDxfId="199">
      <calculatedColumnFormula>MAX(0,(md!DT7-md!DS7))</calculatedColumnFormula>
    </tableColumn>
    <tableColumn id="58" xr3:uid="{5A37443B-546C-4DF1-B026-82B7B5A1EAED}" name="26-Jul" dataDxfId="198">
      <calculatedColumnFormula>MAX(0,(md!DU7-md!DT7))</calculatedColumnFormula>
    </tableColumn>
    <tableColumn id="59" xr3:uid="{D26BFBBE-92A4-4B53-B9E5-33040A72F181}" name="27-Jul" dataDxfId="197">
      <calculatedColumnFormula>MAX(0,(md!DV7-md!DU7))</calculatedColumnFormula>
    </tableColumn>
    <tableColumn id="60" xr3:uid="{63D561C2-0E78-42CA-AFDD-3C13B1800BC9}" name="28-Jul" dataDxfId="196">
      <calculatedColumnFormula>MAX(0,(md!DW7-md!DV7))</calculatedColumnFormula>
    </tableColumn>
    <tableColumn id="61" xr3:uid="{C3DF7F37-6077-453C-8863-59B88187B7AF}" name="29-Jul" dataDxfId="195">
      <calculatedColumnFormula>MAX(0,(md!DX7-md!DW7))</calculatedColumnFormula>
    </tableColumn>
    <tableColumn id="62" xr3:uid="{D66AFA09-365E-484C-8861-D680DB232070}" name="30-Jul" dataDxfId="194">
      <calculatedColumnFormula>MAX(0,(md!DY7-md!DX7))</calculatedColumnFormula>
    </tableColumn>
    <tableColumn id="63" xr3:uid="{25FBEE4C-0660-4D13-B01A-0C75E59206E4}" name="31-Jul" dataDxfId="193">
      <calculatedColumnFormula>MAX(0,(md!DZ7-md!DY7))</calculatedColumnFormula>
    </tableColumn>
    <tableColumn id="64" xr3:uid="{F053F6A9-4F08-45E7-8CDF-2EC4795AE683}" name="1-Aug" dataDxfId="192">
      <calculatedColumnFormula>MAX(0,(md!EA7-md!DZ7))</calculatedColumnFormula>
    </tableColumn>
    <tableColumn id="65" xr3:uid="{9A8E19FB-749F-44F8-AE60-D978233633C5}" name="2-Aug" dataDxfId="191">
      <calculatedColumnFormula>MAX(0,(md!EB7-md!EA7))</calculatedColumnFormula>
    </tableColumn>
    <tableColumn id="66" xr3:uid="{D64ACF60-4090-49CF-BB46-281158DE526F}" name="3-Aug" dataDxfId="190">
      <calculatedColumnFormula>MAX(0,(md!EC7-md!EB7))</calculatedColumnFormula>
    </tableColumn>
    <tableColumn id="112" xr3:uid="{2FA7A2BA-104A-412D-A7AE-7C0FD1444175}" name="4-Aug" dataDxfId="189">
      <calculatedColumnFormula>MAX(0,(md!ED7-md!EC7))</calculatedColumnFormula>
    </tableColumn>
    <tableColumn id="113" xr3:uid="{14E7A3D0-6385-4642-84B8-887D90E02DE1}" name="5-Aug" dataDxfId="188">
      <calculatedColumnFormula>MAX(0,(md!EE7-md!ED7))</calculatedColumnFormula>
    </tableColumn>
    <tableColumn id="114" xr3:uid="{5A9E66DB-9538-4365-9B2F-989F2201BBD5}" name="6-Aug" dataDxfId="187">
      <calculatedColumnFormula>MAX(0,(md!EF7-md!EE7))</calculatedColumnFormula>
    </tableColumn>
    <tableColumn id="115" xr3:uid="{702BDA99-E53D-4F01-BBDA-5D108A4C9152}" name="7-Aug" dataDxfId="186">
      <calculatedColumnFormula>MAX(0,(md!EG7-md!EF7))</calculatedColumnFormula>
    </tableColumn>
    <tableColumn id="116" xr3:uid="{77E05968-2633-48A9-ABC4-AC3C808B101A}" name="8-Aug" dataDxfId="185">
      <calculatedColumnFormula>MAX(0,(md!EH7-md!EG7))</calculatedColumnFormula>
    </tableColumn>
    <tableColumn id="117" xr3:uid="{C790A724-6D7E-412F-A28F-A5C6B4B48074}" name="9-Aug" dataDxfId="184">
      <calculatedColumnFormula>MAX(0,(md!EI7-md!EH7))</calculatedColumnFormula>
    </tableColumn>
    <tableColumn id="118" xr3:uid="{D6126448-44DC-4DF8-8275-D3EB861BFFB4}" name="10-Aug" dataDxfId="183">
      <calculatedColumnFormula>MAX(0,(md!EJ7-md!EI7))</calculatedColumnFormula>
    </tableColumn>
    <tableColumn id="119" xr3:uid="{0376E753-4EB1-4396-89EE-F42EC454060D}" name="11-Aug" dataDxfId="182">
      <calculatedColumnFormula>MAX(0,(md!EK7-md!EJ7))</calculatedColumnFormula>
    </tableColumn>
    <tableColumn id="120" xr3:uid="{6C06E83E-D7D4-438D-8471-12672D18B5E7}" name="12-Aug" dataDxfId="181">
      <calculatedColumnFormula>MAX(0,(md!EL7-md!EK7))</calculatedColumnFormula>
    </tableColumn>
    <tableColumn id="121" xr3:uid="{A651DCA6-BC28-4DEE-8A3B-313A44B28688}" name="13-Aug" dataDxfId="180">
      <calculatedColumnFormula>MAX(0,(md!EM7-md!EL7))</calculatedColumnFormula>
    </tableColumn>
    <tableColumn id="122" xr3:uid="{EC39CDF3-0FC9-4EA1-B7FD-1F0C3A938D0A}" name="14-Aug" dataDxfId="179">
      <calculatedColumnFormula>MAX(0,(md!EN7-md!EM7))</calculatedColumnFormula>
    </tableColumn>
    <tableColumn id="123" xr3:uid="{84954A09-7CC9-4D60-A20E-6EB4BFF75ECC}" name="15-Aug" dataDxfId="178">
      <calculatedColumnFormula>MAX(0,(md!EO7-md!EN7))</calculatedColumnFormula>
    </tableColumn>
    <tableColumn id="124" xr3:uid="{4E19546E-D9E9-46C3-845C-8A86F38643D2}" name="16-Aug" dataDxfId="177">
      <calculatedColumnFormula>MAX(0,(md!EP7-md!EO7))</calculatedColumnFormula>
    </tableColumn>
    <tableColumn id="125" xr3:uid="{68731330-4555-4ABD-BBE4-BA81AFADC52A}" name="17-Aug" dataDxfId="176">
      <calculatedColumnFormula>MAX(0,(md!EQ7-md!EP7))</calculatedColumnFormula>
    </tableColumn>
    <tableColumn id="126" xr3:uid="{0FCC185F-E996-4312-9382-D091E15005E9}" name="18-Aug" dataDxfId="175">
      <calculatedColumnFormula>MAX(0,(md!ER7-md!EQ7))</calculatedColumnFormula>
    </tableColumn>
    <tableColumn id="127" xr3:uid="{2A55B723-511D-4898-9296-6BC224F69F82}" name="19-Aug" dataDxfId="174">
      <calculatedColumnFormula>MAX(0,(md!ES7-md!ER7))</calculatedColumnFormula>
    </tableColumn>
    <tableColumn id="128" xr3:uid="{2C4D349E-DC1A-42F8-A88C-5A402CC1FAEF}" name="20-Aug" dataDxfId="173">
      <calculatedColumnFormula>MAX(0,(md!ET7-md!ES7))</calculatedColumnFormula>
    </tableColumn>
    <tableColumn id="129" xr3:uid="{8F89D9B1-A472-416F-87E8-FEB9193DFC7E}" name="21-Aug" dataDxfId="172">
      <calculatedColumnFormula>MAX(0,(md!EU7-md!ET7))</calculatedColumnFormula>
    </tableColumn>
    <tableColumn id="130" xr3:uid="{5F2C33EC-D191-4A07-9009-919D2CE8DE07}" name="22-Aug" dataDxfId="171">
      <calculatedColumnFormula>MAX(0,(md!EV7-md!EU7))</calculatedColumnFormula>
    </tableColumn>
    <tableColumn id="131" xr3:uid="{D1CA0333-5638-493C-AB93-CD06B215CAFD}" name="23-Aug" dataDxfId="170">
      <calculatedColumnFormula>MAX(0,(md!EW7-md!EV7))</calculatedColumnFormula>
    </tableColumn>
    <tableColumn id="132" xr3:uid="{A26B5305-EC0A-4A9A-BF51-A892F417F4F7}" name="24-Aug" dataDxfId="169">
      <calculatedColumnFormula>MAX(0,(md!EX7-md!EW7))</calculatedColumnFormula>
    </tableColumn>
    <tableColumn id="133" xr3:uid="{692A9AA1-394C-4022-9124-E9AAB53D83C6}" name="25-Aug" dataDxfId="168">
      <calculatedColumnFormula>MAX(0,(md!EY7-md!EX7))</calculatedColumnFormula>
    </tableColumn>
    <tableColumn id="156" xr3:uid="{0EC0EE1B-815F-4AD1-8F2E-2876E4255685}" name="26-Aug" dataDxfId="167">
      <calculatedColumnFormula>MAX(0,(md!EZ7-md!EY7))</calculatedColumnFormula>
    </tableColumn>
    <tableColumn id="157" xr3:uid="{2D56164F-A0DB-412D-9F19-C056935A50DB}" name="27-Aug" dataDxfId="166">
      <calculatedColumnFormula>MAX(0,(md!FA7-md!EZ7))</calculatedColumnFormula>
    </tableColumn>
    <tableColumn id="158" xr3:uid="{B591BC03-F165-443F-863D-DE6D53135616}" name="28-Aug" dataDxfId="165">
      <calculatedColumnFormula>MAX(0,(md!FB7-md!FA7))</calculatedColumnFormula>
    </tableColumn>
    <tableColumn id="159" xr3:uid="{ECE8D362-4ED3-40D1-8DF4-53763942AD43}" name="29-Aug" dataDxfId="164">
      <calculatedColumnFormula>MAX(0,(md!FC7-md!FB7))</calculatedColumnFormula>
    </tableColumn>
    <tableColumn id="160" xr3:uid="{3ABC063C-8856-4D53-A7E4-3B111649C949}" name="30-Aug" dataDxfId="163">
      <calculatedColumnFormula>MAX(0,(md!FD7-md!FC7))</calculatedColumnFormula>
    </tableColumn>
    <tableColumn id="161" xr3:uid="{EA592971-3618-4696-AB2C-8982BFD93840}" name="31-Aug" dataDxfId="162">
      <calculatedColumnFormula>MAX(0,(md!FE7-md!FD7))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FG143" totalsRowShown="0">
  <tableColumns count="163">
    <tableColumn id="54" xr3:uid="{63B1A33A-0643-4DA3-8D65-E8A8D674C2E1}" name="Locality" dataDxfId="161"/>
    <tableColumn id="1" xr3:uid="{FD33FE71-7C53-4ED0-99A2-CBB9B098FECC}" name="idx" dataDxfId="160"/>
    <tableColumn id="2" xr3:uid="{76548448-4B06-473A-8C19-5749153B6A1D}" name="FIPS"/>
    <tableColumn id="5" xr3:uid="{D127FF93-52D6-4EBE-92DB-D405A7B74D76}" name="25-Mar" dataDxfId="159"/>
    <tableColumn id="6" xr3:uid="{6A775A38-C028-4EC5-8C4E-7EBA81CA3009}" name="26-Mar" dataDxfId="158">
      <calculatedColumnFormula>MAX(0,(va!F7-va!E7))</calculatedColumnFormula>
    </tableColumn>
    <tableColumn id="30" xr3:uid="{273C7511-9B33-45E4-A0E0-0B7D9493A13A}" name="27-Mar" dataDxfId="157">
      <calculatedColumnFormula>MAX(0,(va!G7-va!F7))</calculatedColumnFormula>
    </tableColumn>
    <tableColumn id="31" xr3:uid="{ACC6CBDC-670D-4A3A-BEBD-B09E9FB43BC8}" name="28-Mar" dataDxfId="156">
      <calculatedColumnFormula>MAX(0,(va!H7-va!G7))</calculatedColumnFormula>
    </tableColumn>
    <tableColumn id="32" xr3:uid="{E53ECB20-6303-43A3-938C-9363F2920F4D}" name="29-Mar" dataDxfId="155">
      <calculatedColumnFormula>MAX(0,(va!I7-va!H7))</calculatedColumnFormula>
    </tableColumn>
    <tableColumn id="33" xr3:uid="{4BD36DEA-292C-4095-8245-CFB513181126}" name="30-Mar" dataDxfId="154">
      <calculatedColumnFormula>MAX(0,(va!J7-va!I7))</calculatedColumnFormula>
    </tableColumn>
    <tableColumn id="34" xr3:uid="{F1252424-C6F2-4FD1-A193-AC77B37E1DD7}" name="31-Mar" dataDxfId="153">
      <calculatedColumnFormula>MAX(0,(va!K7-va!J7))</calculatedColumnFormula>
    </tableColumn>
    <tableColumn id="35" xr3:uid="{CD743EF6-E0C5-4901-981D-2F27459CF468}" name="1-Apr" dataDxfId="152">
      <calculatedColumnFormula>MAX(0,(va!L7-va!K7))</calculatedColumnFormula>
    </tableColumn>
    <tableColumn id="36" xr3:uid="{38ED5D84-2B28-479F-8C2D-B040039247F1}" name="2-Apr" dataDxfId="151">
      <calculatedColumnFormula>MAX(0,(va!M7-va!L7))</calculatedColumnFormula>
    </tableColumn>
    <tableColumn id="37" xr3:uid="{CE521412-A311-433D-93C0-63BD7A514269}" name="3-Apr" dataDxfId="150">
      <calculatedColumnFormula>MAX(0,(va!N7-va!M7))</calculatedColumnFormula>
    </tableColumn>
    <tableColumn id="38" xr3:uid="{5D4C35B4-2054-4B4A-80F8-E9361CEA0ACC}" name="4-Apr" dataDxfId="149">
      <calculatedColumnFormula>MAX(0,(va!O7-va!N7))</calculatedColumnFormula>
    </tableColumn>
    <tableColumn id="39" xr3:uid="{10A2F446-2134-49BE-8AEF-2D84D9FA875B}" name="5-Apr" dataDxfId="148">
      <calculatedColumnFormula>MAX(0,(va!P7-va!O7))</calculatedColumnFormula>
    </tableColumn>
    <tableColumn id="40" xr3:uid="{070AE366-CB37-4620-BA0C-1BE4F2C27279}" name="6-Apr" dataDxfId="147">
      <calculatedColumnFormula>MAX(0,(va!Q7-va!P7))</calculatedColumnFormula>
    </tableColumn>
    <tableColumn id="41" xr3:uid="{FBB50AAC-FF54-4926-8A78-E153DAC9F95B}" name="7-Apr" dataDxfId="146">
      <calculatedColumnFormula>MAX(0,(va!R7-va!Q7))</calculatedColumnFormula>
    </tableColumn>
    <tableColumn id="42" xr3:uid="{80F1496C-DB69-4C7F-9B80-445A59EF1B6D}" name="8-Apr" dataDxfId="145">
      <calculatedColumnFormula>MAX(0,(va!S7-va!R7))</calculatedColumnFormula>
    </tableColumn>
    <tableColumn id="43" xr3:uid="{B2D70650-881C-44FB-A51E-6DE0013D50F5}" name="9-Apr" dataDxfId="144">
      <calculatedColumnFormula>MAX(0,(va!T7-va!S7))</calculatedColumnFormula>
    </tableColumn>
    <tableColumn id="44" xr3:uid="{24972282-0E25-4AD5-A741-F9215388ABC2}" name="10-Apr" dataDxfId="143">
      <calculatedColumnFormula>MAX(0,(va!U7-va!T7))</calculatedColumnFormula>
    </tableColumn>
    <tableColumn id="45" xr3:uid="{6D9BB0E2-F429-49ED-BDB5-F356A4DC28CD}" name="11-Apr" dataDxfId="142">
      <calculatedColumnFormula>MAX(0,(va!V7-va!U7))</calculatedColumnFormula>
    </tableColumn>
    <tableColumn id="46" xr3:uid="{B7D6F42A-CE7F-4560-915A-2D75BB5FB9A7}" name="12-Apr" dataDxfId="141">
      <calculatedColumnFormula>MAX(0,(va!W7-va!V7))</calculatedColumnFormula>
    </tableColumn>
    <tableColumn id="47" xr3:uid="{D27C7A8C-BAA4-4A29-97DC-6D26B5399868}" name="13-Apr" dataDxfId="140">
      <calculatedColumnFormula>MAX(0,(va!X7-va!W7))</calculatedColumnFormula>
    </tableColumn>
    <tableColumn id="48" xr3:uid="{F892CCC7-B11E-4EF0-95BE-4BFE027CFFD1}" name="14-Apr" dataDxfId="139">
      <calculatedColumnFormula>MAX(0,(va!Y7-va!X7))</calculatedColumnFormula>
    </tableColumn>
    <tableColumn id="49" xr3:uid="{A3F0E963-9326-4555-ADE5-F4EFB83126F3}" name="15-Apr" dataDxfId="138">
      <calculatedColumnFormula>MAX(0,(va!Z7-va!Y7))</calculatedColumnFormula>
    </tableColumn>
    <tableColumn id="50" xr3:uid="{3437FD4E-8616-4572-907D-5B33B199B617}" name="16-Apr" dataDxfId="137">
      <calculatedColumnFormula>MAX(0,(va!AA7-va!Z7))</calculatedColumnFormula>
    </tableColumn>
    <tableColumn id="51" xr3:uid="{E6F99628-1312-41B6-A56A-B05C101DA0FB}" name="17-Apr" dataDxfId="136">
      <calculatedColumnFormula>MAX(0,(va!AB7-va!AA7))</calculatedColumnFormula>
    </tableColumn>
    <tableColumn id="52" xr3:uid="{C7724E90-6B56-4650-A710-D3E539E48665}" name="18-Apr" dataDxfId="135">
      <calculatedColumnFormula>MAX(0,(va!AC7-va!AB7))</calculatedColumnFormula>
    </tableColumn>
    <tableColumn id="53" xr3:uid="{2321B68A-9B81-4AD5-BC7B-70E930711815}" name="19-Apr" dataDxfId="134">
      <calculatedColumnFormula>MAX(0,(va!AD7-va!AC7))</calculatedColumnFormula>
    </tableColumn>
    <tableColumn id="22" xr3:uid="{0909EDD8-E202-4043-8949-F6EA28E1C4AA}" name="20-Apr" dataDxfId="133">
      <calculatedColumnFormula>MAX(0,(va!AE7-va!AD7))</calculatedColumnFormula>
    </tableColumn>
    <tableColumn id="23" xr3:uid="{2367F62B-C6E4-48C7-81C9-530399CE2871}" name="21-Apr" dataDxfId="132">
      <calculatedColumnFormula>MAX(0,(va!AF7-va!AE7))</calculatedColumnFormula>
    </tableColumn>
    <tableColumn id="24" xr3:uid="{EB75A609-8DAC-42A0-990A-114C4750203C}" name="22-Apr" dataDxfId="131">
      <calculatedColumnFormula>MAX(0,(va!AG7-va!AF7))</calculatedColumnFormula>
    </tableColumn>
    <tableColumn id="25" xr3:uid="{F23D1A1C-FDCB-42E7-BFFE-8860B35519AC}" name="23-Apr" dataDxfId="130">
      <calculatedColumnFormula>MAX(0,(va!AH7-va!AG7))</calculatedColumnFormula>
    </tableColumn>
    <tableColumn id="26" xr3:uid="{F5222424-7E21-47C9-A5EE-468D35C8D4D4}" name="24-Apr" dataDxfId="129">
      <calculatedColumnFormula>MAX(0,(va!AI7-va!AH7))</calculatedColumnFormula>
    </tableColumn>
    <tableColumn id="27" xr3:uid="{F5D517E5-C861-4DD4-A408-D023894C3440}" name="25-Apr" dataDxfId="128">
      <calculatedColumnFormula>MAX(0,(va!AJ7-va!AI7))</calculatedColumnFormula>
    </tableColumn>
    <tableColumn id="28" xr3:uid="{6663E32B-51D1-4285-89F0-ADB6AC73C467}" name="26-Apr" dataDxfId="127">
      <calculatedColumnFormula>MAX(0,(va!AK7-va!AJ7))</calculatedColumnFormula>
    </tableColumn>
    <tableColumn id="29" xr3:uid="{F1067EAF-A27C-4330-9D36-8E8450545F45}" name="27-Apr" dataDxfId="126">
      <calculatedColumnFormula>MAX(0,(va!AL7-va!AK7))</calculatedColumnFormula>
    </tableColumn>
    <tableColumn id="14" xr3:uid="{AC4610E3-C7C4-4914-AA0E-DB2D0357ED06}" name="28-Apr" dataDxfId="125">
      <calculatedColumnFormula>MAX(0,(va!AM7-va!AL7))</calculatedColumnFormula>
    </tableColumn>
    <tableColumn id="15" xr3:uid="{FF6B8433-3EC6-458E-89D7-5EB244B1F60B}" name="29-Apr" dataDxfId="124">
      <calculatedColumnFormula>MAX(0,(va!AN7-va!AM7))</calculatedColumnFormula>
    </tableColumn>
    <tableColumn id="16" xr3:uid="{BA897434-B64A-4817-A3F9-46FF64B05E37}" name="30-Apr" dataDxfId="123">
      <calculatedColumnFormula>MAX(0,(va!AO7-va!AN7))</calculatedColumnFormula>
    </tableColumn>
    <tableColumn id="17" xr3:uid="{6AE0C639-A5DD-42D5-8FA4-8C9B3EA56006}" name="1-May" dataDxfId="122">
      <calculatedColumnFormula>MAX(0,(va!AP7-va!AO7))</calculatedColumnFormula>
    </tableColumn>
    <tableColumn id="18" xr3:uid="{5E07F0EB-D30C-4867-AED9-8E88FBC08D77}" name="2-May" dataDxfId="121">
      <calculatedColumnFormula>MAX(0,(va!AQ7-va!AP7))</calculatedColumnFormula>
    </tableColumn>
    <tableColumn id="19" xr3:uid="{7E7DFBC2-6059-4A36-AF80-B77B98657554}" name="3-May" dataDxfId="120">
      <calculatedColumnFormula>MAX(0,(va!AR7-va!AQ7))</calculatedColumnFormula>
    </tableColumn>
    <tableColumn id="20" xr3:uid="{04DF1446-184B-4D11-B3CA-CBA62452BF62}" name="4-May" dataDxfId="119">
      <calculatedColumnFormula>MAX(0,(va!AS7-va!AR7))</calculatedColumnFormula>
    </tableColumn>
    <tableColumn id="21" xr3:uid="{8B99FEA6-1FD6-49F9-9871-F98BDB596D5E}" name="5-May" dataDxfId="118">
      <calculatedColumnFormula>MAX(0,(va!AT7-va!AS7))</calculatedColumnFormula>
    </tableColumn>
    <tableColumn id="10" xr3:uid="{6658ADF8-B8F0-4C00-BEBC-CDE0466AF941}" name="6-May" dataDxfId="117">
      <calculatedColumnFormula>MAX(0,(va!AU7-va!AT7))</calculatedColumnFormula>
    </tableColumn>
    <tableColumn id="11" xr3:uid="{3907184E-0754-43D6-A0B2-BA9FC1B11F9C}" name="7-May" dataDxfId="116">
      <calculatedColumnFormula>MAX(0,(va!AV7-va!AU7))</calculatedColumnFormula>
    </tableColumn>
    <tableColumn id="12" xr3:uid="{F7EBE278-C13F-43E7-B6C5-146063646048}" name="8-May" dataDxfId="115">
      <calculatedColumnFormula>MAX(0,(va!AW7-va!AV7))</calculatedColumnFormula>
    </tableColumn>
    <tableColumn id="13" xr3:uid="{B169461D-64D3-4BF0-BD2E-EC9669326BEF}" name="9-May" dataDxfId="114">
      <calculatedColumnFormula>MAX(0,(va!AX7-va!AW7))</calculatedColumnFormula>
    </tableColumn>
    <tableColumn id="8" xr3:uid="{CD44E28B-08BF-4D2B-BEE3-9536EEE5373F}" name="10-May" dataDxfId="113">
      <calculatedColumnFormula>MAX(0,(va!AY7-va!AX7))</calculatedColumnFormula>
    </tableColumn>
    <tableColumn id="9" xr3:uid="{4A4B9A93-0725-4010-A087-30E03FE5D7BA}" name="11-May" dataDxfId="112">
      <calculatedColumnFormula>MAX(0,(va!AZ7-va!AY7))</calculatedColumnFormula>
    </tableColumn>
    <tableColumn id="7" xr3:uid="{2E62BF37-C2F6-4728-B7D3-D5351C180DB1}" name="12-May" dataDxfId="111">
      <calculatedColumnFormula>MAX(0,(va!BA7-va!AZ7))</calculatedColumnFormula>
    </tableColumn>
    <tableColumn id="4" xr3:uid="{33AAE041-9853-4118-9ABB-D3E20ADE0CDA}" name="13-May" dataDxfId="110">
      <calculatedColumnFormula>MAX(0,(va!BB7-va!BA7))</calculatedColumnFormula>
    </tableColumn>
    <tableColumn id="55" xr3:uid="{84C1D2A4-6A91-4756-BB95-DBFFFC7C0C27}" name="14-May" dataDxfId="109">
      <calculatedColumnFormula>MAX(0,(va!BC7-va!BB7))</calculatedColumnFormula>
    </tableColumn>
    <tableColumn id="56" xr3:uid="{6A194ED5-9BB1-440C-A0AC-25E5553948E0}" name="15-May" dataDxfId="108">
      <calculatedColumnFormula>MAX(0,(va!BD7-va!BC7))</calculatedColumnFormula>
    </tableColumn>
    <tableColumn id="57" xr3:uid="{E4944CC5-EA4C-4102-87EC-2BBD05DEB3CC}" name="16-May" dataDxfId="107">
      <calculatedColumnFormula>MAX(0,(va!BE7-va!BD7))</calculatedColumnFormula>
    </tableColumn>
    <tableColumn id="58" xr3:uid="{80518BBE-DB7B-456F-BA3F-098675345342}" name="17-May" dataDxfId="106">
      <calculatedColumnFormula>MAX(0,(va!BF7-va!BE7))</calculatedColumnFormula>
    </tableColumn>
    <tableColumn id="59" xr3:uid="{8890D892-2DB0-4294-B2B0-F0E35897244B}" name="18-May" dataDxfId="105">
      <calculatedColumnFormula>MAX(0,(va!BG7-va!BF7))</calculatedColumnFormula>
    </tableColumn>
    <tableColumn id="60" xr3:uid="{3C7B710E-EE82-4733-8595-B3558286C4A4}" name="19-May" dataDxfId="104">
      <calculatedColumnFormula>MAX(0,(va!BH7-va!BG7))</calculatedColumnFormula>
    </tableColumn>
    <tableColumn id="61" xr3:uid="{15806639-509B-4998-B1F9-4D768A2A4FF8}" name="20-May" dataDxfId="103">
      <calculatedColumnFormula>MAX(0,(va!BI7-va!BH7))</calculatedColumnFormula>
    </tableColumn>
    <tableColumn id="62" xr3:uid="{979C3098-F4F8-4A51-B7AF-115BE23F8E36}" name="21-May" dataDxfId="102">
      <calculatedColumnFormula>MAX(0,(va!BJ7-va!BI7))</calculatedColumnFormula>
    </tableColumn>
    <tableColumn id="63" xr3:uid="{581E410D-1F56-463B-A79B-39C309A32AD5}" name="22-May" dataDxfId="101">
      <calculatedColumnFormula>MAX(0,(va!BK7-va!BJ7))</calculatedColumnFormula>
    </tableColumn>
    <tableColumn id="64" xr3:uid="{7DEACC7F-9EE9-4ECB-9078-A7DFE44015D5}" name="23-May" dataDxfId="100">
      <calculatedColumnFormula>MAX(0,(va!BL7-va!BK7))</calculatedColumnFormula>
    </tableColumn>
    <tableColumn id="65" xr3:uid="{F4060BBB-E4ED-4A58-A557-430AD718B5CB}" name="24-May" dataDxfId="99">
      <calculatedColumnFormula>MAX(0,(va!BM7-va!BL7))</calculatedColumnFormula>
    </tableColumn>
    <tableColumn id="66" xr3:uid="{DFA30D74-C0ED-439F-B66D-B8802D5CB693}" name="25-May" dataDxfId="98">
      <calculatedColumnFormula>MAX(0,(va!BN7-va!BM7))</calculatedColumnFormula>
    </tableColumn>
    <tableColumn id="67" xr3:uid="{81E9478F-D6B4-4B44-B1E3-77E1D6C58E52}" name="26-May" dataDxfId="97">
      <calculatedColumnFormula>MAX(0,(va!BO7-va!BN7))</calculatedColumnFormula>
    </tableColumn>
    <tableColumn id="68" xr3:uid="{28BE5C31-58B2-4EB9-875C-DB12815ABB54}" name="27-May" dataDxfId="96">
      <calculatedColumnFormula>MAX(0,(va!BP7-va!BO7))</calculatedColumnFormula>
    </tableColumn>
    <tableColumn id="69" xr3:uid="{C8F214AC-38D3-49D8-A4C1-772682FA80C7}" name="28-May" dataDxfId="95">
      <calculatedColumnFormula>MAX(0,(va!BQ7-va!BP7))</calculatedColumnFormula>
    </tableColumn>
    <tableColumn id="70" xr3:uid="{EE1980CC-3CC5-46F1-BA70-2D4487917FFD}" name="29-May" dataDxfId="94">
      <calculatedColumnFormula>MAX(0,(va!BR7-va!BQ7))</calculatedColumnFormula>
    </tableColumn>
    <tableColumn id="71" xr3:uid="{05E114EA-2EEA-46AA-92A0-906C6A3D082F}" name="30-May" dataDxfId="93">
      <calculatedColumnFormula>MAX(0,(va!BS7-va!BR7))</calculatedColumnFormula>
    </tableColumn>
    <tableColumn id="72" xr3:uid="{55F28C38-AF0C-4D02-AC6A-D856844BFEF1}" name="31-May" dataDxfId="92">
      <calculatedColumnFormula>MAX(0,(va!BT7-va!BS7))</calculatedColumnFormula>
    </tableColumn>
    <tableColumn id="3" xr3:uid="{DEAE8721-94C6-4720-A80B-DC8737B77E3A}" name="1-Jun" dataDxfId="91">
      <calculatedColumnFormula>MAX(0,(va!BU7-va!BT7))</calculatedColumnFormula>
    </tableColumn>
    <tableColumn id="73" xr3:uid="{BEBE6F91-BC88-4ECD-8CD5-6CEF83D05B38}" name="2-Jun" dataDxfId="90">
      <calculatedColumnFormula>MAX(0,(va!BV7-va!BU7))</calculatedColumnFormula>
    </tableColumn>
    <tableColumn id="74" xr3:uid="{F17133C5-6317-45DA-826E-18DD33102CDA}" name="3-Jun" dataDxfId="89">
      <calculatedColumnFormula>MAX(0,(va!BW7-va!BV7))</calculatedColumnFormula>
    </tableColumn>
    <tableColumn id="75" xr3:uid="{60CD8711-ADC0-49DD-83E5-DB602741DA96}" name="4-Jun" dataDxfId="88">
      <calculatedColumnFormula>MAX(0,(va!BX7-va!BW7))</calculatedColumnFormula>
    </tableColumn>
    <tableColumn id="76" xr3:uid="{9EBFFCC0-80E6-4470-BB1C-E9E7091A0C65}" name="5-Jun" dataDxfId="87">
      <calculatedColumnFormula>MAX(0,(va!BY7-va!BX7))</calculatedColumnFormula>
    </tableColumn>
    <tableColumn id="77" xr3:uid="{CD0C42AA-FBDA-4F16-B3BB-D4B4F7A75598}" name="6-Jun" dataDxfId="86">
      <calculatedColumnFormula>MAX(0,(va!BZ7-va!BY7))</calculatedColumnFormula>
    </tableColumn>
    <tableColumn id="78" xr3:uid="{7D788F15-40AB-45AE-BDB9-CBF83F76EF11}" name="7-Jun" dataDxfId="85">
      <calculatedColumnFormula>MAX(0,(va!CA7-va!BZ7))</calculatedColumnFormula>
    </tableColumn>
    <tableColumn id="79" xr3:uid="{8372E476-CDA5-48A5-A5EA-AEC403661287}" name="8-Jun" dataDxfId="84">
      <calculatedColumnFormula>MAX(0,(va!CB7-va!CA7))</calculatedColumnFormula>
    </tableColumn>
    <tableColumn id="80" xr3:uid="{32765D3F-7A7F-4988-A891-80934EA9D849}" name="9-Jun" dataDxfId="83">
      <calculatedColumnFormula>MAX(0,(va!CC7-va!CB7))</calculatedColumnFormula>
    </tableColumn>
    <tableColumn id="81" xr3:uid="{277BD8A5-2704-4EF2-987B-0CEFE2A80F77}" name="10-Jun" dataDxfId="82">
      <calculatedColumnFormula>MAX(0,(va!CD7-va!CC7))</calculatedColumnFormula>
    </tableColumn>
    <tableColumn id="82" xr3:uid="{A88119DC-12AB-4C61-8390-DD2DD9CA16CB}" name="11-Jun" dataDxfId="81">
      <calculatedColumnFormula>MAX(0,(va!CE7-va!CD7))</calculatedColumnFormula>
    </tableColumn>
    <tableColumn id="83" xr3:uid="{C73D1E6B-54E3-475B-A6FC-F15B332F4D0D}" name="12-Jun" dataDxfId="80">
      <calculatedColumnFormula>MAX(0,(va!CF7-va!CE7))</calculatedColumnFormula>
    </tableColumn>
    <tableColumn id="84" xr3:uid="{AAEC0ADB-12E9-45B3-A49E-8F2A12F77289}" name="13-Jun" dataDxfId="79">
      <calculatedColumnFormula>MAX(0,(va!CG7-va!CF7))</calculatedColumnFormula>
    </tableColumn>
    <tableColumn id="85" xr3:uid="{E55EDD85-5B00-47A8-87B7-9D97404F6F6D}" name="14-Jun" dataDxfId="78">
      <calculatedColumnFormula>MAX(0,(va!CH7-va!CG7))</calculatedColumnFormula>
    </tableColumn>
    <tableColumn id="86" xr3:uid="{AFC27B2D-5C31-4F22-8AC1-251A049206DA}" name="15-Jun" dataDxfId="77">
      <calculatedColumnFormula>MAX(0,(va!CI7-va!CH7))</calculatedColumnFormula>
    </tableColumn>
    <tableColumn id="87" xr3:uid="{B6E93C23-56C1-4ADF-8F74-90C05E10330C}" name="16-Jun" dataDxfId="76">
      <calculatedColumnFormula>MAX(0,(va!CJ7-va!CI7))</calculatedColumnFormula>
    </tableColumn>
    <tableColumn id="88" xr3:uid="{7AD0132B-321C-4C3D-B29E-EBA2846F2B49}" name="17-Jun" dataDxfId="75">
      <calculatedColumnFormula>MAX(0,(va!CK7-va!CJ7))</calculatedColumnFormula>
    </tableColumn>
    <tableColumn id="89" xr3:uid="{7FCDE841-1474-4FAA-B888-CB206EE7EA09}" name="18-Jun" dataDxfId="74">
      <calculatedColumnFormula>MAX(0,(va!CL7-va!CK7))</calculatedColumnFormula>
    </tableColumn>
    <tableColumn id="90" xr3:uid="{E74D2FF2-A475-4D37-9278-0342E87C3B77}" name="19-Jun" dataDxfId="73">
      <calculatedColumnFormula>MAX(0,(va!CM7-va!CL7))</calculatedColumnFormula>
    </tableColumn>
    <tableColumn id="91" xr3:uid="{C289C158-60E7-4572-9129-C0078947D66A}" name="20-Jun" dataDxfId="72">
      <calculatedColumnFormula>MAX(0,(va!CN7-va!CM7))</calculatedColumnFormula>
    </tableColumn>
    <tableColumn id="92" xr3:uid="{2B956CFB-8993-4D32-B132-B0E18BD83ABC}" name="21-Jun" dataDxfId="71">
      <calculatedColumnFormula>MAX(0,(va!CO7-va!CN7))</calculatedColumnFormula>
    </tableColumn>
    <tableColumn id="93" xr3:uid="{01918937-ECFF-441E-8DDE-57734A4C6D88}" name="22-Jun" dataDxfId="70">
      <calculatedColumnFormula>MAX(0,(va!CP7-va!CO7))</calculatedColumnFormula>
    </tableColumn>
    <tableColumn id="94" xr3:uid="{F75FC911-F825-4773-8FCF-222971060EF0}" name="23-Jun" dataDxfId="69">
      <calculatedColumnFormula>MAX(0,(va!CQ7-va!CP7))</calculatedColumnFormula>
    </tableColumn>
    <tableColumn id="95" xr3:uid="{F6FDBF77-8F33-4764-A4F1-DDB0FE6E41C5}" name="24-Jun" dataDxfId="68">
      <calculatedColumnFormula>MAX(0,(va!CR7-va!CQ7))</calculatedColumnFormula>
    </tableColumn>
    <tableColumn id="96" xr3:uid="{420EC2F4-5EB9-4637-85AE-F65B83A9D20E}" name="25-Jun" dataDxfId="67">
      <calculatedColumnFormula>MAX(0,(va!CS7-va!CR7))</calculatedColumnFormula>
    </tableColumn>
    <tableColumn id="97" xr3:uid="{28E3F0F4-4929-4890-AD36-86121E07CF5A}" name="26-Jun" dataDxfId="66">
      <calculatedColumnFormula>MAX(0,(va!CT7-va!CS7))</calculatedColumnFormula>
    </tableColumn>
    <tableColumn id="98" xr3:uid="{29DA0226-A62F-4E48-B083-E7CE1022027D}" name="27-Jun" dataDxfId="65">
      <calculatedColumnFormula>MAX(0,(va!CU7-va!CT7))</calculatedColumnFormula>
    </tableColumn>
    <tableColumn id="99" xr3:uid="{C1F8E1D0-373A-40A6-8C80-DDF305D9F7FB}" name="28-Jun" dataDxfId="64">
      <calculatedColumnFormula>MAX(0,(va!CV7-va!CU7))</calculatedColumnFormula>
    </tableColumn>
    <tableColumn id="100" xr3:uid="{5111B07F-819A-457A-9740-DF0C99B3039F}" name="29-Jun" dataDxfId="63">
      <calculatedColumnFormula>MAX(0,(va!CW7-va!CV7))</calculatedColumnFormula>
    </tableColumn>
    <tableColumn id="101" xr3:uid="{CD09DE6F-C348-4C0B-8A42-A3975C235D84}" name="30-Jun" dataDxfId="62">
      <calculatedColumnFormula>MAX(0,(va!CX7-va!CW7))</calculatedColumnFormula>
    </tableColumn>
    <tableColumn id="102" xr3:uid="{33439625-5F4B-4665-B0DE-0C9A41E20F96}" name="1-Jul" dataDxfId="61">
      <calculatedColumnFormula>MAX(0,(va!CY7-va!CX7))</calculatedColumnFormula>
    </tableColumn>
    <tableColumn id="103" xr3:uid="{A1A42905-32BF-445B-9FEF-605A8903934B}" name="2-Jul" dataDxfId="60">
      <calculatedColumnFormula>MAX(0,(va!CZ7-va!CY7))</calculatedColumnFormula>
    </tableColumn>
    <tableColumn id="104" xr3:uid="{E4EEDC72-8AA6-451A-8FED-416FA6A55255}" name="3-Jul" dataDxfId="59">
      <calculatedColumnFormula>MAX(0,(va!DA7-va!CZ7))</calculatedColumnFormula>
    </tableColumn>
    <tableColumn id="105" xr3:uid="{4DE9D1AA-E187-4AB6-85CD-7CB799EB4F27}" name="4-Jul" dataDxfId="58">
      <calculatedColumnFormula>MAX(0,(va!DB7-va!DA7))</calculatedColumnFormula>
    </tableColumn>
    <tableColumn id="106" xr3:uid="{F6D9C498-FDD3-45CE-806D-8C8C758990D6}" name="5-Jul" dataDxfId="57">
      <calculatedColumnFormula>MAX(0,(va!DC7-va!DB7))</calculatedColumnFormula>
    </tableColumn>
    <tableColumn id="107" xr3:uid="{5D7792C7-FFA7-49E6-ABED-9531839E1561}" name="6-Jul" dataDxfId="56">
      <calculatedColumnFormula>MAX(0,(va!DD7-va!DC7))</calculatedColumnFormula>
    </tableColumn>
    <tableColumn id="108" xr3:uid="{31C5B391-3006-4CDE-A2BA-883A80C42B65}" name="7-Jul" dataDxfId="55">
      <calculatedColumnFormula>MAX(0,(va!DE7-va!DD7))</calculatedColumnFormula>
    </tableColumn>
    <tableColumn id="109" xr3:uid="{C2E34DE9-57C5-4CAD-B07E-637BE0FA208F}" name="8-Jul" dataDxfId="54">
      <calculatedColumnFormula>MAX(0,(va!DF7-va!DE7))</calculatedColumnFormula>
    </tableColumn>
    <tableColumn id="110" xr3:uid="{F8E0EADE-BDDA-4860-85D8-D771D5E9A68E}" name="9-Jul" dataDxfId="53">
      <calculatedColumnFormula>MAX(0,(va!DG7-va!DF7))</calculatedColumnFormula>
    </tableColumn>
    <tableColumn id="111" xr3:uid="{1C7C39B1-6252-4D29-B3DE-9ED0118F9959}" name="10-Jul" dataDxfId="52">
      <calculatedColumnFormula>MAX(0,(va!DH7-va!DG7))</calculatedColumnFormula>
    </tableColumn>
    <tableColumn id="112" xr3:uid="{0121F0E8-6C29-4B89-96A5-B9B2333D6437}" name="11-Jul" dataDxfId="51">
      <calculatedColumnFormula>MAX(0,(va!DI7-va!DH7))</calculatedColumnFormula>
    </tableColumn>
    <tableColumn id="113" xr3:uid="{E3D931A5-5BB5-434C-A0BB-F90720824912}" name="12-Jul" dataDxfId="50">
      <calculatedColumnFormula>MAX(0,(va!DJ7-va!DI7))</calculatedColumnFormula>
    </tableColumn>
    <tableColumn id="114" xr3:uid="{7B91BA04-1AA1-4793-B86B-1A53C964EEF4}" name="13-Jul" dataDxfId="49">
      <calculatedColumnFormula>MAX(0,(va!DK7-va!DJ7))</calculatedColumnFormula>
    </tableColumn>
    <tableColumn id="115" xr3:uid="{994A9F0E-852E-448A-A774-0A84CBD8CE56}" name="14-Jul" dataDxfId="48">
      <calculatedColumnFormula>MAX(0,(va!DL7-va!DK7))</calculatedColumnFormula>
    </tableColumn>
    <tableColumn id="116" xr3:uid="{4683619C-BAC0-4445-BD93-9BAC3DDCB0D9}" name="15-Jul" dataDxfId="47">
      <calculatedColumnFormula>MAX(0,(va!DM7-va!DL7))</calculatedColumnFormula>
    </tableColumn>
    <tableColumn id="117" xr3:uid="{FD75AE77-BA2E-49BB-B8EE-0DED60B629FC}" name="16-Jul" dataDxfId="46">
      <calculatedColumnFormula>MAX(0,(va!DN7-va!DM7))</calculatedColumnFormula>
    </tableColumn>
    <tableColumn id="118" xr3:uid="{2C61A195-1745-47EE-B875-79815745C097}" name="17-Jul" dataDxfId="45">
      <calculatedColumnFormula>MAX(0,(va!DO7-va!DN7))</calculatedColumnFormula>
    </tableColumn>
    <tableColumn id="119" xr3:uid="{29E67621-1860-43F9-AF4E-E7507D94BAC7}" name="18-Jul" dataDxfId="44">
      <calculatedColumnFormula>MAX(0,(va!DP7-va!DO7))</calculatedColumnFormula>
    </tableColumn>
    <tableColumn id="120" xr3:uid="{F55C3328-D6F1-442D-9A27-11FC891A1CCB}" name="19-Jul" dataDxfId="43">
      <calculatedColumnFormula>MAX(0,(va!DQ7-va!DP7))</calculatedColumnFormula>
    </tableColumn>
    <tableColumn id="121" xr3:uid="{3F573C3C-6401-43DE-AF06-B99CD3FB4184}" name="20-Jul" dataDxfId="42">
      <calculatedColumnFormula>MAX(0,(va!DR7-va!DQ7))</calculatedColumnFormula>
    </tableColumn>
    <tableColumn id="122" xr3:uid="{9DC1F6C6-19B8-4379-A505-C6181E17B96A}" name="21-Jul" dataDxfId="41">
      <calculatedColumnFormula>MAX(0,(va!DS7-va!DR7))</calculatedColumnFormula>
    </tableColumn>
    <tableColumn id="123" xr3:uid="{78BB21E0-7F3C-4545-84D8-3FF0B5E4EEFE}" name="22-Jul" dataDxfId="40">
      <calculatedColumnFormula>MAX(0,(va!DT7-va!DS7))</calculatedColumnFormula>
    </tableColumn>
    <tableColumn id="124" xr3:uid="{80A8F600-278E-443C-8B69-66DEDC39A3C7}" name="23-Jul" dataDxfId="39">
      <calculatedColumnFormula>MAX(0,(va!DU7-va!DT7))</calculatedColumnFormula>
    </tableColumn>
    <tableColumn id="125" xr3:uid="{F7878779-1959-4F9B-8818-A72BBBDCE92B}" name="24-Jul" dataDxfId="38">
      <calculatedColumnFormula>MAX(0,(va!DV7-va!DU7))</calculatedColumnFormula>
    </tableColumn>
    <tableColumn id="126" xr3:uid="{4162E4BA-2A2F-4648-96BD-BB9A0389EE54}" name="25-Jul" dataDxfId="37">
      <calculatedColumnFormula>MAX(0,(va!DW7-va!DV7))</calculatedColumnFormula>
    </tableColumn>
    <tableColumn id="127" xr3:uid="{B18B9723-8FD7-4858-BED5-5E734D49FED6}" name="26-Jul" dataDxfId="36">
      <calculatedColumnFormula>MAX(0,(va!DX7-va!DW7))</calculatedColumnFormula>
    </tableColumn>
    <tableColumn id="128" xr3:uid="{1E071421-E63E-4A75-91DD-865CB0735B52}" name="27-Jul" dataDxfId="35">
      <calculatedColumnFormula>MAX(0,(va!DY7-va!DX7))</calculatedColumnFormula>
    </tableColumn>
    <tableColumn id="129" xr3:uid="{CD21AC81-12F3-4512-A624-1E032E83EC0B}" name="28-Jul" dataDxfId="34">
      <calculatedColumnFormula>MAX(0,(va!DZ7-va!DY7))</calculatedColumnFormula>
    </tableColumn>
    <tableColumn id="130" xr3:uid="{6A638CB0-55B4-419D-B4A4-774240705A42}" name="29-Jul" dataDxfId="33">
      <calculatedColumnFormula>MAX(0,(va!EA7-va!DZ7))</calculatedColumnFormula>
    </tableColumn>
    <tableColumn id="131" xr3:uid="{A79E6E5B-5C88-44D7-A484-27E6E3D2B7D8}" name="30-Jul" dataDxfId="32">
      <calculatedColumnFormula>MAX(0,(va!EB7-va!EA7))</calculatedColumnFormula>
    </tableColumn>
    <tableColumn id="132" xr3:uid="{D8EFD1C5-54C8-4F7F-B494-F3E2788F6F6E}" name="31-Jul" dataDxfId="31">
      <calculatedColumnFormula>MAX(0,(va!EC7-va!EB7))</calculatedColumnFormula>
    </tableColumn>
    <tableColumn id="133" xr3:uid="{EE6E25FF-3957-4E36-B8C4-B2EF0EADA632}" name="1-Aug" dataDxfId="30">
      <calculatedColumnFormula>MAX(0,(va!ED7-va!EC7))</calculatedColumnFormula>
    </tableColumn>
    <tableColumn id="134" xr3:uid="{1D8D0C3F-AD4A-4708-AD9B-F4B7D169BC6E}" name="2-Aug" dataDxfId="29">
      <calculatedColumnFormula>MAX(0,(va!EE7-va!ED7))</calculatedColumnFormula>
    </tableColumn>
    <tableColumn id="135" xr3:uid="{E20B141F-D12D-4298-9452-47B6CA0D8E9B}" name="3-Aug" dataDxfId="28">
      <calculatedColumnFormula>MAX(0,(va!EF7-va!EE7))</calculatedColumnFormula>
    </tableColumn>
    <tableColumn id="136" xr3:uid="{8E5C2D6A-64B7-46EB-B8EF-DB23B69D4939}" name="4-Aug" dataDxfId="27">
      <calculatedColumnFormula>MAX(0,(va!EG7-va!EF7))</calculatedColumnFormula>
    </tableColumn>
    <tableColumn id="137" xr3:uid="{42FD4BAF-D6F2-4A87-8E24-51FE2B8C9196}" name="5-Aug" dataDxfId="26">
      <calculatedColumnFormula>MAX(0,(va!EH7-va!EG7))</calculatedColumnFormula>
    </tableColumn>
    <tableColumn id="138" xr3:uid="{3BC0D5B0-B2EF-4CF6-B917-6739FF041B4B}" name="6-Aug" dataDxfId="25">
      <calculatedColumnFormula>MAX(0,(va!EI7-va!EH7))</calculatedColumnFormula>
    </tableColumn>
    <tableColumn id="139" xr3:uid="{BFCE0BF4-CDF6-4009-A9B9-7D33FADC6659}" name="7-Aug" dataDxfId="24">
      <calculatedColumnFormula>MAX(0,(va!EJ7-va!EI7))</calculatedColumnFormula>
    </tableColumn>
    <tableColumn id="140" xr3:uid="{AF860CF0-8ED9-40CE-9977-0B980F8B5AEF}" name="8-Aug" dataDxfId="23">
      <calculatedColumnFormula>MAX(0,(va!EK7-va!EJ7))</calculatedColumnFormula>
    </tableColumn>
    <tableColumn id="141" xr3:uid="{90D83129-5925-42F5-B2CF-BE2D7D364990}" name="9-Aug" dataDxfId="22">
      <calculatedColumnFormula>MAX(0,(va!EL7-va!EK7))</calculatedColumnFormula>
    </tableColumn>
    <tableColumn id="142" xr3:uid="{266DCB8D-B965-48AA-93CB-E67DC10A5F45}" name="10-Aug" dataDxfId="21">
      <calculatedColumnFormula>MAX(0,(va!EM7-va!EL7))</calculatedColumnFormula>
    </tableColumn>
    <tableColumn id="143" xr3:uid="{A320F1D2-BB85-4914-B61E-678564813BF0}" name="11-Aug" dataDxfId="20">
      <calculatedColumnFormula>MAX(0,(va!EN7-va!EM7))</calculatedColumnFormula>
    </tableColumn>
    <tableColumn id="144" xr3:uid="{6AB86BA6-74DF-4DE5-887D-1384FAE39195}" name="12-Aug" dataDxfId="19">
      <calculatedColumnFormula>MAX(0,(va!EO7-va!EN7))</calculatedColumnFormula>
    </tableColumn>
    <tableColumn id="145" xr3:uid="{F2A8E1A0-8879-428D-8199-B421FB199ECE}" name="13-Aug" dataDxfId="18">
      <calculatedColumnFormula>MAX(0,(va!EP7-va!EO7))</calculatedColumnFormula>
    </tableColumn>
    <tableColumn id="146" xr3:uid="{C43E60A1-0A5D-4EA1-AE12-2F27D4A4997D}" name="14-Aug" dataDxfId="17">
      <calculatedColumnFormula>MAX(0,(va!EQ7-va!EP7))</calculatedColumnFormula>
    </tableColumn>
    <tableColumn id="147" xr3:uid="{2F005CA3-F74F-40DD-9F33-85D66BB8936C}" name="15-Aug" dataDxfId="16">
      <calculatedColumnFormula>MAX(0,(va!ER7-va!EQ7))</calculatedColumnFormula>
    </tableColumn>
    <tableColumn id="148" xr3:uid="{C6D1CABA-2714-457E-AB0B-A9B615F7DB1B}" name="16-Aug" dataDxfId="15">
      <calculatedColumnFormula>MAX(0,(va!ES7-va!ER7))</calculatedColumnFormula>
    </tableColumn>
    <tableColumn id="149" xr3:uid="{912F7AF9-EB05-4FEE-A126-FAEFF5E13C3B}" name="17-Aug" dataDxfId="14">
      <calculatedColumnFormula>MAX(0,(va!ET7-va!ES7))</calculatedColumnFormula>
    </tableColumn>
    <tableColumn id="150" xr3:uid="{DB96BFDA-F1CD-4D2A-B12F-F07BC846A155}" name="18-Aug" dataDxfId="13">
      <calculatedColumnFormula>MAX(0,(va!EU7-va!ET7))</calculatedColumnFormula>
    </tableColumn>
    <tableColumn id="151" xr3:uid="{8D3B4E75-AEFB-43B6-9BC6-06059F08E7B1}" name="19-Aug" dataDxfId="12">
      <calculatedColumnFormula>MAX(0,(va!EV7-va!EU7))</calculatedColumnFormula>
    </tableColumn>
    <tableColumn id="152" xr3:uid="{25471532-E724-4D84-B102-C6C7CDA13E85}" name="20-Aug" dataDxfId="11">
      <calculatedColumnFormula>MAX(0,(va!EW7-va!EV7))</calculatedColumnFormula>
    </tableColumn>
    <tableColumn id="153" xr3:uid="{1A4F60AF-8BD8-4968-BD19-25D1777BA8F2}" name="21-Aug" dataDxfId="10">
      <calculatedColumnFormula>MAX(0,(va!EX7-va!EW7))</calculatedColumnFormula>
    </tableColumn>
    <tableColumn id="154" xr3:uid="{02D33B5C-81E4-49A2-A6CA-1D53637EF74F}" name="22-Aug" dataDxfId="9">
      <calculatedColumnFormula>MAX(0,(va!EY7-va!EX7))</calculatedColumnFormula>
    </tableColumn>
    <tableColumn id="155" xr3:uid="{9CBAD5D5-16B2-4814-A82F-A8656E83A6FE}" name="23-Aug" dataDxfId="8">
      <calculatedColumnFormula>MAX(0,(va!EZ7-va!EY7))</calculatedColumnFormula>
    </tableColumn>
    <tableColumn id="156" xr3:uid="{972A7FC5-5C7E-4E40-B4CB-06C333352C94}" name="24-Aug" dataDxfId="7">
      <calculatedColumnFormula>MAX(0,(va!FA7-va!EZ7))</calculatedColumnFormula>
    </tableColumn>
    <tableColumn id="157" xr3:uid="{EB6D652A-CEB3-4BC4-9A61-D671D419F7F6}" name="25-Aug" dataDxfId="6">
      <calculatedColumnFormula>MAX(0,(va!FB7-va!FA7))</calculatedColumnFormula>
    </tableColumn>
    <tableColumn id="158" xr3:uid="{B8F616E5-6E73-4D0A-8C70-5C81ACA546B0}" name="26-Aug" dataDxfId="5">
      <calculatedColumnFormula>MAX(0,(va!FC7-va!FB7))</calculatedColumnFormula>
    </tableColumn>
    <tableColumn id="159" xr3:uid="{FB08143C-57D0-488A-9DDD-015FC949F9C2}" name="27-Aug" dataDxfId="4">
      <calculatedColumnFormula>MAX(0,(va!FD7-va!FC7))</calculatedColumnFormula>
    </tableColumn>
    <tableColumn id="160" xr3:uid="{19DE450F-E085-4AF6-87E2-AB38589CCB0A}" name="28-Aug" dataDxfId="3">
      <calculatedColumnFormula>MAX(0,(va!FE7-va!FD7))</calculatedColumnFormula>
    </tableColumn>
    <tableColumn id="161" xr3:uid="{A24A8AB1-D9C1-4A05-B2C1-6352D5BCCED9}" name="29-Aug" dataDxfId="2">
      <calculatedColumnFormula>MAX(0,(va!FF7-va!FE7))</calculatedColumnFormula>
    </tableColumn>
    <tableColumn id="162" xr3:uid="{F5D8FD89-4473-4EA6-AB22-0B8A39BF00B3}" name="30-Aug" dataDxfId="1">
      <calculatedColumnFormula>MAX(0,(va!FG7-va!FF7))</calculatedColumnFormula>
    </tableColumn>
    <tableColumn id="163" xr3:uid="{A006BB4A-060B-41EA-81A0-E0CEAFAED003}" name="31-Aug" dataDxfId="0">
      <calculatedColumnFormula>MAX(0,(va!FH7-va!FG7))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FR46"/>
  <sheetViews>
    <sheetView tabSelected="1" zoomScale="60" zoomScaleNormal="60" workbookViewId="0">
      <pane xSplit="1" ySplit="5" topLeftCell="CH6" activePane="bottomRight" state="frozen"/>
      <selection pane="topRight" activeCell="B1" sqref="B1"/>
      <selection pane="bottomLeft" activeCell="A6" sqref="A6"/>
      <selection pane="bottomRight" activeCell="DR3" sqref="DR3"/>
    </sheetView>
  </sheetViews>
  <sheetFormatPr defaultColWidth="8.7109375" defaultRowHeight="15" x14ac:dyDescent="0.25"/>
  <cols>
    <col min="1" max="1" width="16.5703125" style="10" bestFit="1" customWidth="1"/>
    <col min="2" max="110" width="7.7109375" style="10" customWidth="1"/>
    <col min="111" max="111" width="8.7109375" style="10" bestFit="1" customWidth="1"/>
    <col min="112" max="16384" width="8.7109375" style="10"/>
  </cols>
  <sheetData>
    <row r="1" spans="1:174" x14ac:dyDescent="0.25">
      <c r="A1" s="10" t="s">
        <v>251</v>
      </c>
      <c r="B1" s="9" t="s">
        <v>250</v>
      </c>
    </row>
    <row r="2" spans="1:174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67126</v>
      </c>
      <c r="CS2" s="28">
        <v>70086</v>
      </c>
      <c r="CT2" s="28">
        <v>72199</v>
      </c>
      <c r="CU2" s="28">
        <v>73791</v>
      </c>
      <c r="CV2" s="28">
        <v>77953</v>
      </c>
      <c r="CW2" s="28">
        <v>79522</v>
      </c>
      <c r="CX2" s="28">
        <v>82004</v>
      </c>
      <c r="CY2" s="28">
        <v>82302</v>
      </c>
      <c r="CZ2" s="28">
        <v>84173</v>
      </c>
      <c r="DA2" s="28">
        <v>86731</v>
      </c>
      <c r="DB2" s="28">
        <v>88123</v>
      </c>
      <c r="DC2" s="28">
        <v>89271</v>
      </c>
      <c r="DD2" s="28">
        <v>93132</v>
      </c>
      <c r="DE2" s="28">
        <v>95360</v>
      </c>
      <c r="DF2" s="28">
        <v>97295</v>
      </c>
      <c r="DG2" s="28">
        <v>100035</v>
      </c>
      <c r="DH2" s="28">
        <v>101063</v>
      </c>
      <c r="DI2" s="28">
        <v>102809</v>
      </c>
      <c r="DJ2" s="28">
        <v>104554</v>
      </c>
      <c r="DK2" s="28">
        <v>105993</v>
      </c>
      <c r="DL2" s="28">
        <v>107650</v>
      </c>
      <c r="DM2" s="28">
        <v>110377</v>
      </c>
      <c r="DN2" s="28">
        <v>114289</v>
      </c>
      <c r="DO2" s="28">
        <v>115923</v>
      </c>
      <c r="DP2" s="28">
        <v>120884</v>
      </c>
      <c r="DQ2" s="28">
        <v>124050</v>
      </c>
      <c r="DR2" s="28">
        <v>126883</v>
      </c>
      <c r="DS2" s="28">
        <v>0</v>
      </c>
      <c r="DT2" s="28">
        <v>0</v>
      </c>
      <c r="DU2" s="28">
        <v>0</v>
      </c>
      <c r="DV2" s="28">
        <v>0</v>
      </c>
      <c r="DW2" s="28">
        <v>0</v>
      </c>
      <c r="DX2" s="28">
        <v>0</v>
      </c>
      <c r="DY2" s="28">
        <v>0</v>
      </c>
      <c r="DZ2" s="28">
        <v>0</v>
      </c>
      <c r="EA2" s="28">
        <v>0</v>
      </c>
      <c r="EB2" s="28">
        <v>0</v>
      </c>
      <c r="EC2" s="28">
        <v>0</v>
      </c>
      <c r="ED2" s="28">
        <v>0</v>
      </c>
      <c r="EE2" s="28">
        <v>0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  <c r="FF2" s="28">
        <v>0</v>
      </c>
      <c r="FG2" s="28">
        <v>0</v>
      </c>
      <c r="FH2" s="28">
        <v>0</v>
      </c>
      <c r="FI2" s="28">
        <v>0</v>
      </c>
      <c r="FJ2" s="28">
        <v>0</v>
      </c>
      <c r="FK2" s="28">
        <v>0</v>
      </c>
      <c r="FL2" s="28">
        <v>0</v>
      </c>
      <c r="FM2" s="28">
        <v>0</v>
      </c>
      <c r="FN2" s="28">
        <v>0</v>
      </c>
      <c r="FO2" s="28">
        <v>0</v>
      </c>
      <c r="FP2" s="28">
        <v>0</v>
      </c>
      <c r="FQ2" s="28">
        <v>0</v>
      </c>
    </row>
    <row r="3" spans="1:174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EQ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9818</v>
      </c>
      <c r="CS3" s="28">
        <f t="shared" si="1"/>
        <v>9847</v>
      </c>
      <c r="CT3" s="28">
        <f t="shared" si="1"/>
        <v>9903</v>
      </c>
      <c r="CU3" s="28">
        <f t="shared" si="1"/>
        <v>9952</v>
      </c>
      <c r="CV3" s="28">
        <f t="shared" si="1"/>
        <v>9984</v>
      </c>
      <c r="CW3" s="28">
        <f t="shared" si="1"/>
        <v>10020</v>
      </c>
      <c r="CX3" s="28">
        <f t="shared" si="1"/>
        <v>10058</v>
      </c>
      <c r="CY3" s="28">
        <f t="shared" si="1"/>
        <v>10094</v>
      </c>
      <c r="CZ3" s="28">
        <f t="shared" si="1"/>
        <v>10128</v>
      </c>
      <c r="DA3" s="28">
        <f t="shared" si="1"/>
        <v>10159</v>
      </c>
      <c r="DB3" s="28">
        <f t="shared" si="1"/>
        <v>10185</v>
      </c>
      <c r="DC3" s="28">
        <f t="shared" si="1"/>
        <v>9216</v>
      </c>
      <c r="DD3" s="28">
        <f t="shared" si="1"/>
        <v>10248</v>
      </c>
      <c r="DE3" s="28">
        <f t="shared" si="1"/>
        <v>10292</v>
      </c>
      <c r="DF3" s="28">
        <f t="shared" si="1"/>
        <v>10327</v>
      </c>
      <c r="DG3" s="28">
        <f t="shared" si="1"/>
        <v>10365</v>
      </c>
      <c r="DH3" s="28">
        <f t="shared" si="1"/>
        <v>10390</v>
      </c>
      <c r="DI3" s="28">
        <f t="shared" si="1"/>
        <v>10435</v>
      </c>
      <c r="DJ3" s="28">
        <f t="shared" si="1"/>
        <v>10447</v>
      </c>
      <c r="DK3" s="28">
        <f t="shared" si="1"/>
        <v>10482</v>
      </c>
      <c r="DL3" s="28">
        <f t="shared" si="1"/>
        <v>10515</v>
      </c>
      <c r="DM3" s="28">
        <f t="shared" si="1"/>
        <v>10564</v>
      </c>
      <c r="DN3" s="28">
        <f t="shared" si="1"/>
        <v>10642</v>
      </c>
      <c r="DO3" s="28">
        <f t="shared" si="1"/>
        <v>10679</v>
      </c>
      <c r="DP3" s="28">
        <f t="shared" si="1"/>
        <v>10743</v>
      </c>
      <c r="DQ3" s="28">
        <f t="shared" si="1"/>
        <v>10801</v>
      </c>
      <c r="DR3" s="28">
        <f t="shared" si="1"/>
        <v>10847</v>
      </c>
      <c r="DS3" s="28">
        <f t="shared" si="1"/>
        <v>0</v>
      </c>
      <c r="DT3" s="28">
        <f t="shared" si="1"/>
        <v>0</v>
      </c>
      <c r="DU3" s="28">
        <f t="shared" si="1"/>
        <v>0</v>
      </c>
      <c r="DV3" s="28">
        <f t="shared" si="1"/>
        <v>0</v>
      </c>
      <c r="DW3" s="28">
        <f t="shared" si="1"/>
        <v>0</v>
      </c>
      <c r="DX3" s="28">
        <f t="shared" si="1"/>
        <v>0</v>
      </c>
      <c r="DY3" s="28">
        <f t="shared" si="1"/>
        <v>0</v>
      </c>
      <c r="DZ3" s="28">
        <f t="shared" si="1"/>
        <v>0</v>
      </c>
      <c r="EA3" s="28">
        <f t="shared" si="1"/>
        <v>0</v>
      </c>
      <c r="EB3" s="28">
        <f t="shared" si="1"/>
        <v>0</v>
      </c>
      <c r="EC3" s="28">
        <f t="shared" si="1"/>
        <v>0</v>
      </c>
      <c r="ED3" s="28">
        <f t="shared" si="1"/>
        <v>0</v>
      </c>
      <c r="EE3" s="28">
        <f t="shared" si="1"/>
        <v>0</v>
      </c>
      <c r="EF3" s="28">
        <f t="shared" si="1"/>
        <v>0</v>
      </c>
      <c r="EG3" s="28">
        <f t="shared" si="1"/>
        <v>0</v>
      </c>
      <c r="EH3" s="28">
        <f t="shared" si="1"/>
        <v>0</v>
      </c>
      <c r="EI3" s="28">
        <f t="shared" si="1"/>
        <v>0</v>
      </c>
      <c r="EJ3" s="28">
        <f t="shared" si="1"/>
        <v>0</v>
      </c>
      <c r="EK3" s="28">
        <f t="shared" si="1"/>
        <v>0</v>
      </c>
      <c r="EL3" s="28">
        <f t="shared" si="1"/>
        <v>0</v>
      </c>
      <c r="EM3" s="28">
        <f t="shared" si="1"/>
        <v>0</v>
      </c>
      <c r="EN3" s="28">
        <f t="shared" si="1"/>
        <v>0</v>
      </c>
      <c r="EO3" s="28">
        <f t="shared" si="1"/>
        <v>0</v>
      </c>
      <c r="EP3" s="28">
        <f t="shared" si="1"/>
        <v>0</v>
      </c>
      <c r="EQ3" s="28">
        <f t="shared" si="1"/>
        <v>0</v>
      </c>
      <c r="ER3" s="28">
        <f t="shared" ref="ER3:FQ3" si="2">SUM(ER7:ER15)</f>
        <v>0</v>
      </c>
      <c r="ES3" s="28">
        <f t="shared" si="2"/>
        <v>0</v>
      </c>
      <c r="ET3" s="28">
        <f t="shared" si="2"/>
        <v>0</v>
      </c>
      <c r="EU3" s="28">
        <f t="shared" si="2"/>
        <v>0</v>
      </c>
      <c r="EV3" s="28">
        <f t="shared" si="2"/>
        <v>0</v>
      </c>
      <c r="EW3" s="28">
        <f t="shared" si="2"/>
        <v>0</v>
      </c>
      <c r="EX3" s="28">
        <f t="shared" si="2"/>
        <v>0</v>
      </c>
      <c r="EY3" s="28">
        <f t="shared" si="2"/>
        <v>0</v>
      </c>
      <c r="EZ3" s="28">
        <f t="shared" si="2"/>
        <v>0</v>
      </c>
      <c r="FA3" s="28">
        <f t="shared" si="2"/>
        <v>0</v>
      </c>
      <c r="FB3" s="28">
        <f t="shared" si="2"/>
        <v>0</v>
      </c>
      <c r="FC3" s="28">
        <f t="shared" si="2"/>
        <v>0</v>
      </c>
      <c r="FD3" s="28">
        <f t="shared" si="2"/>
        <v>0</v>
      </c>
      <c r="FE3" s="28">
        <f t="shared" si="2"/>
        <v>0</v>
      </c>
      <c r="FF3" s="28">
        <f t="shared" si="2"/>
        <v>0</v>
      </c>
      <c r="FG3" s="28">
        <f t="shared" si="2"/>
        <v>0</v>
      </c>
      <c r="FH3" s="28">
        <f t="shared" si="2"/>
        <v>0</v>
      </c>
      <c r="FI3" s="28">
        <f t="shared" si="2"/>
        <v>0</v>
      </c>
      <c r="FJ3" s="28">
        <f t="shared" si="2"/>
        <v>0</v>
      </c>
      <c r="FK3" s="28">
        <f t="shared" si="2"/>
        <v>0</v>
      </c>
      <c r="FL3" s="28">
        <f t="shared" si="2"/>
        <v>0</v>
      </c>
      <c r="FM3" s="28">
        <f t="shared" si="2"/>
        <v>0</v>
      </c>
      <c r="FN3" s="28">
        <f t="shared" si="2"/>
        <v>0</v>
      </c>
      <c r="FO3" s="28">
        <f t="shared" si="2"/>
        <v>0</v>
      </c>
      <c r="FP3" s="28">
        <f t="shared" si="2"/>
        <v>0</v>
      </c>
      <c r="FQ3" s="28">
        <f t="shared" si="2"/>
        <v>0</v>
      </c>
    </row>
    <row r="4" spans="1:174" x14ac:dyDescent="0.25">
      <c r="A4" s="10" t="s">
        <v>246</v>
      </c>
    </row>
    <row r="5" spans="1:174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520</v>
      </c>
      <c r="CS5" s="28">
        <v>523</v>
      </c>
      <c r="CT5" s="28">
        <v>527</v>
      </c>
      <c r="CU5" s="28">
        <v>530</v>
      </c>
      <c r="CV5" s="28">
        <v>531</v>
      </c>
      <c r="CW5" s="28">
        <v>533</v>
      </c>
      <c r="CX5" s="28">
        <v>535</v>
      </c>
      <c r="CY5" s="28">
        <v>537</v>
      </c>
      <c r="CZ5" s="28">
        <v>541</v>
      </c>
      <c r="DA5" s="28">
        <v>543</v>
      </c>
      <c r="DB5" s="28">
        <v>546</v>
      </c>
      <c r="DC5" s="28">
        <v>548</v>
      </c>
      <c r="DD5" s="28">
        <v>550</v>
      </c>
      <c r="DE5" s="28">
        <v>551</v>
      </c>
      <c r="DF5" s="28">
        <v>551</v>
      </c>
      <c r="DG5" s="28">
        <v>553</v>
      </c>
      <c r="DH5" s="28">
        <v>554</v>
      </c>
      <c r="DI5" s="28">
        <v>555</v>
      </c>
      <c r="DJ5" s="28">
        <v>557</v>
      </c>
      <c r="DK5" s="28">
        <v>559</v>
      </c>
      <c r="DL5" s="28">
        <v>561</v>
      </c>
      <c r="DM5" s="28">
        <v>561</v>
      </c>
      <c r="DN5" s="28">
        <v>564</v>
      </c>
      <c r="DO5" s="28">
        <v>568</v>
      </c>
      <c r="DP5" s="28">
        <v>568</v>
      </c>
      <c r="DQ5" s="28">
        <v>568</v>
      </c>
      <c r="DR5" s="28">
        <v>568</v>
      </c>
      <c r="DS5" s="28">
        <v>0</v>
      </c>
      <c r="DT5" s="28">
        <v>0</v>
      </c>
      <c r="DU5" s="28">
        <v>0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  <c r="FJ5" s="28">
        <v>0</v>
      </c>
      <c r="FK5" s="28">
        <v>0</v>
      </c>
      <c r="FL5" s="28">
        <v>0</v>
      </c>
      <c r="FM5" s="28">
        <v>0</v>
      </c>
      <c r="FN5" s="28">
        <v>0</v>
      </c>
      <c r="FO5" s="28">
        <v>0</v>
      </c>
      <c r="FP5" s="28">
        <v>0</v>
      </c>
      <c r="FQ5" s="28">
        <v>0</v>
      </c>
    </row>
    <row r="6" spans="1:174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  <c r="DH6" s="3" t="s">
        <v>306</v>
      </c>
      <c r="DI6" s="3" t="s">
        <v>307</v>
      </c>
      <c r="DJ6" s="3" t="s">
        <v>308</v>
      </c>
      <c r="DK6" s="3" t="s">
        <v>309</v>
      </c>
      <c r="DL6" s="3" t="s">
        <v>310</v>
      </c>
      <c r="DM6" s="3" t="s">
        <v>311</v>
      </c>
      <c r="DN6" s="3" t="s">
        <v>312</v>
      </c>
      <c r="DO6" s="3" t="s">
        <v>313</v>
      </c>
      <c r="DP6" s="3" t="s">
        <v>314</v>
      </c>
      <c r="DQ6" s="3" t="s">
        <v>315</v>
      </c>
      <c r="DR6" s="3" t="s">
        <v>316</v>
      </c>
      <c r="DS6" s="3" t="s">
        <v>317</v>
      </c>
      <c r="DT6" s="3" t="s">
        <v>318</v>
      </c>
      <c r="DU6" s="3" t="s">
        <v>319</v>
      </c>
      <c r="DV6" s="3" t="s">
        <v>320</v>
      </c>
      <c r="DW6" s="3" t="s">
        <v>321</v>
      </c>
      <c r="DX6" s="3" t="s">
        <v>322</v>
      </c>
      <c r="DY6" s="3" t="s">
        <v>323</v>
      </c>
      <c r="DZ6" s="3" t="s">
        <v>324</v>
      </c>
      <c r="EA6" s="3" t="s">
        <v>325</v>
      </c>
      <c r="EB6" s="3" t="s">
        <v>326</v>
      </c>
      <c r="EC6" s="3" t="s">
        <v>327</v>
      </c>
      <c r="ED6" s="3" t="s">
        <v>328</v>
      </c>
      <c r="EE6" s="3" t="s">
        <v>329</v>
      </c>
      <c r="EF6" s="3" t="s">
        <v>330</v>
      </c>
      <c r="EG6" s="3" t="s">
        <v>331</v>
      </c>
      <c r="EH6" s="3" t="s">
        <v>332</v>
      </c>
      <c r="EI6" s="3" t="s">
        <v>333</v>
      </c>
      <c r="EJ6" s="3" t="s">
        <v>334</v>
      </c>
      <c r="EK6" s="3" t="s">
        <v>335</v>
      </c>
      <c r="EL6" s="3" t="s">
        <v>336</v>
      </c>
      <c r="EM6" s="3" t="s">
        <v>337</v>
      </c>
      <c r="EN6" s="3" t="s">
        <v>338</v>
      </c>
      <c r="EO6" s="3" t="s">
        <v>339</v>
      </c>
      <c r="EP6" s="3" t="s">
        <v>340</v>
      </c>
      <c r="EQ6" s="3" t="s">
        <v>341</v>
      </c>
      <c r="ER6" s="3" t="s">
        <v>342</v>
      </c>
      <c r="ES6" s="3" t="s">
        <v>343</v>
      </c>
      <c r="ET6" s="3" t="s">
        <v>344</v>
      </c>
      <c r="EU6" s="3" t="s">
        <v>345</v>
      </c>
      <c r="EV6" s="3" t="s">
        <v>346</v>
      </c>
      <c r="EW6" s="3" t="s">
        <v>347</v>
      </c>
      <c r="EX6" s="3" t="s">
        <v>348</v>
      </c>
      <c r="EY6" s="3" t="s">
        <v>349</v>
      </c>
      <c r="EZ6" s="3" t="s">
        <v>350</v>
      </c>
      <c r="FA6" s="3" t="s">
        <v>351</v>
      </c>
      <c r="FB6" s="3" t="s">
        <v>352</v>
      </c>
      <c r="FC6" s="3" t="s">
        <v>353</v>
      </c>
      <c r="FD6" s="3" t="s">
        <v>354</v>
      </c>
      <c r="FE6" s="3" t="s">
        <v>355</v>
      </c>
      <c r="FF6" s="3" t="s">
        <v>356</v>
      </c>
      <c r="FG6" s="3" t="s">
        <v>357</v>
      </c>
      <c r="FH6" s="3" t="s">
        <v>358</v>
      </c>
      <c r="FI6" s="3" t="s">
        <v>359</v>
      </c>
      <c r="FJ6" s="3" t="s">
        <v>360</v>
      </c>
      <c r="FK6" s="3" t="s">
        <v>361</v>
      </c>
      <c r="FL6" s="3" t="s">
        <v>362</v>
      </c>
      <c r="FM6" s="3" t="s">
        <v>363</v>
      </c>
      <c r="FN6" s="3" t="s">
        <v>364</v>
      </c>
      <c r="FO6" s="3" t="s">
        <v>365</v>
      </c>
      <c r="FP6" s="3" t="s">
        <v>366</v>
      </c>
      <c r="FQ6" s="3" t="s">
        <v>367</v>
      </c>
      <c r="FR6" s="10" t="s">
        <v>304</v>
      </c>
    </row>
    <row r="7" spans="1:174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  <c r="CR7" s="10">
        <v>1400</v>
      </c>
      <c r="CS7" s="10">
        <v>1403</v>
      </c>
      <c r="CT7" s="10">
        <v>1409</v>
      </c>
      <c r="CU7" s="10">
        <v>1414</v>
      </c>
      <c r="CV7" s="10">
        <v>1419</v>
      </c>
      <c r="CW7" s="10">
        <v>1431</v>
      </c>
      <c r="CX7" s="10">
        <v>1435</v>
      </c>
      <c r="CY7" s="10">
        <v>1441</v>
      </c>
      <c r="CZ7" s="10">
        <v>1447</v>
      </c>
      <c r="DA7" s="10">
        <v>1448</v>
      </c>
      <c r="DB7" s="10">
        <v>1455</v>
      </c>
      <c r="DC7" s="10">
        <v>1459</v>
      </c>
      <c r="DD7" s="10">
        <v>1461</v>
      </c>
      <c r="DE7" s="10">
        <v>1470</v>
      </c>
      <c r="DF7" s="10">
        <v>1474</v>
      </c>
      <c r="DG7" s="10">
        <v>1479</v>
      </c>
      <c r="DH7" s="10">
        <v>1482</v>
      </c>
      <c r="DI7" s="10">
        <v>1489</v>
      </c>
      <c r="DJ7" s="10">
        <v>1490</v>
      </c>
      <c r="DK7" s="10">
        <v>1498</v>
      </c>
      <c r="DL7" s="10">
        <v>1504</v>
      </c>
      <c r="DM7" s="10">
        <v>1510</v>
      </c>
      <c r="DN7" s="10">
        <v>1516</v>
      </c>
      <c r="DO7" s="10">
        <v>1522</v>
      </c>
      <c r="DP7" s="10">
        <v>1526</v>
      </c>
      <c r="DQ7" s="10">
        <v>1536</v>
      </c>
      <c r="DR7" s="10">
        <v>1541</v>
      </c>
    </row>
    <row r="8" spans="1:174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  <c r="CR8" s="10">
        <v>549</v>
      </c>
      <c r="CS8" s="10">
        <v>550</v>
      </c>
      <c r="CT8" s="10">
        <v>551</v>
      </c>
      <c r="CU8" s="10">
        <v>555</v>
      </c>
      <c r="CV8" s="10">
        <v>556</v>
      </c>
      <c r="CW8" s="10">
        <v>556</v>
      </c>
      <c r="CX8" s="10">
        <v>558</v>
      </c>
      <c r="CY8" s="10">
        <v>560</v>
      </c>
      <c r="CZ8" s="10">
        <v>564</v>
      </c>
      <c r="DA8" s="10">
        <v>572</v>
      </c>
      <c r="DB8" s="10">
        <v>575</v>
      </c>
      <c r="DC8" s="10">
        <v>577</v>
      </c>
      <c r="DD8" s="10">
        <v>580</v>
      </c>
      <c r="DE8" s="10">
        <v>580</v>
      </c>
      <c r="DF8" s="10">
        <v>583</v>
      </c>
      <c r="DG8" s="10">
        <v>590</v>
      </c>
      <c r="DH8" s="10">
        <v>596</v>
      </c>
      <c r="DI8" s="10">
        <v>603</v>
      </c>
      <c r="DJ8" s="10">
        <v>604</v>
      </c>
      <c r="DK8" s="10">
        <v>609</v>
      </c>
      <c r="DL8" s="10">
        <v>611</v>
      </c>
      <c r="DM8" s="10">
        <v>611</v>
      </c>
      <c r="DN8" s="10">
        <v>621</v>
      </c>
      <c r="DO8" s="10">
        <v>625</v>
      </c>
      <c r="DP8" s="10">
        <v>633</v>
      </c>
      <c r="DQ8" s="10">
        <v>638</v>
      </c>
      <c r="DR8" s="10">
        <v>641</v>
      </c>
    </row>
    <row r="9" spans="1:174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  <c r="CR9" s="10">
        <v>455</v>
      </c>
      <c r="CS9" s="10">
        <v>457</v>
      </c>
      <c r="CT9" s="10">
        <v>462</v>
      </c>
      <c r="CU9" s="10">
        <v>465</v>
      </c>
      <c r="CV9" s="10">
        <v>465</v>
      </c>
      <c r="CW9" s="10">
        <v>466</v>
      </c>
      <c r="CX9" s="10">
        <v>467</v>
      </c>
      <c r="CY9" s="10">
        <v>469</v>
      </c>
      <c r="CZ9" s="10">
        <v>469</v>
      </c>
      <c r="DA9" s="10">
        <v>470</v>
      </c>
      <c r="DB9" s="10">
        <v>470</v>
      </c>
      <c r="DC9" s="10">
        <v>472</v>
      </c>
      <c r="DD9" s="10">
        <v>477</v>
      </c>
      <c r="DE9" s="10">
        <v>480</v>
      </c>
      <c r="DF9" s="10">
        <v>481</v>
      </c>
      <c r="DG9" s="10">
        <v>481</v>
      </c>
      <c r="DH9" s="10">
        <v>481</v>
      </c>
      <c r="DI9" s="10">
        <v>483</v>
      </c>
      <c r="DJ9" s="10">
        <v>485</v>
      </c>
      <c r="DK9" s="10">
        <v>486</v>
      </c>
      <c r="DL9" s="10">
        <v>489</v>
      </c>
      <c r="DM9" s="10">
        <v>492</v>
      </c>
      <c r="DN9" s="10">
        <v>500</v>
      </c>
      <c r="DO9" s="10">
        <v>501</v>
      </c>
      <c r="DP9" s="10">
        <v>507</v>
      </c>
      <c r="DQ9" s="10">
        <v>510</v>
      </c>
      <c r="DR9" s="10">
        <v>511</v>
      </c>
    </row>
    <row r="10" spans="1:174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  <c r="CR10" s="10">
        <v>2064</v>
      </c>
      <c r="CS10" s="10">
        <v>2072</v>
      </c>
      <c r="CT10" s="10">
        <v>2078</v>
      </c>
      <c r="CU10" s="10">
        <v>2091</v>
      </c>
      <c r="CV10" s="10">
        <v>2100</v>
      </c>
      <c r="CW10" s="10">
        <v>2108</v>
      </c>
      <c r="CX10" s="10">
        <v>2113</v>
      </c>
      <c r="CY10" s="10">
        <v>2123</v>
      </c>
      <c r="CZ10" s="10">
        <v>2127</v>
      </c>
      <c r="DA10" s="10">
        <v>2133</v>
      </c>
      <c r="DB10" s="10">
        <v>2136</v>
      </c>
      <c r="DC10" s="10">
        <v>2143</v>
      </c>
      <c r="DD10" s="10">
        <v>2148</v>
      </c>
      <c r="DE10" s="10">
        <v>2155</v>
      </c>
      <c r="DF10" s="10">
        <v>2161</v>
      </c>
      <c r="DG10" s="10">
        <v>2165</v>
      </c>
      <c r="DH10" s="10">
        <v>2168</v>
      </c>
      <c r="DI10" s="10">
        <v>2177</v>
      </c>
      <c r="DJ10" s="10">
        <v>2177</v>
      </c>
      <c r="DK10" s="10">
        <v>2180</v>
      </c>
      <c r="DL10" s="10">
        <v>2186</v>
      </c>
      <c r="DM10" s="10">
        <v>2195</v>
      </c>
      <c r="DN10" s="10">
        <v>2202</v>
      </c>
      <c r="DO10" s="10">
        <v>2209</v>
      </c>
      <c r="DP10" s="10">
        <v>2216</v>
      </c>
      <c r="DQ10" s="10">
        <v>2225</v>
      </c>
      <c r="DR10" s="10">
        <v>2232</v>
      </c>
    </row>
    <row r="11" spans="1:174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  <c r="CR11" s="10">
        <v>1486</v>
      </c>
      <c r="CS11" s="10">
        <v>1489</v>
      </c>
      <c r="CT11" s="10">
        <v>1498</v>
      </c>
      <c r="CU11" s="10">
        <v>1502</v>
      </c>
      <c r="CV11" s="10">
        <v>1507</v>
      </c>
      <c r="CW11" s="10">
        <v>1513</v>
      </c>
      <c r="CX11" s="10">
        <v>1517</v>
      </c>
      <c r="CY11" s="10">
        <v>1521</v>
      </c>
      <c r="CZ11" s="10">
        <v>1527</v>
      </c>
      <c r="DA11" s="10">
        <v>1529</v>
      </c>
      <c r="DB11" s="10">
        <v>1532</v>
      </c>
      <c r="DC11" s="10">
        <v>540</v>
      </c>
      <c r="DD11" s="10">
        <v>1546</v>
      </c>
      <c r="DE11" s="10">
        <v>1547</v>
      </c>
      <c r="DF11" s="10">
        <v>1552</v>
      </c>
      <c r="DG11" s="10">
        <v>1554</v>
      </c>
      <c r="DH11" s="10">
        <v>1555</v>
      </c>
      <c r="DI11" s="10">
        <v>1561</v>
      </c>
      <c r="DJ11" s="10">
        <v>1564</v>
      </c>
      <c r="DK11" s="10">
        <v>1566</v>
      </c>
      <c r="DL11" s="10">
        <v>1569</v>
      </c>
      <c r="DM11" s="10">
        <v>1580</v>
      </c>
      <c r="DN11" s="10">
        <v>1584</v>
      </c>
      <c r="DO11" s="10">
        <v>1590</v>
      </c>
      <c r="DP11" s="10">
        <v>1595</v>
      </c>
      <c r="DQ11" s="10">
        <v>1601</v>
      </c>
      <c r="DR11" s="10">
        <v>1608</v>
      </c>
    </row>
    <row r="12" spans="1:174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  <c r="CR12" s="10">
        <v>843</v>
      </c>
      <c r="CS12" s="10">
        <v>848</v>
      </c>
      <c r="CT12" s="10">
        <v>854</v>
      </c>
      <c r="CU12" s="10">
        <v>858</v>
      </c>
      <c r="CV12" s="10">
        <v>860</v>
      </c>
      <c r="CW12" s="10">
        <v>865</v>
      </c>
      <c r="CX12" s="10">
        <v>877</v>
      </c>
      <c r="CY12" s="10">
        <v>879</v>
      </c>
      <c r="CZ12" s="10">
        <v>882</v>
      </c>
      <c r="DA12" s="10">
        <v>887</v>
      </c>
      <c r="DB12" s="10">
        <v>891</v>
      </c>
      <c r="DC12" s="10">
        <v>899</v>
      </c>
      <c r="DD12" s="10">
        <v>904</v>
      </c>
      <c r="DE12" s="10">
        <v>911</v>
      </c>
      <c r="DF12" s="10">
        <v>919</v>
      </c>
      <c r="DG12" s="10">
        <v>926</v>
      </c>
      <c r="DH12" s="10">
        <v>929</v>
      </c>
      <c r="DI12" s="10">
        <v>933</v>
      </c>
      <c r="DJ12" s="10">
        <v>934</v>
      </c>
      <c r="DK12" s="10">
        <v>940</v>
      </c>
      <c r="DL12" s="10">
        <v>943</v>
      </c>
      <c r="DM12" s="10">
        <v>949</v>
      </c>
      <c r="DN12" s="10">
        <v>960</v>
      </c>
      <c r="DO12" s="10">
        <v>961</v>
      </c>
      <c r="DP12" s="10">
        <v>973</v>
      </c>
      <c r="DQ12" s="10">
        <v>980</v>
      </c>
      <c r="DR12" s="10">
        <v>988</v>
      </c>
    </row>
    <row r="13" spans="1:174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  <c r="CR13" s="10">
        <v>1413</v>
      </c>
      <c r="CS13" s="10">
        <v>1415</v>
      </c>
      <c r="CT13" s="10">
        <v>1423</v>
      </c>
      <c r="CU13" s="10">
        <v>1432</v>
      </c>
      <c r="CV13" s="10">
        <v>1435</v>
      </c>
      <c r="CW13" s="10">
        <v>1436</v>
      </c>
      <c r="CX13" s="10">
        <v>1439</v>
      </c>
      <c r="CY13" s="10">
        <v>1446</v>
      </c>
      <c r="CZ13" s="10">
        <v>1453</v>
      </c>
      <c r="DA13" s="10">
        <v>1456</v>
      </c>
      <c r="DB13" s="10">
        <v>1457</v>
      </c>
      <c r="DC13" s="10">
        <v>1459</v>
      </c>
      <c r="DD13" s="10">
        <v>1463</v>
      </c>
      <c r="DE13" s="10">
        <v>1470</v>
      </c>
      <c r="DF13" s="10">
        <v>1475</v>
      </c>
      <c r="DG13" s="10">
        <v>1482</v>
      </c>
      <c r="DH13" s="10">
        <v>1485</v>
      </c>
      <c r="DI13" s="10">
        <v>1487</v>
      </c>
      <c r="DJ13" s="10">
        <v>1490</v>
      </c>
      <c r="DK13" s="10">
        <v>1495</v>
      </c>
      <c r="DL13" s="10">
        <v>1500</v>
      </c>
      <c r="DM13" s="10">
        <v>1511</v>
      </c>
      <c r="DN13" s="10">
        <v>1525</v>
      </c>
      <c r="DO13" s="10">
        <v>1531</v>
      </c>
      <c r="DP13" s="10">
        <v>1538</v>
      </c>
      <c r="DQ13" s="10">
        <v>1547</v>
      </c>
      <c r="DR13" s="10">
        <v>1551</v>
      </c>
    </row>
    <row r="14" spans="1:174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  <c r="CR14" s="10">
        <v>1450</v>
      </c>
      <c r="CS14" s="10">
        <v>1454</v>
      </c>
      <c r="CT14" s="10">
        <v>1466</v>
      </c>
      <c r="CU14" s="10">
        <v>1472</v>
      </c>
      <c r="CV14" s="10">
        <v>1478</v>
      </c>
      <c r="CW14" s="10">
        <v>1480</v>
      </c>
      <c r="CX14" s="10">
        <v>1486</v>
      </c>
      <c r="CY14" s="10">
        <v>1489</v>
      </c>
      <c r="CZ14" s="10">
        <v>1493</v>
      </c>
      <c r="DA14" s="10">
        <v>1498</v>
      </c>
      <c r="DB14" s="10">
        <v>1502</v>
      </c>
      <c r="DC14" s="10">
        <v>1503</v>
      </c>
      <c r="DD14" s="10">
        <v>1505</v>
      </c>
      <c r="DE14" s="10">
        <v>1514</v>
      </c>
      <c r="DF14" s="10">
        <v>1517</v>
      </c>
      <c r="DG14" s="10">
        <v>1522</v>
      </c>
      <c r="DH14" s="10">
        <v>1527</v>
      </c>
      <c r="DI14" s="10">
        <v>1533</v>
      </c>
      <c r="DJ14" s="10">
        <v>1533</v>
      </c>
      <c r="DK14" s="10">
        <v>1537</v>
      </c>
      <c r="DL14" s="10">
        <v>1542</v>
      </c>
      <c r="DM14" s="10">
        <v>1543</v>
      </c>
      <c r="DN14" s="10">
        <v>1561</v>
      </c>
      <c r="DO14" s="10">
        <v>1565</v>
      </c>
      <c r="DP14" s="10">
        <v>1576</v>
      </c>
      <c r="DQ14" s="10">
        <v>1586</v>
      </c>
      <c r="DR14" s="10">
        <v>1597</v>
      </c>
    </row>
    <row r="15" spans="1:174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  <c r="CR15" s="10">
        <v>158</v>
      </c>
      <c r="CS15" s="10">
        <v>159</v>
      </c>
      <c r="CT15" s="10">
        <v>162</v>
      </c>
      <c r="CU15" s="10">
        <v>163</v>
      </c>
      <c r="CV15" s="10">
        <v>164</v>
      </c>
      <c r="CW15" s="10">
        <v>165</v>
      </c>
      <c r="CX15" s="10">
        <v>166</v>
      </c>
      <c r="CY15" s="10">
        <v>166</v>
      </c>
      <c r="CZ15" s="10">
        <v>166</v>
      </c>
      <c r="DA15" s="10">
        <v>166</v>
      </c>
      <c r="DB15" s="10">
        <v>167</v>
      </c>
      <c r="DC15" s="10">
        <v>164</v>
      </c>
      <c r="DD15" s="10">
        <v>164</v>
      </c>
      <c r="DE15" s="10">
        <v>165</v>
      </c>
      <c r="DF15" s="10">
        <v>165</v>
      </c>
      <c r="DG15" s="10">
        <v>166</v>
      </c>
      <c r="DH15" s="10">
        <v>167</v>
      </c>
      <c r="DI15" s="10">
        <v>169</v>
      </c>
      <c r="DJ15" s="10">
        <v>170</v>
      </c>
      <c r="DK15" s="10">
        <v>171</v>
      </c>
      <c r="DL15" s="10">
        <v>171</v>
      </c>
      <c r="DM15" s="10">
        <v>173</v>
      </c>
      <c r="DN15" s="10">
        <v>173</v>
      </c>
      <c r="DO15" s="10">
        <v>175</v>
      </c>
      <c r="DP15" s="10">
        <v>179</v>
      </c>
      <c r="DQ15" s="10">
        <v>178</v>
      </c>
      <c r="DR15" s="10">
        <v>178</v>
      </c>
    </row>
    <row r="17" spans="112:173" x14ac:dyDescent="0.25"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Q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Q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FF33"/>
  <sheetViews>
    <sheetView zoomScale="60" zoomScaleNormal="60" workbookViewId="0">
      <pane xSplit="2" ySplit="5" topLeftCell="CL6" activePane="bottomRight" state="frozen"/>
      <selection pane="topRight" activeCell="C1" sqref="C1"/>
      <selection pane="bottomLeft" activeCell="A6" sqref="A6"/>
      <selection pane="bottomRight" activeCell="DF3" sqref="DF3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162" s="10" customFormat="1" x14ac:dyDescent="0.25">
      <c r="A1" s="1" t="s">
        <v>247</v>
      </c>
      <c r="B1" s="9" t="s">
        <v>249</v>
      </c>
    </row>
    <row r="2" spans="1:162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366816</v>
      </c>
      <c r="CH2" s="28">
        <v>378374</v>
      </c>
      <c r="CI2" s="28">
        <v>384379</v>
      </c>
      <c r="CJ2" s="28">
        <v>390121</v>
      </c>
      <c r="CK2" s="28">
        <v>398324</v>
      </c>
      <c r="CL2" s="28">
        <v>404726</v>
      </c>
      <c r="CM2" s="28">
        <v>410122</v>
      </c>
      <c r="CN2" s="28">
        <v>418528</v>
      </c>
      <c r="CO2" s="28">
        <v>425120</v>
      </c>
      <c r="CP2" s="28">
        <v>433182</v>
      </c>
      <c r="CQ2" s="28">
        <v>440282</v>
      </c>
      <c r="CR2" s="28">
        <v>447366</v>
      </c>
      <c r="CS2" s="28">
        <v>452696</v>
      </c>
      <c r="CT2" s="28">
        <v>462059</v>
      </c>
      <c r="CU2" s="30">
        <v>468296</v>
      </c>
      <c r="CV2" s="10">
        <v>474686</v>
      </c>
      <c r="CW2" s="28">
        <v>484752</v>
      </c>
      <c r="CX2" s="28">
        <v>494873</v>
      </c>
      <c r="CY2" s="28">
        <v>504001</v>
      </c>
      <c r="CZ2" s="28">
        <v>510330</v>
      </c>
      <c r="DA2" s="28">
        <v>517457</v>
      </c>
      <c r="DB2" s="28">
        <v>523982</v>
      </c>
      <c r="DC2" s="28">
        <v>532247</v>
      </c>
      <c r="DD2" s="28">
        <v>541134</v>
      </c>
      <c r="DE2" s="28">
        <v>549153</v>
      </c>
      <c r="DF2" s="28">
        <v>570282</v>
      </c>
      <c r="DG2" s="28">
        <v>0</v>
      </c>
      <c r="DH2" s="28">
        <v>0</v>
      </c>
      <c r="DI2" s="28">
        <v>0</v>
      </c>
      <c r="DJ2" s="28">
        <v>0</v>
      </c>
      <c r="DK2" s="28">
        <v>0</v>
      </c>
      <c r="DL2" s="28">
        <v>0</v>
      </c>
      <c r="DM2" s="28">
        <v>0</v>
      </c>
      <c r="DN2" s="28">
        <v>0</v>
      </c>
      <c r="DO2" s="28">
        <v>0</v>
      </c>
      <c r="DP2" s="28">
        <v>0</v>
      </c>
      <c r="DQ2" s="28">
        <v>0</v>
      </c>
      <c r="DR2" s="28">
        <v>0</v>
      </c>
      <c r="DS2" s="28">
        <v>0</v>
      </c>
      <c r="DT2" s="28">
        <v>0</v>
      </c>
      <c r="DU2" s="28">
        <v>0</v>
      </c>
      <c r="DV2" s="28">
        <v>0</v>
      </c>
      <c r="DW2" s="28">
        <v>0</v>
      </c>
      <c r="DX2" s="28">
        <v>0</v>
      </c>
      <c r="DY2" s="28">
        <v>0</v>
      </c>
      <c r="DZ2" s="28">
        <v>0</v>
      </c>
      <c r="EA2" s="28">
        <v>0</v>
      </c>
      <c r="EB2" s="28">
        <v>0</v>
      </c>
      <c r="EC2" s="28">
        <v>0</v>
      </c>
      <c r="ED2" s="28">
        <v>0</v>
      </c>
      <c r="EE2" s="28">
        <v>0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</row>
    <row r="3" spans="1:162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62409</v>
      </c>
      <c r="CH3" s="28">
        <f>SUM(md[17-Jun])</f>
        <v>62969</v>
      </c>
      <c r="CI3" s="28">
        <f>SUM(md[18-Jun])</f>
        <v>63229</v>
      </c>
      <c r="CJ3" s="28">
        <f>SUM(md[19-Jun])</f>
        <v>63548</v>
      </c>
      <c r="CK3" s="28">
        <f>SUM(md[20-Jun])</f>
        <v>63956</v>
      </c>
      <c r="CL3" s="28">
        <f>SUM(md[21-Jun])</f>
        <v>64306</v>
      </c>
      <c r="CM3" s="28">
        <f>SUM(md[22-Jun])</f>
        <v>64603</v>
      </c>
      <c r="CN3" s="28">
        <f>SUM(md[23-Jun])</f>
        <v>65007</v>
      </c>
      <c r="CO3" s="28">
        <f>SUM(md[24-Jun])</f>
        <v>65337</v>
      </c>
      <c r="CP3" s="28">
        <f>SUM(md[25-Jun])</f>
        <v>65777</v>
      </c>
      <c r="CQ3" s="28">
        <f>SUM(md[26-Jun])</f>
        <v>66115</v>
      </c>
      <c r="CR3" s="28">
        <f>SUM(md[27-Jun])</f>
        <v>66450</v>
      </c>
      <c r="CS3" s="28">
        <f>SUM(md[28-Jun])</f>
        <v>66777</v>
      </c>
      <c r="CT3" s="28">
        <f>SUM(md[29-Jun])</f>
        <v>67254</v>
      </c>
      <c r="CU3" s="28">
        <f>SUM(md[30-Jun])</f>
        <v>67559</v>
      </c>
      <c r="CV3" s="28">
        <f>SUM(md[1-Jul])</f>
        <v>67918</v>
      </c>
      <c r="CW3" s="28">
        <f>SUM(md[2-Jul])</f>
        <v>68423</v>
      </c>
      <c r="CX3" s="28">
        <f>SUM(md[3-Jul])</f>
        <v>68961</v>
      </c>
      <c r="CY3" s="28">
        <f>SUM(md[4-Jul])</f>
        <v>69341</v>
      </c>
      <c r="CZ3" s="28">
        <f>SUM(md[5-Jul])</f>
        <v>69632</v>
      </c>
      <c r="DA3" s="28">
        <f>SUM(md[6-Jul])</f>
        <v>69904</v>
      </c>
      <c r="DB3" s="28">
        <f>SUM(md[7-Jul])</f>
        <v>70396</v>
      </c>
      <c r="DC3" s="28">
        <f>SUM(md[8-Jul])</f>
        <v>70861</v>
      </c>
      <c r="DD3" s="28">
        <f>SUM(md[9-Jul])</f>
        <v>71447</v>
      </c>
      <c r="DE3" s="28">
        <f>SUM(md[10-Jul])</f>
        <v>71910</v>
      </c>
      <c r="DF3" s="28">
        <f>SUM(md[11-Jul])</f>
        <v>73109</v>
      </c>
      <c r="DG3" s="28">
        <f>SUM(md[12-Jul])</f>
        <v>0</v>
      </c>
      <c r="DH3" s="28">
        <f>SUM(md[13-Jul])</f>
        <v>0</v>
      </c>
      <c r="DI3" s="28">
        <f>SUM(md[14-Jul])</f>
        <v>0</v>
      </c>
      <c r="DJ3" s="28">
        <f>SUM(md[15-Jul])</f>
        <v>0</v>
      </c>
      <c r="DK3" s="28">
        <f>SUM(md[16-Jul])</f>
        <v>0</v>
      </c>
      <c r="DL3" s="28">
        <f>SUM(md[17-Jul])</f>
        <v>0</v>
      </c>
      <c r="DM3" s="28">
        <f>SUM(md[18-Jul])</f>
        <v>0</v>
      </c>
      <c r="DN3" s="28">
        <f>SUM(md[19-Jul])</f>
        <v>0</v>
      </c>
      <c r="DO3" s="28">
        <f>SUM(md[20-Jul])</f>
        <v>0</v>
      </c>
      <c r="DP3" s="28">
        <f>SUM(md[21-Jul])</f>
        <v>0</v>
      </c>
      <c r="DQ3" s="28">
        <f>SUM(md[22-Jul])</f>
        <v>0</v>
      </c>
      <c r="DR3" s="28">
        <f>SUM(md[23-Jul])</f>
        <v>0</v>
      </c>
      <c r="DS3" s="28">
        <f>SUM(md[24-Jul])</f>
        <v>0</v>
      </c>
      <c r="DT3" s="28">
        <f>SUM(md[25-Jul])</f>
        <v>0</v>
      </c>
      <c r="DU3" s="28">
        <f>SUM(md[26-Jul])</f>
        <v>0</v>
      </c>
      <c r="DV3" s="28">
        <f>SUM(md[27-Jul])</f>
        <v>0</v>
      </c>
      <c r="DW3" s="28">
        <f>SUM(md[28-Jul])</f>
        <v>0</v>
      </c>
      <c r="DX3" s="28">
        <f>SUM(md[29-Jul])</f>
        <v>0</v>
      </c>
      <c r="DY3" s="28">
        <f>SUM(md[30-Jul])</f>
        <v>0</v>
      </c>
      <c r="DZ3" s="28">
        <f>SUM(md[31-Jul])</f>
        <v>0</v>
      </c>
      <c r="EA3" s="28">
        <f>SUM(md[1-Aug])</f>
        <v>0</v>
      </c>
      <c r="EB3" s="28">
        <f>SUM(md[2-Aug])</f>
        <v>0</v>
      </c>
      <c r="EC3" s="28">
        <f>SUM(md[3-Aug])</f>
        <v>0</v>
      </c>
      <c r="ED3" s="28">
        <f>SUM(md[4-Aug])</f>
        <v>0</v>
      </c>
      <c r="EE3" s="28">
        <f>SUM(md[5-Aug])</f>
        <v>0</v>
      </c>
      <c r="EF3" s="28">
        <f>SUM(md[6-Aug])</f>
        <v>0</v>
      </c>
      <c r="EG3" s="28">
        <f>SUM(md[7-Aug])</f>
        <v>0</v>
      </c>
      <c r="EH3" s="28">
        <f>SUM(md[8-Aug])</f>
        <v>0</v>
      </c>
      <c r="EI3" s="28">
        <f>SUM(md[9-Aug])</f>
        <v>0</v>
      </c>
      <c r="EJ3" s="28">
        <f>SUM(md[10-Aug])</f>
        <v>0</v>
      </c>
      <c r="EK3" s="28">
        <f>SUM(md[11-Aug])</f>
        <v>0</v>
      </c>
      <c r="EL3" s="28">
        <f>SUM(md[12-Aug])</f>
        <v>0</v>
      </c>
      <c r="EM3" s="28">
        <f>SUM(md[13-Aug])</f>
        <v>0</v>
      </c>
      <c r="EN3" s="28">
        <f>SUM(md[14-Aug])</f>
        <v>0</v>
      </c>
      <c r="EO3" s="28">
        <f>SUM(md[15-Aug])</f>
        <v>0</v>
      </c>
      <c r="EP3" s="28">
        <f>SUM(md[16-Aug])</f>
        <v>0</v>
      </c>
      <c r="EQ3" s="28">
        <f>SUM(md[17-Aug])</f>
        <v>0</v>
      </c>
      <c r="ER3" s="28">
        <f>SUM(md[18-Aug])</f>
        <v>0</v>
      </c>
      <c r="ES3" s="28">
        <f>SUM(md[19-Aug])</f>
        <v>0</v>
      </c>
      <c r="ET3" s="28">
        <f>SUM(md[20-Aug])</f>
        <v>0</v>
      </c>
      <c r="EU3" s="28">
        <f>SUM(md[21-Aug])</f>
        <v>0</v>
      </c>
      <c r="EV3" s="28">
        <f>SUM(md[22-Aug])</f>
        <v>0</v>
      </c>
      <c r="EW3" s="28">
        <f>SUM(md[23-Aug])</f>
        <v>0</v>
      </c>
      <c r="EX3" s="28">
        <f>SUM(md[24-Aug])</f>
        <v>0</v>
      </c>
      <c r="EY3" s="28">
        <f>SUM(md[25-Aug])</f>
        <v>0</v>
      </c>
      <c r="EZ3" s="28">
        <f>SUM(md[26-Aug])</f>
        <v>0</v>
      </c>
      <c r="FA3" s="28">
        <f>SUM(md[27-Aug])</f>
        <v>0</v>
      </c>
      <c r="FB3" s="28">
        <f>SUM(md[28-Aug])</f>
        <v>0</v>
      </c>
      <c r="FC3" s="28">
        <f>SUM(md[29-Aug])</f>
        <v>0</v>
      </c>
      <c r="FD3" s="28">
        <f>SUM(md[30-Aug])</f>
        <v>0</v>
      </c>
      <c r="FE3" s="28">
        <f>SUM(md[31-Aug])</f>
        <v>0</v>
      </c>
    </row>
    <row r="4" spans="1:162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10262</v>
      </c>
      <c r="CH4" s="28">
        <v>10309</v>
      </c>
      <c r="CI4" s="28">
        <v>10357</v>
      </c>
      <c r="CJ4" s="28">
        <v>10447</v>
      </c>
      <c r="CK4" s="28">
        <v>10497</v>
      </c>
      <c r="CL4" s="28">
        <v>10544</v>
      </c>
      <c r="CM4" s="28">
        <v>10572</v>
      </c>
      <c r="CN4" s="28">
        <v>10611</v>
      </c>
      <c r="CO4" s="28">
        <v>10648</v>
      </c>
      <c r="CP4" s="28">
        <v>10683</v>
      </c>
      <c r="CQ4" s="28">
        <v>10725</v>
      </c>
      <c r="CR4" s="28">
        <v>10751</v>
      </c>
      <c r="CS4" s="28">
        <v>10793</v>
      </c>
      <c r="CT4" s="28">
        <v>10822</v>
      </c>
      <c r="CU4" s="28">
        <v>10844</v>
      </c>
      <c r="CV4">
        <v>10902</v>
      </c>
      <c r="CW4" s="28">
        <v>10939</v>
      </c>
      <c r="CX4" s="28">
        <v>10973</v>
      </c>
      <c r="CY4" s="28">
        <v>11034</v>
      </c>
      <c r="CZ4" s="28">
        <v>11071</v>
      </c>
      <c r="DA4" s="28">
        <v>11096</v>
      </c>
      <c r="DB4" s="28">
        <v>11111</v>
      </c>
      <c r="DC4" s="28">
        <v>11184</v>
      </c>
      <c r="DD4" s="28">
        <v>11221</v>
      </c>
      <c r="DE4" s="28">
        <v>11300</v>
      </c>
      <c r="DF4" s="28">
        <v>11420</v>
      </c>
      <c r="DG4" s="28">
        <v>0</v>
      </c>
      <c r="DH4" s="28">
        <v>0</v>
      </c>
      <c r="DI4" s="28">
        <v>0</v>
      </c>
      <c r="DJ4" s="28">
        <v>0</v>
      </c>
      <c r="DK4" s="28">
        <v>0</v>
      </c>
      <c r="DL4" s="28">
        <v>0</v>
      </c>
      <c r="DM4" s="28">
        <v>0</v>
      </c>
      <c r="DN4" s="28">
        <v>0</v>
      </c>
      <c r="DO4" s="28">
        <v>0</v>
      </c>
      <c r="DP4" s="28">
        <v>0</v>
      </c>
      <c r="DQ4" s="28">
        <v>0</v>
      </c>
      <c r="DR4" s="28">
        <v>0</v>
      </c>
      <c r="DS4" s="28">
        <v>0</v>
      </c>
      <c r="DT4" s="28">
        <v>0</v>
      </c>
      <c r="DU4" s="28">
        <v>0</v>
      </c>
      <c r="DV4" s="28">
        <v>0</v>
      </c>
      <c r="DW4" s="28">
        <v>0</v>
      </c>
      <c r="DX4" s="28">
        <v>0</v>
      </c>
      <c r="DY4" s="28">
        <v>0</v>
      </c>
      <c r="DZ4" s="28">
        <v>0</v>
      </c>
      <c r="EA4" s="28">
        <v>0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</row>
    <row r="5" spans="1:162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2851</v>
      </c>
      <c r="CH5" s="28">
        <v>2866</v>
      </c>
      <c r="CI5" s="28">
        <v>2866</v>
      </c>
      <c r="CJ5" s="28">
        <v>2901</v>
      </c>
      <c r="CK5" s="28">
        <v>2923</v>
      </c>
      <c r="CL5" s="28">
        <v>2937</v>
      </c>
      <c r="CM5" s="28">
        <v>2945</v>
      </c>
      <c r="CN5" s="28">
        <v>2963</v>
      </c>
      <c r="CO5" s="28">
        <v>2978</v>
      </c>
      <c r="CP5" s="28">
        <v>3001</v>
      </c>
      <c r="CQ5" s="28">
        <v>3015</v>
      </c>
      <c r="CR5" s="28">
        <v>3030</v>
      </c>
      <c r="CS5" s="28">
        <v>3042</v>
      </c>
      <c r="CT5" s="28">
        <v>3048</v>
      </c>
      <c r="CU5" s="28">
        <v>3062</v>
      </c>
      <c r="CV5" s="28">
        <v>3077</v>
      </c>
      <c r="CW5" s="28">
        <v>3086</v>
      </c>
      <c r="CX5" s="28">
        <v>3099</v>
      </c>
      <c r="CY5" s="28">
        <v>3111</v>
      </c>
      <c r="CZ5" s="28">
        <v>3118</v>
      </c>
      <c r="DA5" s="28">
        <v>3121</v>
      </c>
      <c r="DB5" s="28">
        <v>3140</v>
      </c>
      <c r="DC5" s="28">
        <v>3149</v>
      </c>
      <c r="DD5" s="28">
        <v>3160</v>
      </c>
      <c r="DE5" s="28">
        <v>3172</v>
      </c>
      <c r="DF5" s="28">
        <v>3188</v>
      </c>
      <c r="DG5" s="28">
        <v>0</v>
      </c>
      <c r="DH5" s="28">
        <v>0</v>
      </c>
      <c r="DI5" s="28">
        <v>0</v>
      </c>
      <c r="DJ5" s="28">
        <v>0</v>
      </c>
      <c r="DK5" s="28">
        <v>0</v>
      </c>
      <c r="DL5" s="28">
        <v>0</v>
      </c>
      <c r="DM5" s="28">
        <v>0</v>
      </c>
      <c r="DN5" s="28">
        <v>0</v>
      </c>
      <c r="DO5" s="28">
        <v>0</v>
      </c>
      <c r="DP5" s="28">
        <v>0</v>
      </c>
      <c r="DQ5" s="28">
        <v>0</v>
      </c>
      <c r="DR5" s="28">
        <v>0</v>
      </c>
      <c r="DS5" s="28">
        <v>0</v>
      </c>
      <c r="DT5" s="28">
        <v>0</v>
      </c>
      <c r="DU5" s="28">
        <v>0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</row>
    <row r="6" spans="1:162" ht="40.5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  <c r="CV6" s="3" t="s">
        <v>306</v>
      </c>
      <c r="CW6" s="3" t="s">
        <v>307</v>
      </c>
      <c r="CX6" s="3" t="s">
        <v>308</v>
      </c>
      <c r="CY6" s="3" t="s">
        <v>309</v>
      </c>
      <c r="CZ6" s="3" t="s">
        <v>310</v>
      </c>
      <c r="DA6" s="3" t="s">
        <v>311</v>
      </c>
      <c r="DB6" s="3" t="s">
        <v>312</v>
      </c>
      <c r="DC6" s="3" t="s">
        <v>313</v>
      </c>
      <c r="DD6" s="3" t="s">
        <v>314</v>
      </c>
      <c r="DE6" s="3" t="s">
        <v>315</v>
      </c>
      <c r="DF6" s="3" t="s">
        <v>316</v>
      </c>
      <c r="DG6" s="3" t="s">
        <v>317</v>
      </c>
      <c r="DH6" s="3" t="s">
        <v>318</v>
      </c>
      <c r="DI6" s="3" t="s">
        <v>319</v>
      </c>
      <c r="DJ6" s="3" t="s">
        <v>320</v>
      </c>
      <c r="DK6" s="3" t="s">
        <v>321</v>
      </c>
      <c r="DL6" s="3" t="s">
        <v>322</v>
      </c>
      <c r="DM6" s="3" t="s">
        <v>323</v>
      </c>
      <c r="DN6" s="3" t="s">
        <v>324</v>
      </c>
      <c r="DO6" s="3" t="s">
        <v>325</v>
      </c>
      <c r="DP6" s="3" t="s">
        <v>326</v>
      </c>
      <c r="DQ6" s="3" t="s">
        <v>327</v>
      </c>
      <c r="DR6" s="3" t="s">
        <v>328</v>
      </c>
      <c r="DS6" s="3" t="s">
        <v>329</v>
      </c>
      <c r="DT6" s="3" t="s">
        <v>330</v>
      </c>
      <c r="DU6" s="3" t="s">
        <v>331</v>
      </c>
      <c r="DV6" s="3" t="s">
        <v>332</v>
      </c>
      <c r="DW6" s="3" t="s">
        <v>333</v>
      </c>
      <c r="DX6" s="3" t="s">
        <v>334</v>
      </c>
      <c r="DY6" s="3" t="s">
        <v>335</v>
      </c>
      <c r="DZ6" s="3" t="s">
        <v>336</v>
      </c>
      <c r="EA6" s="3" t="s">
        <v>337</v>
      </c>
      <c r="EB6" s="3" t="s">
        <v>338</v>
      </c>
      <c r="EC6" s="3" t="s">
        <v>339</v>
      </c>
      <c r="ED6" s="3" t="s">
        <v>340</v>
      </c>
      <c r="EE6" s="3" t="s">
        <v>341</v>
      </c>
      <c r="EF6" s="3" t="s">
        <v>342</v>
      </c>
      <c r="EG6" s="3" t="s">
        <v>343</v>
      </c>
      <c r="EH6" s="3" t="s">
        <v>344</v>
      </c>
      <c r="EI6" s="3" t="s">
        <v>345</v>
      </c>
      <c r="EJ6" s="3" t="s">
        <v>346</v>
      </c>
      <c r="EK6" s="3" t="s">
        <v>347</v>
      </c>
      <c r="EL6" s="3" t="s">
        <v>348</v>
      </c>
      <c r="EM6" s="3" t="s">
        <v>349</v>
      </c>
      <c r="EN6" s="3" t="s">
        <v>350</v>
      </c>
      <c r="EO6" s="3" t="s">
        <v>351</v>
      </c>
      <c r="EP6" s="3" t="s">
        <v>352</v>
      </c>
      <c r="EQ6" s="3" t="s">
        <v>353</v>
      </c>
      <c r="ER6" s="3" t="s">
        <v>354</v>
      </c>
      <c r="ES6" s="3" t="s">
        <v>355</v>
      </c>
      <c r="ET6" s="3" t="s">
        <v>356</v>
      </c>
      <c r="EU6" s="3" t="s">
        <v>357</v>
      </c>
      <c r="EV6" s="3" t="s">
        <v>358</v>
      </c>
      <c r="EW6" s="3" t="s">
        <v>359</v>
      </c>
      <c r="EX6" s="3" t="s">
        <v>360</v>
      </c>
      <c r="EY6" s="3" t="s">
        <v>361</v>
      </c>
      <c r="EZ6" s="3" t="s">
        <v>362</v>
      </c>
      <c r="FA6" s="3" t="s">
        <v>363</v>
      </c>
      <c r="FB6" s="3" t="s">
        <v>364</v>
      </c>
      <c r="FC6" s="3" t="s">
        <v>365</v>
      </c>
      <c r="FD6" s="3" t="s">
        <v>366</v>
      </c>
      <c r="FE6" s="3" t="s">
        <v>367</v>
      </c>
      <c r="FF6" t="s">
        <v>304</v>
      </c>
    </row>
    <row r="7" spans="1:162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  <c r="CG7">
        <v>188</v>
      </c>
      <c r="CH7">
        <v>188</v>
      </c>
      <c r="CI7">
        <v>187</v>
      </c>
      <c r="CJ7">
        <v>187</v>
      </c>
      <c r="CK7">
        <v>188</v>
      </c>
      <c r="CL7">
        <v>188</v>
      </c>
      <c r="CM7">
        <v>189</v>
      </c>
      <c r="CN7">
        <v>192</v>
      </c>
      <c r="CO7">
        <v>194</v>
      </c>
      <c r="CP7">
        <v>203</v>
      </c>
      <c r="CQ7">
        <v>204</v>
      </c>
      <c r="CR7">
        <v>204</v>
      </c>
      <c r="CS7">
        <v>204</v>
      </c>
      <c r="CT7">
        <v>204</v>
      </c>
      <c r="CU7">
        <v>205</v>
      </c>
      <c r="CV7">
        <v>205</v>
      </c>
      <c r="CW7">
        <v>205</v>
      </c>
      <c r="CX7">
        <v>206</v>
      </c>
      <c r="CY7">
        <v>208</v>
      </c>
      <c r="CZ7">
        <v>210</v>
      </c>
      <c r="DA7">
        <v>210</v>
      </c>
      <c r="DB7">
        <v>210</v>
      </c>
      <c r="DC7">
        <v>212</v>
      </c>
      <c r="DD7">
        <v>212</v>
      </c>
      <c r="DE7">
        <v>213</v>
      </c>
      <c r="DF7">
        <v>216</v>
      </c>
    </row>
    <row r="8" spans="1:162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  <c r="CG8" s="10">
        <v>4751</v>
      </c>
      <c r="CH8" s="10">
        <v>4796</v>
      </c>
      <c r="CI8" s="10">
        <v>4835</v>
      </c>
      <c r="CJ8" s="10">
        <v>4862</v>
      </c>
      <c r="CK8" s="10">
        <v>4880</v>
      </c>
      <c r="CL8" s="10">
        <v>4904</v>
      </c>
      <c r="CM8" s="10">
        <v>4916</v>
      </c>
      <c r="CN8" s="10">
        <v>4946</v>
      </c>
      <c r="CO8" s="10">
        <v>4956</v>
      </c>
      <c r="CP8" s="10">
        <v>4985</v>
      </c>
      <c r="CQ8" s="10">
        <v>5005</v>
      </c>
      <c r="CR8" s="10">
        <v>5042</v>
      </c>
      <c r="CS8" s="10">
        <v>5055</v>
      </c>
      <c r="CT8" s="10">
        <v>5092</v>
      </c>
      <c r="CU8" s="10">
        <v>5109</v>
      </c>
      <c r="CV8" s="10">
        <v>5134</v>
      </c>
      <c r="CW8" s="10">
        <v>5179</v>
      </c>
      <c r="CX8" s="10">
        <v>5200</v>
      </c>
      <c r="CY8" s="10">
        <v>5239</v>
      </c>
      <c r="CZ8" s="10">
        <v>5261</v>
      </c>
      <c r="DA8" s="10">
        <v>5290</v>
      </c>
      <c r="DB8" s="10">
        <v>5305</v>
      </c>
      <c r="DC8" s="10">
        <v>5341</v>
      </c>
      <c r="DD8" s="10">
        <v>5391</v>
      </c>
      <c r="DE8" s="10">
        <v>5423</v>
      </c>
      <c r="DF8" s="10">
        <v>5514</v>
      </c>
    </row>
    <row r="9" spans="1:162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  <c r="CG9">
        <v>6782</v>
      </c>
      <c r="CH9">
        <v>6866</v>
      </c>
      <c r="CI9">
        <v>6906</v>
      </c>
      <c r="CJ9">
        <v>6938</v>
      </c>
      <c r="CK9">
        <v>6993</v>
      </c>
      <c r="CL9">
        <v>7053</v>
      </c>
      <c r="CM9">
        <v>7095</v>
      </c>
      <c r="CN9">
        <v>7148</v>
      </c>
      <c r="CO9">
        <v>7210</v>
      </c>
      <c r="CP9">
        <v>7258</v>
      </c>
      <c r="CQ9">
        <v>7299</v>
      </c>
      <c r="CR9">
        <v>7363</v>
      </c>
      <c r="CS9">
        <v>7416</v>
      </c>
      <c r="CT9">
        <v>7498</v>
      </c>
      <c r="CU9">
        <v>7546</v>
      </c>
      <c r="CV9">
        <v>7605</v>
      </c>
      <c r="CW9">
        <v>7701</v>
      </c>
      <c r="CX9">
        <v>7789</v>
      </c>
      <c r="CY9">
        <v>7857</v>
      </c>
      <c r="CZ9">
        <v>7897</v>
      </c>
      <c r="DA9">
        <v>7960</v>
      </c>
      <c r="DB9">
        <v>8000</v>
      </c>
      <c r="DC9">
        <v>8071</v>
      </c>
      <c r="DD9">
        <v>8155</v>
      </c>
      <c r="DE9">
        <v>8249</v>
      </c>
      <c r="DF9">
        <v>8489</v>
      </c>
    </row>
    <row r="10" spans="1:162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  <c r="CG10">
        <v>7248</v>
      </c>
      <c r="CH10">
        <v>7329</v>
      </c>
      <c r="CI10">
        <v>7371</v>
      </c>
      <c r="CJ10">
        <v>7403</v>
      </c>
      <c r="CK10">
        <v>7480</v>
      </c>
      <c r="CL10">
        <v>7537</v>
      </c>
      <c r="CM10">
        <v>7585</v>
      </c>
      <c r="CN10">
        <v>7635</v>
      </c>
      <c r="CO10">
        <v>7652</v>
      </c>
      <c r="CP10">
        <v>7710</v>
      </c>
      <c r="CQ10">
        <v>7768</v>
      </c>
      <c r="CR10">
        <v>7800</v>
      </c>
      <c r="CS10">
        <v>7847</v>
      </c>
      <c r="CT10">
        <v>7929</v>
      </c>
      <c r="CU10">
        <v>7985</v>
      </c>
      <c r="CV10">
        <v>8040</v>
      </c>
      <c r="CW10">
        <v>8105</v>
      </c>
      <c r="CX10">
        <v>8183</v>
      </c>
      <c r="CY10">
        <v>8234</v>
      </c>
      <c r="CZ10">
        <v>8285</v>
      </c>
      <c r="DA10">
        <v>8335</v>
      </c>
      <c r="DB10">
        <v>8381</v>
      </c>
      <c r="DC10">
        <v>8443</v>
      </c>
      <c r="DD10">
        <v>8497</v>
      </c>
      <c r="DE10">
        <v>8581</v>
      </c>
      <c r="DF10">
        <v>8797</v>
      </c>
    </row>
    <row r="11" spans="1:162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  <c r="CG11">
        <v>380</v>
      </c>
      <c r="CH11">
        <v>382</v>
      </c>
      <c r="CI11">
        <v>385</v>
      </c>
      <c r="CJ11">
        <v>389</v>
      </c>
      <c r="CK11">
        <v>393</v>
      </c>
      <c r="CL11">
        <v>394</v>
      </c>
      <c r="CM11">
        <v>397</v>
      </c>
      <c r="CN11">
        <v>398</v>
      </c>
      <c r="CO11">
        <v>402</v>
      </c>
      <c r="CP11">
        <v>403</v>
      </c>
      <c r="CQ11">
        <v>404</v>
      </c>
      <c r="CR11">
        <v>408</v>
      </c>
      <c r="CS11">
        <v>410</v>
      </c>
      <c r="CT11">
        <v>413</v>
      </c>
      <c r="CU11">
        <v>414</v>
      </c>
      <c r="CV11">
        <v>415</v>
      </c>
      <c r="CW11">
        <v>418</v>
      </c>
      <c r="CX11">
        <v>419</v>
      </c>
      <c r="CY11">
        <v>419</v>
      </c>
      <c r="CZ11">
        <v>421</v>
      </c>
      <c r="DA11">
        <v>422</v>
      </c>
      <c r="DB11">
        <v>422</v>
      </c>
      <c r="DC11">
        <v>425</v>
      </c>
      <c r="DD11">
        <v>435</v>
      </c>
      <c r="DE11">
        <v>438</v>
      </c>
      <c r="DF11">
        <v>449</v>
      </c>
    </row>
    <row r="12" spans="1:162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  <c r="CG12">
        <v>284</v>
      </c>
      <c r="CH12">
        <v>284</v>
      </c>
      <c r="CI12">
        <v>285</v>
      </c>
      <c r="CJ12">
        <v>288</v>
      </c>
      <c r="CK12">
        <v>290</v>
      </c>
      <c r="CL12">
        <v>294</v>
      </c>
      <c r="CM12">
        <v>294</v>
      </c>
      <c r="CN12">
        <v>296</v>
      </c>
      <c r="CO12">
        <v>297</v>
      </c>
      <c r="CP12">
        <v>302</v>
      </c>
      <c r="CQ12">
        <v>309</v>
      </c>
      <c r="CR12">
        <v>315</v>
      </c>
      <c r="CS12">
        <v>315</v>
      </c>
      <c r="CT12">
        <v>318</v>
      </c>
      <c r="CU12">
        <v>319</v>
      </c>
      <c r="CV12">
        <v>320</v>
      </c>
      <c r="CW12">
        <v>321</v>
      </c>
      <c r="CX12">
        <v>321</v>
      </c>
      <c r="CY12">
        <v>322</v>
      </c>
      <c r="CZ12">
        <v>322</v>
      </c>
      <c r="DA12">
        <v>322</v>
      </c>
      <c r="DB12">
        <v>323</v>
      </c>
      <c r="DC12">
        <v>325</v>
      </c>
      <c r="DD12">
        <v>329</v>
      </c>
      <c r="DE12">
        <v>332</v>
      </c>
      <c r="DF12">
        <v>336</v>
      </c>
    </row>
    <row r="13" spans="1:162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  <c r="CG13">
        <v>987</v>
      </c>
      <c r="CH13">
        <v>1006</v>
      </c>
      <c r="CI13">
        <v>1010</v>
      </c>
      <c r="CJ13">
        <v>1028</v>
      </c>
      <c r="CK13">
        <v>1028</v>
      </c>
      <c r="CL13">
        <v>1030</v>
      </c>
      <c r="CM13">
        <v>1031</v>
      </c>
      <c r="CN13">
        <v>1061</v>
      </c>
      <c r="CO13">
        <v>1082</v>
      </c>
      <c r="CP13">
        <v>1101</v>
      </c>
      <c r="CQ13">
        <v>1104</v>
      </c>
      <c r="CR13">
        <v>1104</v>
      </c>
      <c r="CS13">
        <v>1105</v>
      </c>
      <c r="CT13">
        <v>1114</v>
      </c>
      <c r="CU13">
        <v>1117</v>
      </c>
      <c r="CV13">
        <v>1136</v>
      </c>
      <c r="CW13">
        <v>1149</v>
      </c>
      <c r="CX13">
        <v>1155</v>
      </c>
      <c r="CY13">
        <v>1156</v>
      </c>
      <c r="CZ13">
        <v>1158</v>
      </c>
      <c r="DA13">
        <v>1164</v>
      </c>
      <c r="DB13">
        <v>1182</v>
      </c>
      <c r="DC13">
        <v>1188</v>
      </c>
      <c r="DD13">
        <v>1190</v>
      </c>
      <c r="DE13">
        <v>1200</v>
      </c>
      <c r="DF13">
        <v>1217</v>
      </c>
    </row>
    <row r="14" spans="1:162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  <c r="CG14">
        <v>450</v>
      </c>
      <c r="CH14">
        <v>455</v>
      </c>
      <c r="CI14">
        <v>456</v>
      </c>
      <c r="CJ14">
        <v>459</v>
      </c>
      <c r="CK14">
        <v>460</v>
      </c>
      <c r="CL14">
        <v>460</v>
      </c>
      <c r="CM14">
        <v>461</v>
      </c>
      <c r="CN14">
        <v>461</v>
      </c>
      <c r="CO14">
        <v>464</v>
      </c>
      <c r="CP14">
        <v>460</v>
      </c>
      <c r="CQ14">
        <v>462</v>
      </c>
      <c r="CR14">
        <v>473</v>
      </c>
      <c r="CS14">
        <v>473</v>
      </c>
      <c r="CT14">
        <v>478</v>
      </c>
      <c r="CU14">
        <v>479</v>
      </c>
      <c r="CV14">
        <v>480</v>
      </c>
      <c r="CW14">
        <v>486</v>
      </c>
      <c r="CX14">
        <v>487</v>
      </c>
      <c r="CY14">
        <v>490</v>
      </c>
      <c r="CZ14">
        <v>494</v>
      </c>
      <c r="DA14">
        <v>498</v>
      </c>
      <c r="DB14">
        <v>505</v>
      </c>
      <c r="DC14">
        <v>512</v>
      </c>
      <c r="DD14">
        <v>514</v>
      </c>
      <c r="DE14">
        <v>518</v>
      </c>
      <c r="DF14">
        <v>527</v>
      </c>
    </row>
    <row r="15" spans="1:162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  <c r="CG15">
        <v>1277</v>
      </c>
      <c r="CH15">
        <v>1291</v>
      </c>
      <c r="CI15">
        <v>1294</v>
      </c>
      <c r="CJ15">
        <v>1294</v>
      </c>
      <c r="CK15">
        <v>1304</v>
      </c>
      <c r="CL15">
        <v>1313</v>
      </c>
      <c r="CM15">
        <v>1328</v>
      </c>
      <c r="CN15">
        <v>1333</v>
      </c>
      <c r="CO15">
        <v>1341</v>
      </c>
      <c r="CP15">
        <v>1350</v>
      </c>
      <c r="CQ15">
        <v>1357</v>
      </c>
      <c r="CR15">
        <v>1362</v>
      </c>
      <c r="CS15">
        <v>1371</v>
      </c>
      <c r="CT15">
        <v>1383</v>
      </c>
      <c r="CU15">
        <v>1393</v>
      </c>
      <c r="CV15">
        <v>1399</v>
      </c>
      <c r="CW15">
        <v>1416</v>
      </c>
      <c r="CX15">
        <v>1426</v>
      </c>
      <c r="CY15">
        <v>1430</v>
      </c>
      <c r="CZ15">
        <v>1437</v>
      </c>
      <c r="DA15">
        <v>1441</v>
      </c>
      <c r="DB15">
        <v>1451</v>
      </c>
      <c r="DC15">
        <v>1473</v>
      </c>
      <c r="DD15">
        <v>1483</v>
      </c>
      <c r="DE15">
        <v>1496</v>
      </c>
      <c r="DF15">
        <v>1517</v>
      </c>
    </row>
    <row r="16" spans="1:162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  <c r="CG16" s="10">
        <v>166</v>
      </c>
      <c r="CH16" s="10">
        <v>170</v>
      </c>
      <c r="CI16" s="10">
        <v>170</v>
      </c>
      <c r="CJ16" s="10">
        <v>174</v>
      </c>
      <c r="CK16" s="10">
        <v>180</v>
      </c>
      <c r="CL16" s="10">
        <v>183</v>
      </c>
      <c r="CM16" s="10">
        <v>183</v>
      </c>
      <c r="CN16" s="10">
        <v>183</v>
      </c>
      <c r="CO16" s="10">
        <v>183</v>
      </c>
      <c r="CP16" s="10">
        <v>184</v>
      </c>
      <c r="CQ16" s="10">
        <v>182</v>
      </c>
      <c r="CR16" s="10">
        <v>183</v>
      </c>
      <c r="CS16" s="10">
        <v>185</v>
      </c>
      <c r="CT16" s="10">
        <v>188</v>
      </c>
      <c r="CU16" s="10">
        <v>188</v>
      </c>
      <c r="CV16" s="10">
        <v>188</v>
      </c>
      <c r="CW16" s="10">
        <v>189</v>
      </c>
      <c r="CX16" s="10">
        <v>188</v>
      </c>
      <c r="CY16" s="10">
        <v>192</v>
      </c>
      <c r="CZ16" s="10">
        <v>201</v>
      </c>
      <c r="DA16" s="10">
        <v>201</v>
      </c>
      <c r="DB16" s="10">
        <v>199</v>
      </c>
      <c r="DC16" s="10">
        <v>199</v>
      </c>
      <c r="DD16" s="10">
        <v>199</v>
      </c>
      <c r="DE16" s="10">
        <v>203</v>
      </c>
      <c r="DF16" s="10">
        <v>217</v>
      </c>
    </row>
    <row r="17" spans="1:110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  <c r="CG17">
        <v>2308</v>
      </c>
      <c r="CH17">
        <v>2336</v>
      </c>
      <c r="CI17">
        <v>2342</v>
      </c>
      <c r="CJ17">
        <v>2361</v>
      </c>
      <c r="CK17">
        <v>2380</v>
      </c>
      <c r="CL17">
        <v>2393</v>
      </c>
      <c r="CM17">
        <v>2407</v>
      </c>
      <c r="CN17">
        <v>2419</v>
      </c>
      <c r="CO17">
        <v>2425</v>
      </c>
      <c r="CP17">
        <v>2441</v>
      </c>
      <c r="CQ17">
        <v>2448</v>
      </c>
      <c r="CR17">
        <v>2465</v>
      </c>
      <c r="CS17">
        <v>2471</v>
      </c>
      <c r="CT17">
        <v>2486</v>
      </c>
      <c r="CU17">
        <v>2490</v>
      </c>
      <c r="CV17">
        <v>2493</v>
      </c>
      <c r="CW17">
        <v>2501</v>
      </c>
      <c r="CX17">
        <v>2520</v>
      </c>
      <c r="CY17">
        <v>2546</v>
      </c>
      <c r="CZ17">
        <v>2552</v>
      </c>
      <c r="DA17">
        <v>2554</v>
      </c>
      <c r="DB17">
        <v>2551</v>
      </c>
      <c r="DC17">
        <v>2553</v>
      </c>
      <c r="DD17">
        <v>2567</v>
      </c>
      <c r="DE17">
        <v>2577</v>
      </c>
      <c r="DF17">
        <v>2598</v>
      </c>
    </row>
    <row r="18" spans="1:110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11</v>
      </c>
      <c r="CT18">
        <v>11</v>
      </c>
      <c r="CU18">
        <v>11</v>
      </c>
      <c r="CV18">
        <v>11</v>
      </c>
      <c r="CW18">
        <v>11</v>
      </c>
      <c r="CX18">
        <v>11</v>
      </c>
      <c r="CY18">
        <v>13</v>
      </c>
      <c r="CZ18">
        <v>14</v>
      </c>
      <c r="DA18">
        <v>15</v>
      </c>
      <c r="DB18">
        <v>15</v>
      </c>
      <c r="DC18">
        <v>16</v>
      </c>
      <c r="DD18">
        <v>17</v>
      </c>
      <c r="DE18">
        <v>19</v>
      </c>
      <c r="DF18">
        <v>26</v>
      </c>
    </row>
    <row r="19" spans="1:110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  <c r="CG19">
        <v>1023</v>
      </c>
      <c r="CH19">
        <v>1032</v>
      </c>
      <c r="CI19">
        <v>1036</v>
      </c>
      <c r="CJ19">
        <v>1041</v>
      </c>
      <c r="CK19">
        <v>1052</v>
      </c>
      <c r="CL19">
        <v>1056</v>
      </c>
      <c r="CM19">
        <v>1060</v>
      </c>
      <c r="CN19">
        <v>1064</v>
      </c>
      <c r="CO19">
        <v>1072</v>
      </c>
      <c r="CP19">
        <v>1078</v>
      </c>
      <c r="CQ19">
        <v>1078</v>
      </c>
      <c r="CR19">
        <v>1090</v>
      </c>
      <c r="CS19">
        <v>1096</v>
      </c>
      <c r="CT19">
        <v>1108</v>
      </c>
      <c r="CU19">
        <v>1116</v>
      </c>
      <c r="CV19">
        <v>1127</v>
      </c>
      <c r="CW19">
        <v>1153</v>
      </c>
      <c r="CX19">
        <v>1173</v>
      </c>
      <c r="CY19">
        <v>1176</v>
      </c>
      <c r="CZ19">
        <v>1180</v>
      </c>
      <c r="DA19">
        <v>1189</v>
      </c>
      <c r="DB19">
        <v>1198</v>
      </c>
      <c r="DC19">
        <v>1209</v>
      </c>
      <c r="DD19">
        <v>1225</v>
      </c>
      <c r="DE19">
        <v>1246</v>
      </c>
      <c r="DF19">
        <v>1279</v>
      </c>
    </row>
    <row r="20" spans="1:110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  <c r="CG20">
        <v>2327</v>
      </c>
      <c r="CH20">
        <v>2343</v>
      </c>
      <c r="CI20">
        <v>2348</v>
      </c>
      <c r="CJ20">
        <v>2382</v>
      </c>
      <c r="CK20">
        <v>2409</v>
      </c>
      <c r="CL20">
        <v>2423</v>
      </c>
      <c r="CM20">
        <v>2436</v>
      </c>
      <c r="CN20">
        <v>2423</v>
      </c>
      <c r="CO20">
        <v>2436</v>
      </c>
      <c r="CP20">
        <v>2453</v>
      </c>
      <c r="CQ20">
        <v>2470</v>
      </c>
      <c r="CR20">
        <v>2490</v>
      </c>
      <c r="CS20">
        <v>2501</v>
      </c>
      <c r="CT20">
        <v>2527</v>
      </c>
      <c r="CU20">
        <v>2538</v>
      </c>
      <c r="CV20">
        <v>2568</v>
      </c>
      <c r="CW20">
        <v>2602</v>
      </c>
      <c r="CX20">
        <v>2618</v>
      </c>
      <c r="CY20">
        <v>2637</v>
      </c>
      <c r="CZ20">
        <v>2651</v>
      </c>
      <c r="DA20">
        <v>2666</v>
      </c>
      <c r="DB20">
        <v>2685</v>
      </c>
      <c r="DC20">
        <v>2723</v>
      </c>
      <c r="DD20">
        <v>2751</v>
      </c>
      <c r="DE20">
        <v>2770</v>
      </c>
      <c r="DF20">
        <v>2825</v>
      </c>
    </row>
    <row r="21" spans="1:110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  <c r="CG21">
        <v>193</v>
      </c>
      <c r="CH21">
        <v>192</v>
      </c>
      <c r="CI21">
        <v>193</v>
      </c>
      <c r="CJ21">
        <v>193</v>
      </c>
      <c r="CK21">
        <v>193</v>
      </c>
      <c r="CL21">
        <v>193</v>
      </c>
      <c r="CM21">
        <v>194</v>
      </c>
      <c r="CN21">
        <v>194</v>
      </c>
      <c r="CO21">
        <v>195</v>
      </c>
      <c r="CP21">
        <v>194</v>
      </c>
      <c r="CQ21">
        <v>195</v>
      </c>
      <c r="CR21">
        <v>196</v>
      </c>
      <c r="CS21">
        <v>198</v>
      </c>
      <c r="CT21">
        <v>199</v>
      </c>
      <c r="CU21">
        <v>198</v>
      </c>
      <c r="CV21">
        <v>200</v>
      </c>
      <c r="CW21">
        <v>201</v>
      </c>
      <c r="CX21">
        <v>200</v>
      </c>
      <c r="CY21">
        <v>200</v>
      </c>
      <c r="CZ21">
        <v>203</v>
      </c>
      <c r="DA21">
        <v>203</v>
      </c>
      <c r="DB21">
        <v>204</v>
      </c>
      <c r="DC21">
        <v>204</v>
      </c>
      <c r="DD21">
        <v>203</v>
      </c>
      <c r="DE21">
        <v>204</v>
      </c>
      <c r="DF21">
        <v>204</v>
      </c>
    </row>
    <row r="22" spans="1:110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  <c r="CG22">
        <v>13709</v>
      </c>
      <c r="CH22">
        <v>13819</v>
      </c>
      <c r="CI22">
        <v>13862</v>
      </c>
      <c r="CJ22">
        <v>13928</v>
      </c>
      <c r="CK22">
        <v>14004</v>
      </c>
      <c r="CL22">
        <v>14079</v>
      </c>
      <c r="CM22">
        <v>14141</v>
      </c>
      <c r="CN22">
        <v>14204</v>
      </c>
      <c r="CO22">
        <v>14283</v>
      </c>
      <c r="CP22">
        <v>14381</v>
      </c>
      <c r="CQ22">
        <v>14471</v>
      </c>
      <c r="CR22">
        <v>14520</v>
      </c>
      <c r="CS22">
        <v>14607</v>
      </c>
      <c r="CT22">
        <v>14675</v>
      </c>
      <c r="CU22">
        <v>14737</v>
      </c>
      <c r="CV22">
        <v>14803</v>
      </c>
      <c r="CW22">
        <v>14899</v>
      </c>
      <c r="CX22">
        <v>15021</v>
      </c>
      <c r="CY22">
        <v>15082</v>
      </c>
      <c r="CZ22">
        <v>15129</v>
      </c>
      <c r="DA22">
        <v>15163</v>
      </c>
      <c r="DB22">
        <v>15332</v>
      </c>
      <c r="DC22">
        <v>15400</v>
      </c>
      <c r="DD22">
        <v>15503</v>
      </c>
      <c r="DE22">
        <v>15568</v>
      </c>
      <c r="DF22">
        <v>15727</v>
      </c>
    </row>
    <row r="23" spans="1:110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  <c r="CG23">
        <v>17499</v>
      </c>
      <c r="CH23">
        <v>17611</v>
      </c>
      <c r="CI23">
        <v>17666</v>
      </c>
      <c r="CJ23">
        <v>17709</v>
      </c>
      <c r="CK23">
        <v>17804</v>
      </c>
      <c r="CL23">
        <v>17874</v>
      </c>
      <c r="CM23">
        <v>17935</v>
      </c>
      <c r="CN23">
        <v>18080</v>
      </c>
      <c r="CO23">
        <v>18151</v>
      </c>
      <c r="CP23">
        <v>18249</v>
      </c>
      <c r="CQ23">
        <v>18307</v>
      </c>
      <c r="CR23">
        <v>18342</v>
      </c>
      <c r="CS23">
        <v>18414</v>
      </c>
      <c r="CT23">
        <v>18505</v>
      </c>
      <c r="CU23">
        <v>18572</v>
      </c>
      <c r="CV23">
        <v>18645</v>
      </c>
      <c r="CW23">
        <v>18731</v>
      </c>
      <c r="CX23">
        <v>18861</v>
      </c>
      <c r="CY23">
        <v>18940</v>
      </c>
      <c r="CZ23">
        <v>18998</v>
      </c>
      <c r="DA23">
        <v>19040</v>
      </c>
      <c r="DB23">
        <v>19182</v>
      </c>
      <c r="DC23">
        <v>19285</v>
      </c>
      <c r="DD23">
        <v>19456</v>
      </c>
      <c r="DE23">
        <v>19510</v>
      </c>
      <c r="DF23">
        <v>19713</v>
      </c>
    </row>
    <row r="24" spans="1:110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  <c r="CG24">
        <v>183</v>
      </c>
      <c r="CH24">
        <v>187</v>
      </c>
      <c r="CI24">
        <v>187</v>
      </c>
      <c r="CJ24">
        <v>203</v>
      </c>
      <c r="CK24">
        <v>204</v>
      </c>
      <c r="CL24">
        <v>205</v>
      </c>
      <c r="CM24">
        <v>211</v>
      </c>
      <c r="CN24">
        <v>211</v>
      </c>
      <c r="CO24">
        <v>213</v>
      </c>
      <c r="CP24">
        <v>215</v>
      </c>
      <c r="CQ24">
        <v>220</v>
      </c>
      <c r="CR24">
        <v>224</v>
      </c>
      <c r="CS24">
        <v>226</v>
      </c>
      <c r="CT24">
        <v>227</v>
      </c>
      <c r="CU24">
        <v>230</v>
      </c>
      <c r="CV24">
        <v>230</v>
      </c>
      <c r="CW24">
        <v>232</v>
      </c>
      <c r="CX24">
        <v>234</v>
      </c>
      <c r="CY24">
        <v>240</v>
      </c>
      <c r="CZ24">
        <v>247</v>
      </c>
      <c r="DA24">
        <v>248</v>
      </c>
      <c r="DB24">
        <v>256</v>
      </c>
      <c r="DC24">
        <v>260</v>
      </c>
      <c r="DD24">
        <v>268</v>
      </c>
      <c r="DE24">
        <v>273</v>
      </c>
      <c r="DF24">
        <v>290</v>
      </c>
    </row>
    <row r="25" spans="1:110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  <c r="CG25">
        <v>585</v>
      </c>
      <c r="CH25">
        <v>587</v>
      </c>
      <c r="CI25">
        <v>595</v>
      </c>
      <c r="CJ25">
        <v>599</v>
      </c>
      <c r="CK25">
        <v>597</v>
      </c>
      <c r="CL25">
        <v>602</v>
      </c>
      <c r="CM25">
        <v>599</v>
      </c>
      <c r="CN25">
        <v>605</v>
      </c>
      <c r="CO25">
        <v>606</v>
      </c>
      <c r="CP25">
        <v>610</v>
      </c>
      <c r="CQ25">
        <v>611</v>
      </c>
      <c r="CR25">
        <v>619</v>
      </c>
      <c r="CS25">
        <v>620</v>
      </c>
      <c r="CT25">
        <v>633</v>
      </c>
      <c r="CU25">
        <v>637</v>
      </c>
      <c r="CV25">
        <v>639</v>
      </c>
      <c r="CW25">
        <v>646</v>
      </c>
      <c r="CX25">
        <v>651</v>
      </c>
      <c r="CY25">
        <v>652</v>
      </c>
      <c r="CZ25">
        <v>654</v>
      </c>
      <c r="DA25">
        <v>659</v>
      </c>
      <c r="DB25">
        <v>662</v>
      </c>
      <c r="DC25">
        <v>666</v>
      </c>
      <c r="DD25">
        <v>673</v>
      </c>
      <c r="DE25">
        <v>679</v>
      </c>
      <c r="DF25">
        <v>700</v>
      </c>
    </row>
    <row r="26" spans="1:110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  <c r="CG26">
        <v>82</v>
      </c>
      <c r="CH26">
        <v>82</v>
      </c>
      <c r="CI26">
        <v>83</v>
      </c>
      <c r="CJ26">
        <v>83</v>
      </c>
      <c r="CK26">
        <v>83</v>
      </c>
      <c r="CL26">
        <v>83</v>
      </c>
      <c r="CM26">
        <v>83</v>
      </c>
      <c r="CN26">
        <v>84</v>
      </c>
      <c r="CO26">
        <v>84</v>
      </c>
      <c r="CP26">
        <v>85</v>
      </c>
      <c r="CQ26">
        <v>86</v>
      </c>
      <c r="CR26">
        <v>86</v>
      </c>
      <c r="CS26">
        <v>86</v>
      </c>
      <c r="CT26">
        <v>87</v>
      </c>
      <c r="CU26">
        <v>87</v>
      </c>
      <c r="CV26">
        <v>87</v>
      </c>
      <c r="CW26">
        <v>87</v>
      </c>
      <c r="CX26">
        <v>87</v>
      </c>
      <c r="CY26">
        <v>87</v>
      </c>
      <c r="CZ26">
        <v>88</v>
      </c>
      <c r="DA26">
        <v>88</v>
      </c>
      <c r="DB26">
        <v>91</v>
      </c>
      <c r="DC26">
        <v>93</v>
      </c>
      <c r="DD26">
        <v>94</v>
      </c>
      <c r="DE26">
        <v>98</v>
      </c>
      <c r="DF26">
        <v>99</v>
      </c>
    </row>
    <row r="27" spans="1:110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  <c r="CG27">
        <v>109</v>
      </c>
      <c r="CH27">
        <v>110</v>
      </c>
      <c r="CI27">
        <v>110</v>
      </c>
      <c r="CJ27">
        <v>113</v>
      </c>
      <c r="CK27">
        <v>113</v>
      </c>
      <c r="CL27">
        <v>115</v>
      </c>
      <c r="CM27">
        <v>117</v>
      </c>
      <c r="CN27">
        <v>116</v>
      </c>
      <c r="CO27">
        <v>116</v>
      </c>
      <c r="CP27">
        <v>119</v>
      </c>
      <c r="CQ27">
        <v>121</v>
      </c>
      <c r="CR27">
        <v>130</v>
      </c>
      <c r="CS27">
        <v>130</v>
      </c>
      <c r="CT27">
        <v>136</v>
      </c>
      <c r="CU27">
        <v>137</v>
      </c>
      <c r="CV27">
        <v>137</v>
      </c>
      <c r="CW27">
        <v>141</v>
      </c>
      <c r="CX27">
        <v>144</v>
      </c>
      <c r="CY27">
        <v>147</v>
      </c>
      <c r="CZ27">
        <v>150</v>
      </c>
      <c r="DA27">
        <v>152</v>
      </c>
      <c r="DB27">
        <v>155</v>
      </c>
      <c r="DC27">
        <v>161</v>
      </c>
      <c r="DD27">
        <v>165</v>
      </c>
      <c r="DE27">
        <v>170</v>
      </c>
      <c r="DF27">
        <v>185</v>
      </c>
    </row>
    <row r="28" spans="1:110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  <c r="CG28">
        <v>579</v>
      </c>
      <c r="CH28">
        <v>593</v>
      </c>
      <c r="CI28">
        <v>595</v>
      </c>
      <c r="CJ28">
        <v>601</v>
      </c>
      <c r="CK28">
        <v>602</v>
      </c>
      <c r="CL28">
        <v>603</v>
      </c>
      <c r="CM28">
        <v>611</v>
      </c>
      <c r="CN28">
        <v>616</v>
      </c>
      <c r="CO28">
        <v>634</v>
      </c>
      <c r="CP28">
        <v>653</v>
      </c>
      <c r="CQ28">
        <v>663</v>
      </c>
      <c r="CR28">
        <v>684</v>
      </c>
      <c r="CS28">
        <v>694</v>
      </c>
      <c r="CT28">
        <v>695</v>
      </c>
      <c r="CU28">
        <v>698</v>
      </c>
      <c r="CV28">
        <v>697</v>
      </c>
      <c r="CW28">
        <v>687</v>
      </c>
      <c r="CX28">
        <v>691</v>
      </c>
      <c r="CY28">
        <v>695</v>
      </c>
      <c r="CZ28">
        <v>696</v>
      </c>
      <c r="DA28">
        <v>696</v>
      </c>
      <c r="DB28">
        <v>691</v>
      </c>
      <c r="DC28">
        <v>694</v>
      </c>
      <c r="DD28">
        <v>702</v>
      </c>
      <c r="DE28">
        <v>710</v>
      </c>
      <c r="DF28">
        <v>727</v>
      </c>
    </row>
    <row r="29" spans="1:110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  <c r="CG29">
        <v>1031</v>
      </c>
      <c r="CH29">
        <v>1035</v>
      </c>
      <c r="CI29">
        <v>1036</v>
      </c>
      <c r="CJ29">
        <v>1036</v>
      </c>
      <c r="CK29">
        <v>1039</v>
      </c>
      <c r="CL29">
        <v>1043</v>
      </c>
      <c r="CM29">
        <v>1046</v>
      </c>
      <c r="CN29">
        <v>1051</v>
      </c>
      <c r="CO29">
        <v>1053</v>
      </c>
      <c r="CP29">
        <v>1055</v>
      </c>
      <c r="CQ29">
        <v>1059</v>
      </c>
      <c r="CR29">
        <v>1058</v>
      </c>
      <c r="CS29">
        <v>1060</v>
      </c>
      <c r="CT29">
        <v>1062</v>
      </c>
      <c r="CU29">
        <v>1067</v>
      </c>
      <c r="CV29">
        <v>1070</v>
      </c>
      <c r="CW29">
        <v>1074</v>
      </c>
      <c r="CX29">
        <v>1085</v>
      </c>
      <c r="CY29">
        <v>1087</v>
      </c>
      <c r="CZ29">
        <v>1088</v>
      </c>
      <c r="DA29">
        <v>1091</v>
      </c>
      <c r="DB29">
        <v>1095</v>
      </c>
      <c r="DC29">
        <v>1102</v>
      </c>
      <c r="DD29">
        <v>1109</v>
      </c>
      <c r="DE29">
        <v>1119</v>
      </c>
      <c r="DF29">
        <v>1136</v>
      </c>
    </row>
    <row r="30" spans="1:110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  <c r="CG30">
        <v>258</v>
      </c>
      <c r="CH30">
        <v>265</v>
      </c>
      <c r="CI30">
        <v>267</v>
      </c>
      <c r="CJ30">
        <v>267</v>
      </c>
      <c r="CK30">
        <v>270</v>
      </c>
      <c r="CL30">
        <v>271</v>
      </c>
      <c r="CM30">
        <v>274</v>
      </c>
      <c r="CN30">
        <v>277</v>
      </c>
      <c r="CO30">
        <v>278</v>
      </c>
      <c r="CP30">
        <v>278</v>
      </c>
      <c r="CQ30">
        <v>282</v>
      </c>
      <c r="CR30">
        <v>282</v>
      </c>
      <c r="CS30">
        <v>282</v>
      </c>
      <c r="CT30">
        <v>286</v>
      </c>
      <c r="CU30">
        <v>286</v>
      </c>
      <c r="CV30">
        <v>289</v>
      </c>
      <c r="CW30">
        <v>289</v>
      </c>
      <c r="CX30">
        <v>291</v>
      </c>
      <c r="CY30">
        <v>292</v>
      </c>
      <c r="CZ30">
        <v>296</v>
      </c>
      <c r="DA30">
        <v>297</v>
      </c>
      <c r="DB30">
        <v>301</v>
      </c>
      <c r="DC30">
        <v>306</v>
      </c>
      <c r="DD30">
        <v>309</v>
      </c>
      <c r="DE30">
        <v>314</v>
      </c>
      <c r="DF30">
        <v>321</v>
      </c>
    </row>
    <row r="31" spans="1:110" x14ac:dyDescent="0.25">
      <c r="A31" s="1"/>
      <c r="B31" s="1"/>
    </row>
    <row r="33" spans="100:161" x14ac:dyDescent="0.25"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</row>
  </sheetData>
  <phoneticPr fontId="1" type="noConversion"/>
  <conditionalFormatting sqref="D1:BQ1 B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E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E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F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FJ210"/>
  <sheetViews>
    <sheetView zoomScale="60" zoomScaleNormal="60" workbookViewId="0">
      <pane xSplit="4" ySplit="6" topLeftCell="CQ7" activePane="bottomRight" state="frozen"/>
      <selection pane="topRight" activeCell="E1" sqref="E1"/>
      <selection pane="bottomLeft" activeCell="A7" sqref="A7"/>
      <selection pane="bottomRight" activeCell="DJ6" sqref="DJ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02" width="8.7109375" style="10" bestFit="1" customWidth="1"/>
    <col min="103" max="16384" width="8.7109375" style="10"/>
  </cols>
  <sheetData>
    <row r="1" spans="1:165" x14ac:dyDescent="0.25">
      <c r="B1" s="1" t="s">
        <v>247</v>
      </c>
      <c r="C1" s="1"/>
      <c r="D1" s="9" t="s">
        <v>248</v>
      </c>
      <c r="E1" s="1"/>
      <c r="F1" s="1"/>
    </row>
    <row r="2" spans="1:165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55331</v>
      </c>
      <c r="CK2" s="28">
        <f>SUM(va[17-Jun])</f>
        <v>55775</v>
      </c>
      <c r="CL2" s="28">
        <f>SUM(va[18-Jun])</f>
        <v>56238</v>
      </c>
      <c r="CM2" s="28">
        <f>SUM(va[19-Jun])</f>
        <v>56793</v>
      </c>
      <c r="CN2" s="28">
        <f>SUM(va[20-Jun])</f>
        <v>57443</v>
      </c>
      <c r="CO2" s="28">
        <f>SUM(va[21-Jun])</f>
        <v>57994</v>
      </c>
      <c r="CP2" s="28">
        <f>SUM(va[22-Jun])</f>
        <v>58465</v>
      </c>
      <c r="CQ2" s="28">
        <f>SUM(va[23-Jun])</f>
        <v>58994</v>
      </c>
      <c r="CR2" s="28">
        <f>SUM(va[24-Jun])</f>
        <v>59514</v>
      </c>
      <c r="CS2" s="28">
        <f>SUM(va[25-Jun])</f>
        <v>59946</v>
      </c>
      <c r="CT2" s="28">
        <f>SUM(va[26-Jun])</f>
        <v>60570</v>
      </c>
      <c r="CU2" s="28">
        <f>SUM(va[27-Jun])</f>
        <v>61247</v>
      </c>
      <c r="CV2" s="28">
        <f>SUM(va[28-Jun])</f>
        <v>61736</v>
      </c>
      <c r="CW2" s="28">
        <f>SUM(va[29-Jun])</f>
        <v>62189</v>
      </c>
      <c r="CX2" s="28">
        <f>SUM(va[30-Jun])</f>
        <v>62787</v>
      </c>
      <c r="CY2" s="28">
        <f>SUM(va[1-Jul])</f>
        <v>63203</v>
      </c>
      <c r="CZ2" s="28">
        <f>SUM(va[2-Jul])</f>
        <v>63735</v>
      </c>
      <c r="DA2" s="28">
        <f>SUM(va[3-Jul])</f>
        <v>64393</v>
      </c>
      <c r="DB2" s="28">
        <f>SUM(va[4-Jul])</f>
        <v>65109</v>
      </c>
      <c r="DC2" s="28">
        <f>SUM(va[5-Jul])</f>
        <v>65748</v>
      </c>
      <c r="DD2" s="28">
        <f>SUM(va[6-Jul])</f>
        <v>66102</v>
      </c>
      <c r="DE2" s="28">
        <f>SUM(va[7-Jul])</f>
        <v>66740</v>
      </c>
      <c r="DF2" s="28">
        <f>SUM(va[8-Jul])</f>
        <v>67375</v>
      </c>
      <c r="DG2" s="28">
        <f>SUM(va[9-Jul])</f>
        <v>67988</v>
      </c>
      <c r="DH2" s="28">
        <f>SUM(va[10-Jul])</f>
        <v>68931</v>
      </c>
      <c r="DI2" s="28">
        <f>SUM(va[11-Jul])</f>
        <v>69782</v>
      </c>
      <c r="DJ2" s="28">
        <f>SUM(va[12-Jul])</f>
        <v>70670</v>
      </c>
      <c r="DK2" s="28">
        <f>SUM(va[13-Jul])</f>
        <v>0</v>
      </c>
      <c r="DL2" s="28">
        <f>SUM(va[14-Jul])</f>
        <v>0</v>
      </c>
      <c r="DM2" s="28">
        <f>SUM(va[15-Jul])</f>
        <v>0</v>
      </c>
      <c r="DN2" s="28">
        <f>SUM(va[16-Jul])</f>
        <v>0</v>
      </c>
      <c r="DO2" s="28">
        <f>SUM(va[17-Jul])</f>
        <v>0</v>
      </c>
      <c r="DP2" s="28">
        <f>SUM(va[18-Jul])</f>
        <v>0</v>
      </c>
      <c r="DQ2" s="28">
        <f>SUM(va[19-Jul])</f>
        <v>0</v>
      </c>
      <c r="DR2" s="28">
        <f>SUM(va[20-Jul])</f>
        <v>0</v>
      </c>
      <c r="DS2" s="28">
        <f>SUM(va[21-Jul])</f>
        <v>0</v>
      </c>
      <c r="DT2" s="28">
        <f>SUM(va[22-Jul])</f>
        <v>0</v>
      </c>
      <c r="DU2" s="28">
        <f>SUM(va[23-Jul])</f>
        <v>0</v>
      </c>
      <c r="DV2" s="28">
        <f>SUM(va[24-Jul])</f>
        <v>0</v>
      </c>
      <c r="DW2" s="28">
        <f>SUM(va[25-Jul])</f>
        <v>0</v>
      </c>
      <c r="DX2" s="28">
        <f>SUM(va[26-Jul])</f>
        <v>0</v>
      </c>
      <c r="DY2" s="28">
        <f>SUM(va[27-Jul])</f>
        <v>0</v>
      </c>
      <c r="DZ2" s="28">
        <f>SUM(va[28-Jul])</f>
        <v>0</v>
      </c>
      <c r="EA2" s="28">
        <f>SUM(va[29-Jul])</f>
        <v>0</v>
      </c>
      <c r="EB2" s="28">
        <f>SUM(va[30-Jul])</f>
        <v>0</v>
      </c>
      <c r="EC2" s="28">
        <f>SUM(va[31-Jul])</f>
        <v>0</v>
      </c>
      <c r="ED2" s="28">
        <f>SUM(va[1-Aug])</f>
        <v>0</v>
      </c>
      <c r="EE2" s="28">
        <f>SUM(va[2-Aug])</f>
        <v>0</v>
      </c>
      <c r="EF2" s="28">
        <f>SUM(va[3-Aug])</f>
        <v>0</v>
      </c>
      <c r="EG2" s="28">
        <f>SUM(va[4-Aug])</f>
        <v>0</v>
      </c>
      <c r="EH2" s="28">
        <f>SUM(va[5-Aug])</f>
        <v>0</v>
      </c>
      <c r="EI2" s="28">
        <f>SUM(va[6-Aug])</f>
        <v>0</v>
      </c>
      <c r="EJ2" s="28">
        <f>SUM(va[7-Aug])</f>
        <v>0</v>
      </c>
      <c r="EK2" s="28">
        <f>SUM(va[8-Aug])</f>
        <v>0</v>
      </c>
      <c r="EL2" s="28">
        <f>SUM(va[9-Aug])</f>
        <v>0</v>
      </c>
      <c r="EM2" s="28">
        <f>SUM(va[10-Aug])</f>
        <v>0</v>
      </c>
      <c r="EN2" s="28">
        <f>SUM(va[11-Aug])</f>
        <v>0</v>
      </c>
      <c r="EO2" s="28">
        <f>SUM(va[12-Aug])</f>
        <v>0</v>
      </c>
      <c r="EP2" s="28">
        <f>SUM(va[13-Aug])</f>
        <v>0</v>
      </c>
      <c r="EQ2" s="28">
        <f>SUM(va[14-Aug])</f>
        <v>0</v>
      </c>
      <c r="ER2" s="28">
        <f>SUM(va[15-Aug])</f>
        <v>0</v>
      </c>
      <c r="ES2" s="28">
        <f>SUM(va[16-Aug])</f>
        <v>0</v>
      </c>
      <c r="ET2" s="28">
        <f>SUM(va[17-Aug])</f>
        <v>0</v>
      </c>
      <c r="EU2" s="28">
        <f>SUM(va[18-Aug])</f>
        <v>0</v>
      </c>
      <c r="EV2" s="28">
        <f>SUM(va[19-Aug])</f>
        <v>0</v>
      </c>
      <c r="EW2" s="28">
        <f>SUM(va[20-Aug])</f>
        <v>0</v>
      </c>
      <c r="EX2" s="28">
        <f>SUM(va[21-Aug])</f>
        <v>0</v>
      </c>
      <c r="EY2" s="28">
        <f>SUM(va[22-Aug])</f>
        <v>0</v>
      </c>
      <c r="EZ2" s="28">
        <f>SUM(va[23-Aug])</f>
        <v>0</v>
      </c>
      <c r="FA2" s="28">
        <f>SUM(va[24-Aug])</f>
        <v>0</v>
      </c>
      <c r="FB2" s="28">
        <f>SUM(va[25-Aug])</f>
        <v>0</v>
      </c>
      <c r="FC2" s="28">
        <f>SUM(va[26-Aug])</f>
        <v>0</v>
      </c>
      <c r="FD2" s="28">
        <f>SUM(va[27-Aug])</f>
        <v>0</v>
      </c>
      <c r="FE2" s="28">
        <f>SUM(va[28-Aug])</f>
        <v>0</v>
      </c>
      <c r="FF2" s="28">
        <f>SUM(va[29-Aug])</f>
        <v>0</v>
      </c>
      <c r="FG2" s="28">
        <f>SUM(va[30-Aug])</f>
        <v>0</v>
      </c>
      <c r="FH2" s="28">
        <f>SUM(va[31-Aug])</f>
        <v>0</v>
      </c>
      <c r="FI2" s="28">
        <f>SUM(va[30-Jun64])</f>
        <v>0</v>
      </c>
    </row>
    <row r="3" spans="1:165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5643</v>
      </c>
      <c r="CK3" s="28">
        <v>5692</v>
      </c>
      <c r="CL3" s="28">
        <v>5744</v>
      </c>
      <c r="CM3" s="28">
        <v>5797</v>
      </c>
      <c r="CN3" s="28">
        <v>5807</v>
      </c>
      <c r="CO3" s="28">
        <v>5840</v>
      </c>
      <c r="CP3" s="28">
        <v>5869</v>
      </c>
      <c r="CQ3" s="28">
        <v>5913</v>
      </c>
      <c r="CR3" s="28">
        <v>5955</v>
      </c>
      <c r="CS3" s="28">
        <v>5995</v>
      </c>
      <c r="CT3" s="28">
        <v>6071</v>
      </c>
      <c r="CU3" s="28">
        <v>6120</v>
      </c>
      <c r="CV3" s="28">
        <v>6136</v>
      </c>
      <c r="CW3" s="28">
        <v>6164</v>
      </c>
      <c r="CX3" s="28">
        <v>6203</v>
      </c>
      <c r="CY3" s="10">
        <v>6262</v>
      </c>
      <c r="CZ3" s="28">
        <v>6333</v>
      </c>
      <c r="DA3" s="28">
        <v>6382</v>
      </c>
      <c r="DB3" s="28">
        <v>6405</v>
      </c>
      <c r="DC3" s="28">
        <v>6418</v>
      </c>
      <c r="DD3" s="28">
        <v>6435</v>
      </c>
      <c r="DE3" s="28">
        <v>6512</v>
      </c>
      <c r="DF3" s="28">
        <v>6577</v>
      </c>
      <c r="DG3" s="28">
        <v>6625</v>
      </c>
      <c r="DH3" s="28">
        <v>6675</v>
      </c>
      <c r="DI3" s="28">
        <v>6707</v>
      </c>
      <c r="DJ3" s="28">
        <v>6744</v>
      </c>
      <c r="DK3" s="28">
        <v>0</v>
      </c>
      <c r="DL3" s="28">
        <v>0</v>
      </c>
      <c r="DM3" s="28">
        <v>0</v>
      </c>
      <c r="DN3" s="28">
        <v>0</v>
      </c>
      <c r="DO3" s="28">
        <v>0</v>
      </c>
      <c r="DP3" s="28">
        <v>0</v>
      </c>
      <c r="DQ3" s="28">
        <v>0</v>
      </c>
      <c r="DR3" s="28">
        <v>0</v>
      </c>
      <c r="DS3" s="28">
        <v>0</v>
      </c>
      <c r="DT3" s="28">
        <v>0</v>
      </c>
      <c r="DU3" s="28">
        <v>0</v>
      </c>
      <c r="DV3" s="28">
        <v>0</v>
      </c>
      <c r="DW3" s="28">
        <v>0</v>
      </c>
      <c r="DX3" s="28">
        <v>0</v>
      </c>
      <c r="DY3" s="28">
        <v>0</v>
      </c>
      <c r="DZ3" s="28">
        <v>0</v>
      </c>
      <c r="EA3" s="28">
        <v>0</v>
      </c>
      <c r="EB3" s="28">
        <v>0</v>
      </c>
      <c r="EC3" s="28">
        <v>0</v>
      </c>
      <c r="ED3" s="28">
        <v>0</v>
      </c>
      <c r="EE3" s="28">
        <v>0</v>
      </c>
      <c r="EF3" s="28">
        <v>0</v>
      </c>
      <c r="EG3" s="28">
        <v>0</v>
      </c>
      <c r="EH3" s="28">
        <v>0</v>
      </c>
      <c r="EI3" s="28">
        <v>0</v>
      </c>
      <c r="EJ3" s="28">
        <v>0</v>
      </c>
      <c r="EK3" s="28">
        <v>0</v>
      </c>
      <c r="EL3" s="28">
        <v>0</v>
      </c>
      <c r="EM3" s="28">
        <v>0</v>
      </c>
      <c r="EN3" s="28">
        <v>0</v>
      </c>
      <c r="EO3" s="28">
        <v>0</v>
      </c>
      <c r="EP3" s="28">
        <v>0</v>
      </c>
      <c r="EQ3" s="28">
        <v>0</v>
      </c>
      <c r="ER3" s="28">
        <v>0</v>
      </c>
      <c r="ES3" s="28">
        <v>0</v>
      </c>
      <c r="ET3" s="28">
        <v>0</v>
      </c>
      <c r="EU3" s="28">
        <v>0</v>
      </c>
      <c r="EV3" s="28">
        <v>0</v>
      </c>
      <c r="EW3" s="28">
        <v>0</v>
      </c>
      <c r="EX3" s="28">
        <v>0</v>
      </c>
      <c r="EY3" s="28">
        <v>0</v>
      </c>
      <c r="EZ3" s="28">
        <v>0</v>
      </c>
      <c r="FA3" s="28">
        <v>0</v>
      </c>
      <c r="FB3" s="28">
        <v>0</v>
      </c>
      <c r="FC3" s="28">
        <v>0</v>
      </c>
      <c r="FD3" s="28">
        <v>0</v>
      </c>
      <c r="FE3" s="28">
        <v>0</v>
      </c>
      <c r="FF3" s="28">
        <v>0</v>
      </c>
      <c r="FG3" s="28">
        <v>0</v>
      </c>
      <c r="FH3" s="28">
        <v>0</v>
      </c>
      <c r="FI3" s="28">
        <v>0</v>
      </c>
    </row>
    <row r="4" spans="1:165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1570</v>
      </c>
      <c r="CK4" s="28">
        <v>1583</v>
      </c>
      <c r="CL4" s="28">
        <v>1586</v>
      </c>
      <c r="CM4" s="28">
        <v>1602</v>
      </c>
      <c r="CN4" s="28">
        <v>1607</v>
      </c>
      <c r="CO4" s="28">
        <v>1611</v>
      </c>
      <c r="CP4" s="28">
        <v>1620</v>
      </c>
      <c r="CQ4" s="28">
        <v>1645</v>
      </c>
      <c r="CR4" s="28">
        <v>1661</v>
      </c>
      <c r="CS4" s="28">
        <v>1675</v>
      </c>
      <c r="CT4" s="28">
        <v>1700</v>
      </c>
      <c r="CU4" s="28">
        <v>1724</v>
      </c>
      <c r="CV4" s="28">
        <v>1732</v>
      </c>
      <c r="CW4" s="28">
        <v>1740</v>
      </c>
      <c r="CX4" s="28">
        <v>1763</v>
      </c>
      <c r="CY4" s="28">
        <v>1786</v>
      </c>
      <c r="CZ4" s="28">
        <v>1816</v>
      </c>
      <c r="DA4" s="28">
        <v>1845</v>
      </c>
      <c r="DB4" s="28">
        <v>1849</v>
      </c>
      <c r="DC4" s="28">
        <v>1853</v>
      </c>
      <c r="DD4" s="28">
        <v>1853</v>
      </c>
      <c r="DE4" s="28">
        <v>1881</v>
      </c>
      <c r="DF4" s="28">
        <v>1905</v>
      </c>
      <c r="DG4" s="28">
        <v>1937</v>
      </c>
      <c r="DH4" s="28">
        <v>1958</v>
      </c>
      <c r="DI4" s="28">
        <v>1962</v>
      </c>
      <c r="DJ4" s="28">
        <v>1966</v>
      </c>
      <c r="DK4" s="28">
        <v>0</v>
      </c>
      <c r="DL4" s="28">
        <v>0</v>
      </c>
      <c r="DM4" s="28">
        <v>0</v>
      </c>
      <c r="DN4" s="28">
        <v>0</v>
      </c>
      <c r="DO4" s="28">
        <v>0</v>
      </c>
      <c r="DP4" s="28">
        <v>0</v>
      </c>
      <c r="DQ4" s="28">
        <v>0</v>
      </c>
      <c r="DR4" s="28">
        <v>0</v>
      </c>
      <c r="DS4" s="28">
        <v>0</v>
      </c>
      <c r="DT4" s="28">
        <v>0</v>
      </c>
      <c r="DU4" s="28">
        <v>0</v>
      </c>
      <c r="DV4" s="28">
        <v>0</v>
      </c>
      <c r="DW4" s="28">
        <v>0</v>
      </c>
      <c r="DX4" s="28">
        <v>0</v>
      </c>
      <c r="DY4" s="28">
        <v>0</v>
      </c>
      <c r="DZ4" s="28">
        <v>0</v>
      </c>
      <c r="EA4" s="28">
        <v>0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  <c r="FF4" s="28">
        <v>0</v>
      </c>
      <c r="FG4" s="28">
        <v>0</v>
      </c>
      <c r="FH4" s="28">
        <v>0</v>
      </c>
      <c r="FI4" s="28">
        <v>0</v>
      </c>
    </row>
    <row r="5" spans="1:165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536989</v>
      </c>
      <c r="CK5" s="28">
        <v>546685</v>
      </c>
      <c r="CL5" s="28">
        <v>555462</v>
      </c>
      <c r="CM5" s="28">
        <v>567162</v>
      </c>
      <c r="CN5" s="28">
        <f>CM5+18993</f>
        <v>586155</v>
      </c>
      <c r="CO5" s="28">
        <v>603916</v>
      </c>
      <c r="CP5" s="28">
        <v>616807</v>
      </c>
      <c r="CQ5" s="28">
        <v>627248</v>
      </c>
      <c r="CR5" s="28">
        <v>636096</v>
      </c>
      <c r="CS5" s="28">
        <v>654500</v>
      </c>
      <c r="CT5" s="28">
        <v>669361</v>
      </c>
      <c r="CU5" s="28">
        <v>682081</v>
      </c>
      <c r="CV5" s="28">
        <v>693730</v>
      </c>
      <c r="CW5" s="28">
        <v>701774</v>
      </c>
      <c r="CX5" s="28">
        <v>711093</v>
      </c>
      <c r="CY5" s="28">
        <v>726152</v>
      </c>
      <c r="CZ5" s="28">
        <v>744480</v>
      </c>
      <c r="DA5" s="28">
        <v>760029</v>
      </c>
      <c r="DB5" s="28">
        <v>772555</v>
      </c>
      <c r="DC5" s="28">
        <v>782984</v>
      </c>
      <c r="DD5" s="28">
        <v>788865</v>
      </c>
      <c r="DE5" s="28">
        <v>802182</v>
      </c>
      <c r="DF5" s="28">
        <v>812362</v>
      </c>
      <c r="DG5" s="28">
        <v>829793</v>
      </c>
      <c r="DH5" s="28">
        <f>829793+13952</f>
        <v>843745</v>
      </c>
      <c r="DI5" s="28">
        <v>866257</v>
      </c>
      <c r="DJ5" s="28">
        <v>885504</v>
      </c>
      <c r="DK5" s="28">
        <v>0</v>
      </c>
      <c r="DL5" s="28">
        <v>0</v>
      </c>
      <c r="DM5" s="28">
        <v>0</v>
      </c>
      <c r="DN5" s="28">
        <v>0</v>
      </c>
      <c r="DO5" s="28">
        <v>0</v>
      </c>
      <c r="DP5" s="28">
        <v>0</v>
      </c>
      <c r="DQ5" s="28">
        <v>0</v>
      </c>
      <c r="DR5" s="28">
        <v>0</v>
      </c>
      <c r="DS5" s="28">
        <v>0</v>
      </c>
      <c r="DT5" s="28">
        <v>0</v>
      </c>
      <c r="DU5" s="28">
        <v>0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</row>
    <row r="6" spans="1:165" ht="47.2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  <c r="CY6" s="3" t="s">
        <v>306</v>
      </c>
      <c r="CZ6" s="3" t="s">
        <v>307</v>
      </c>
      <c r="DA6" s="3" t="s">
        <v>308</v>
      </c>
      <c r="DB6" s="3" t="s">
        <v>309</v>
      </c>
      <c r="DC6" s="3" t="s">
        <v>310</v>
      </c>
      <c r="DD6" s="3" t="s">
        <v>311</v>
      </c>
      <c r="DE6" s="3" t="s">
        <v>312</v>
      </c>
      <c r="DF6" s="3" t="s">
        <v>313</v>
      </c>
      <c r="DG6" s="3" t="s">
        <v>314</v>
      </c>
      <c r="DH6" s="3" t="s">
        <v>315</v>
      </c>
      <c r="DI6" s="3" t="s">
        <v>316</v>
      </c>
      <c r="DJ6" s="3" t="s">
        <v>317</v>
      </c>
      <c r="DK6" s="3" t="s">
        <v>318</v>
      </c>
      <c r="DL6" s="3" t="s">
        <v>319</v>
      </c>
      <c r="DM6" s="3" t="s">
        <v>320</v>
      </c>
      <c r="DN6" s="3" t="s">
        <v>321</v>
      </c>
      <c r="DO6" s="3" t="s">
        <v>322</v>
      </c>
      <c r="DP6" s="3" t="s">
        <v>323</v>
      </c>
      <c r="DQ6" s="3" t="s">
        <v>324</v>
      </c>
      <c r="DR6" s="3" t="s">
        <v>325</v>
      </c>
      <c r="DS6" s="3" t="s">
        <v>326</v>
      </c>
      <c r="DT6" s="3" t="s">
        <v>327</v>
      </c>
      <c r="DU6" s="3" t="s">
        <v>328</v>
      </c>
      <c r="DV6" s="3" t="s">
        <v>329</v>
      </c>
      <c r="DW6" s="3" t="s">
        <v>330</v>
      </c>
      <c r="DX6" s="3" t="s">
        <v>331</v>
      </c>
      <c r="DY6" s="3" t="s">
        <v>332</v>
      </c>
      <c r="DZ6" s="3" t="s">
        <v>333</v>
      </c>
      <c r="EA6" s="3" t="s">
        <v>334</v>
      </c>
      <c r="EB6" s="3" t="s">
        <v>335</v>
      </c>
      <c r="EC6" s="3" t="s">
        <v>336</v>
      </c>
      <c r="ED6" s="3" t="s">
        <v>337</v>
      </c>
      <c r="EE6" s="3" t="s">
        <v>338</v>
      </c>
      <c r="EF6" s="3" t="s">
        <v>339</v>
      </c>
      <c r="EG6" s="3" t="s">
        <v>340</v>
      </c>
      <c r="EH6" s="3" t="s">
        <v>341</v>
      </c>
      <c r="EI6" s="3" t="s">
        <v>342</v>
      </c>
      <c r="EJ6" s="3" t="s">
        <v>343</v>
      </c>
      <c r="EK6" s="3" t="s">
        <v>344</v>
      </c>
      <c r="EL6" s="3" t="s">
        <v>345</v>
      </c>
      <c r="EM6" s="3" t="s">
        <v>346</v>
      </c>
      <c r="EN6" s="3" t="s">
        <v>347</v>
      </c>
      <c r="EO6" s="3" t="s">
        <v>348</v>
      </c>
      <c r="EP6" s="3" t="s">
        <v>349</v>
      </c>
      <c r="EQ6" s="3" t="s">
        <v>350</v>
      </c>
      <c r="ER6" s="3" t="s">
        <v>351</v>
      </c>
      <c r="ES6" s="3" t="s">
        <v>352</v>
      </c>
      <c r="ET6" s="3" t="s">
        <v>353</v>
      </c>
      <c r="EU6" s="3" t="s">
        <v>354</v>
      </c>
      <c r="EV6" s="3" t="s">
        <v>355</v>
      </c>
      <c r="EW6" s="3" t="s">
        <v>356</v>
      </c>
      <c r="EX6" s="3" t="s">
        <v>357</v>
      </c>
      <c r="EY6" s="3" t="s">
        <v>358</v>
      </c>
      <c r="EZ6" s="3" t="s">
        <v>359</v>
      </c>
      <c r="FA6" s="3" t="s">
        <v>360</v>
      </c>
      <c r="FB6" s="3" t="s">
        <v>361</v>
      </c>
      <c r="FC6" s="3" t="s">
        <v>362</v>
      </c>
      <c r="FD6" s="3" t="s">
        <v>363</v>
      </c>
      <c r="FE6" s="3" t="s">
        <v>364</v>
      </c>
      <c r="FF6" s="3" t="s">
        <v>365</v>
      </c>
      <c r="FG6" s="3" t="s">
        <v>366</v>
      </c>
      <c r="FH6" s="3" t="s">
        <v>367</v>
      </c>
      <c r="FI6" s="3" t="s">
        <v>305</v>
      </c>
    </row>
    <row r="7" spans="1:165" x14ac:dyDescent="0.25">
      <c r="A7" s="5" t="s">
        <v>76</v>
      </c>
      <c r="B7" s="1" t="s">
        <v>94</v>
      </c>
      <c r="C7" s="1">
        <v>44</v>
      </c>
      <c r="D7" s="10">
        <v>51001</v>
      </c>
      <c r="E7" s="1">
        <v>1</v>
      </c>
      <c r="F7" s="10">
        <v>2</v>
      </c>
      <c r="G7" s="10">
        <v>2</v>
      </c>
      <c r="H7" s="10">
        <v>2</v>
      </c>
      <c r="I7" s="10">
        <v>3</v>
      </c>
      <c r="J7" s="10">
        <v>6</v>
      </c>
      <c r="K7" s="10">
        <v>7</v>
      </c>
      <c r="L7" s="10">
        <v>7</v>
      </c>
      <c r="M7" s="10">
        <v>10</v>
      </c>
      <c r="N7" s="10">
        <v>8</v>
      </c>
      <c r="O7" s="10">
        <v>8</v>
      </c>
      <c r="P7" s="10">
        <v>11</v>
      </c>
      <c r="Q7" s="10">
        <v>11</v>
      </c>
      <c r="R7" s="10">
        <v>11</v>
      </c>
      <c r="S7" s="10">
        <v>11</v>
      </c>
      <c r="T7" s="10">
        <v>11</v>
      </c>
      <c r="U7" s="10">
        <v>12</v>
      </c>
      <c r="V7" s="10">
        <v>15</v>
      </c>
      <c r="W7" s="10">
        <v>15</v>
      </c>
      <c r="X7" s="10">
        <v>15</v>
      </c>
      <c r="Y7" s="10">
        <v>15</v>
      </c>
      <c r="Z7" s="10">
        <v>15</v>
      </c>
      <c r="AA7" s="10">
        <v>19</v>
      </c>
      <c r="AB7" s="10">
        <v>28</v>
      </c>
      <c r="AC7" s="10">
        <v>33</v>
      </c>
      <c r="AD7" s="10">
        <v>42</v>
      </c>
      <c r="AE7" s="10">
        <v>52</v>
      </c>
      <c r="AF7" s="10">
        <v>52</v>
      </c>
      <c r="AG7" s="10">
        <v>59</v>
      </c>
      <c r="AH7" s="10">
        <v>76</v>
      </c>
      <c r="AI7" s="10">
        <v>100</v>
      </c>
      <c r="AJ7" s="10">
        <v>146</v>
      </c>
      <c r="AK7" s="10">
        <v>187</v>
      </c>
      <c r="AL7" s="10">
        <v>195</v>
      </c>
      <c r="AM7" s="10">
        <v>223</v>
      </c>
      <c r="AN7" s="10">
        <v>229</v>
      </c>
      <c r="AO7" s="10">
        <v>264</v>
      </c>
      <c r="AP7" s="10">
        <v>303</v>
      </c>
      <c r="AQ7" s="10">
        <v>353</v>
      </c>
      <c r="AR7" s="10">
        <v>400</v>
      </c>
      <c r="AS7" s="10">
        <v>425</v>
      </c>
      <c r="AT7" s="10">
        <v>429</v>
      </c>
      <c r="AU7" s="10">
        <v>433</v>
      </c>
      <c r="AV7" s="10">
        <v>463</v>
      </c>
      <c r="AW7" s="10">
        <v>463</v>
      </c>
      <c r="AX7" s="10">
        <v>496</v>
      </c>
      <c r="AY7" s="10">
        <v>508</v>
      </c>
      <c r="AZ7" s="10">
        <v>524</v>
      </c>
      <c r="BA7" s="10">
        <v>530</v>
      </c>
      <c r="BB7" s="10">
        <v>545</v>
      </c>
      <c r="BC7" s="10">
        <v>593</v>
      </c>
      <c r="BD7" s="10">
        <v>648</v>
      </c>
      <c r="BE7" s="10">
        <v>668</v>
      </c>
      <c r="BF7" s="10">
        <v>688</v>
      </c>
      <c r="BG7" s="10">
        <v>690</v>
      </c>
      <c r="BH7" s="10">
        <v>701</v>
      </c>
      <c r="BI7" s="10">
        <v>709</v>
      </c>
      <c r="BJ7" s="10">
        <v>709</v>
      </c>
      <c r="BK7" s="10">
        <v>711</v>
      </c>
      <c r="BL7" s="10">
        <v>722</v>
      </c>
      <c r="BM7" s="10">
        <v>727</v>
      </c>
      <c r="BN7" s="10">
        <v>731</v>
      </c>
      <c r="BO7" s="10">
        <v>758</v>
      </c>
      <c r="BP7" s="10">
        <v>780</v>
      </c>
      <c r="BQ7" s="10">
        <v>807</v>
      </c>
      <c r="BR7" s="10">
        <v>827</v>
      </c>
      <c r="BS7" s="10">
        <v>863</v>
      </c>
      <c r="BT7" s="28">
        <v>909</v>
      </c>
      <c r="BU7" s="28">
        <v>917</v>
      </c>
      <c r="BV7" s="28">
        <v>939</v>
      </c>
      <c r="BW7" s="28">
        <v>953</v>
      </c>
      <c r="BX7" s="28">
        <v>966</v>
      </c>
      <c r="BY7" s="28">
        <v>969</v>
      </c>
      <c r="BZ7" s="28">
        <v>970</v>
      </c>
      <c r="CA7" s="28">
        <v>983</v>
      </c>
      <c r="CB7" s="28">
        <v>983</v>
      </c>
      <c r="CC7" s="28">
        <v>983</v>
      </c>
      <c r="CD7" s="28">
        <v>984</v>
      </c>
      <c r="CE7" s="28">
        <v>984</v>
      </c>
      <c r="CF7" s="28">
        <v>987</v>
      </c>
      <c r="CG7" s="28">
        <v>989</v>
      </c>
      <c r="CH7" s="28">
        <v>993</v>
      </c>
      <c r="CI7" s="28">
        <v>996</v>
      </c>
      <c r="CJ7" s="28">
        <v>1007</v>
      </c>
      <c r="CK7" s="28">
        <v>1018</v>
      </c>
      <c r="CL7" s="28">
        <v>1018</v>
      </c>
      <c r="CM7" s="28">
        <v>1022</v>
      </c>
      <c r="CN7" s="28">
        <v>1024</v>
      </c>
      <c r="CO7" s="28">
        <v>1031</v>
      </c>
      <c r="CP7" s="28">
        <v>1032</v>
      </c>
      <c r="CQ7" s="28">
        <v>1033</v>
      </c>
      <c r="CR7" s="28">
        <v>1034</v>
      </c>
      <c r="CS7" s="28">
        <v>1037</v>
      </c>
      <c r="CT7" s="28">
        <v>1037</v>
      </c>
      <c r="CU7" s="28">
        <v>1039</v>
      </c>
      <c r="CV7" s="28">
        <v>1039</v>
      </c>
      <c r="CW7" s="28">
        <v>1039</v>
      </c>
      <c r="CX7" s="28">
        <v>1042</v>
      </c>
      <c r="CY7" s="10">
        <v>1043</v>
      </c>
      <c r="CZ7" s="10">
        <v>1042</v>
      </c>
      <c r="DA7" s="10">
        <v>1042</v>
      </c>
      <c r="DB7" s="10">
        <v>1043</v>
      </c>
      <c r="DC7" s="10">
        <v>1044</v>
      </c>
      <c r="DD7" s="10">
        <v>1044</v>
      </c>
      <c r="DE7" s="10">
        <v>1042</v>
      </c>
      <c r="DF7" s="10">
        <v>1042</v>
      </c>
      <c r="DG7" s="10">
        <v>1042</v>
      </c>
      <c r="DH7" s="10">
        <v>1042</v>
      </c>
      <c r="DI7" s="10">
        <v>1042</v>
      </c>
      <c r="DJ7" s="10">
        <v>1042</v>
      </c>
    </row>
    <row r="8" spans="1:165" x14ac:dyDescent="0.25">
      <c r="A8" s="35" t="s">
        <v>90</v>
      </c>
      <c r="B8" s="1" t="s">
        <v>3</v>
      </c>
      <c r="C8" s="1">
        <v>109</v>
      </c>
      <c r="D8" s="10">
        <v>51003</v>
      </c>
      <c r="E8" s="1">
        <v>2</v>
      </c>
      <c r="F8" s="10">
        <v>6</v>
      </c>
      <c r="G8" s="10">
        <v>8</v>
      </c>
      <c r="H8" s="10">
        <v>16</v>
      </c>
      <c r="I8" s="10">
        <v>17</v>
      </c>
      <c r="J8" s="10">
        <v>19</v>
      </c>
      <c r="K8" s="10">
        <v>21</v>
      </c>
      <c r="L8" s="10">
        <v>21</v>
      </c>
      <c r="M8" s="10">
        <v>23</v>
      </c>
      <c r="N8" s="10">
        <v>26</v>
      </c>
      <c r="O8" s="10">
        <v>27</v>
      </c>
      <c r="P8" s="10">
        <v>32</v>
      </c>
      <c r="Q8" s="10">
        <v>34</v>
      </c>
      <c r="R8" s="10">
        <v>38</v>
      </c>
      <c r="S8" s="10">
        <v>41</v>
      </c>
      <c r="T8" s="10">
        <v>43</v>
      </c>
      <c r="U8" s="10">
        <v>43</v>
      </c>
      <c r="V8" s="10">
        <v>46</v>
      </c>
      <c r="W8" s="10">
        <v>46</v>
      </c>
      <c r="X8" s="10">
        <v>49</v>
      </c>
      <c r="Y8" s="10">
        <v>50</v>
      </c>
      <c r="Z8" s="10">
        <v>53</v>
      </c>
      <c r="AA8" s="10">
        <v>54</v>
      </c>
      <c r="AB8" s="10">
        <v>56</v>
      </c>
      <c r="AC8" s="10">
        <v>56</v>
      </c>
      <c r="AD8" s="10">
        <v>57</v>
      </c>
      <c r="AE8" s="10">
        <v>61</v>
      </c>
      <c r="AF8" s="10">
        <v>66</v>
      </c>
      <c r="AG8" s="10">
        <v>68</v>
      </c>
      <c r="AH8" s="10">
        <v>71</v>
      </c>
      <c r="AI8" s="10">
        <v>72</v>
      </c>
      <c r="AJ8" s="10">
        <v>73</v>
      </c>
      <c r="AK8" s="10">
        <v>76</v>
      </c>
      <c r="AL8" s="10">
        <v>77</v>
      </c>
      <c r="AM8" s="10">
        <v>80</v>
      </c>
      <c r="AN8" s="10">
        <v>81</v>
      </c>
      <c r="AO8" s="10">
        <v>103</v>
      </c>
      <c r="AP8" s="10">
        <v>103</v>
      </c>
      <c r="AQ8" s="10">
        <v>105</v>
      </c>
      <c r="AR8" s="10">
        <v>108</v>
      </c>
      <c r="AS8" s="10">
        <v>110</v>
      </c>
      <c r="AT8" s="10">
        <v>110</v>
      </c>
      <c r="AU8" s="10">
        <v>111</v>
      </c>
      <c r="AV8" s="10">
        <v>112</v>
      </c>
      <c r="AW8" s="10">
        <v>116</v>
      </c>
      <c r="AX8" s="10">
        <v>119</v>
      </c>
      <c r="AY8" s="10">
        <v>120</v>
      </c>
      <c r="AZ8" s="10">
        <v>123</v>
      </c>
      <c r="BA8" s="10">
        <v>124</v>
      </c>
      <c r="BB8" s="10">
        <v>126</v>
      </c>
      <c r="BC8" s="10">
        <v>130</v>
      </c>
      <c r="BD8" s="10">
        <v>133</v>
      </c>
      <c r="BE8" s="10">
        <v>136</v>
      </c>
      <c r="BF8" s="10">
        <v>138</v>
      </c>
      <c r="BG8" s="10">
        <v>139</v>
      </c>
      <c r="BH8" s="10">
        <v>141</v>
      </c>
      <c r="BI8" s="10">
        <v>142</v>
      </c>
      <c r="BJ8" s="10">
        <v>142</v>
      </c>
      <c r="BK8" s="10">
        <v>142</v>
      </c>
      <c r="BL8" s="10">
        <v>143</v>
      </c>
      <c r="BM8" s="10">
        <v>148</v>
      </c>
      <c r="BN8" s="10">
        <v>149</v>
      </c>
      <c r="BO8" s="10">
        <v>161</v>
      </c>
      <c r="BP8" s="10">
        <v>168</v>
      </c>
      <c r="BQ8" s="10">
        <v>170</v>
      </c>
      <c r="BR8" s="10">
        <v>180</v>
      </c>
      <c r="BS8" s="10">
        <v>187</v>
      </c>
      <c r="BT8" s="28">
        <v>187</v>
      </c>
      <c r="BU8" s="28">
        <v>199</v>
      </c>
      <c r="BV8" s="28">
        <v>200</v>
      </c>
      <c r="BW8" s="28">
        <v>204</v>
      </c>
      <c r="BX8" s="28">
        <v>213</v>
      </c>
      <c r="BY8" s="28">
        <v>217</v>
      </c>
      <c r="BZ8" s="28">
        <v>221</v>
      </c>
      <c r="CA8" s="28">
        <v>251</v>
      </c>
      <c r="CB8" s="28">
        <v>255</v>
      </c>
      <c r="CC8" s="28">
        <v>258</v>
      </c>
      <c r="CD8" s="28">
        <v>260</v>
      </c>
      <c r="CE8" s="28">
        <v>269</v>
      </c>
      <c r="CF8" s="28">
        <v>272</v>
      </c>
      <c r="CG8" s="28">
        <v>275</v>
      </c>
      <c r="CH8" s="28">
        <v>286</v>
      </c>
      <c r="CI8" s="28">
        <v>290</v>
      </c>
      <c r="CJ8" s="28">
        <v>293</v>
      </c>
      <c r="CK8" s="28">
        <v>293</v>
      </c>
      <c r="CL8" s="28">
        <v>302</v>
      </c>
      <c r="CM8" s="28">
        <v>304</v>
      </c>
      <c r="CN8" s="28">
        <v>321</v>
      </c>
      <c r="CO8" s="28">
        <v>334</v>
      </c>
      <c r="CP8" s="28">
        <v>340</v>
      </c>
      <c r="CQ8" s="28">
        <v>352</v>
      </c>
      <c r="CR8" s="28">
        <v>359</v>
      </c>
      <c r="CS8" s="28">
        <v>367</v>
      </c>
      <c r="CT8" s="28">
        <v>374</v>
      </c>
      <c r="CU8" s="28">
        <v>382</v>
      </c>
      <c r="CV8" s="28">
        <v>393</v>
      </c>
      <c r="CW8" s="28">
        <v>394</v>
      </c>
      <c r="CX8" s="28">
        <v>401</v>
      </c>
      <c r="CY8" s="10">
        <v>407</v>
      </c>
      <c r="CZ8" s="10">
        <v>412</v>
      </c>
      <c r="DA8" s="10">
        <v>420</v>
      </c>
      <c r="DB8" s="10">
        <v>456</v>
      </c>
      <c r="DC8" s="10">
        <v>460</v>
      </c>
      <c r="DD8" s="10">
        <v>467</v>
      </c>
      <c r="DE8" s="10">
        <v>472</v>
      </c>
      <c r="DF8" s="10">
        <v>498</v>
      </c>
      <c r="DG8" s="10">
        <v>512</v>
      </c>
      <c r="DH8" s="10">
        <v>520</v>
      </c>
      <c r="DI8" s="10">
        <v>533</v>
      </c>
      <c r="DJ8" s="10">
        <v>552</v>
      </c>
    </row>
    <row r="9" spans="1:165" x14ac:dyDescent="0.25">
      <c r="A9" s="36"/>
      <c r="B9" s="1" t="s">
        <v>90</v>
      </c>
      <c r="C9" s="1">
        <v>2</v>
      </c>
      <c r="D9" s="10">
        <v>51005</v>
      </c>
      <c r="E9" s="1">
        <v>0</v>
      </c>
      <c r="F9" s="10">
        <v>0</v>
      </c>
      <c r="G9" s="10">
        <v>0</v>
      </c>
      <c r="H9" s="10">
        <v>0</v>
      </c>
      <c r="I9" s="10">
        <v>1</v>
      </c>
      <c r="J9" s="10">
        <v>1</v>
      </c>
      <c r="K9" s="10">
        <v>1</v>
      </c>
      <c r="L9" s="10">
        <v>1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4</v>
      </c>
      <c r="W9" s="10">
        <v>4</v>
      </c>
      <c r="X9" s="10">
        <v>4</v>
      </c>
      <c r="Y9" s="10">
        <v>4</v>
      </c>
      <c r="Z9" s="10">
        <v>4</v>
      </c>
      <c r="AA9" s="10">
        <v>4</v>
      </c>
      <c r="AB9" s="10">
        <v>4</v>
      </c>
      <c r="AC9" s="10">
        <v>4</v>
      </c>
      <c r="AD9" s="10">
        <v>5</v>
      </c>
      <c r="AE9" s="10">
        <v>5</v>
      </c>
      <c r="AF9" s="10">
        <v>5</v>
      </c>
      <c r="AG9" s="10">
        <v>5</v>
      </c>
      <c r="AH9" s="10">
        <v>5</v>
      </c>
      <c r="AI9" s="10">
        <v>5</v>
      </c>
      <c r="AJ9" s="10">
        <v>5</v>
      </c>
      <c r="AK9" s="10">
        <v>5</v>
      </c>
      <c r="AL9" s="10">
        <v>5</v>
      </c>
      <c r="AM9" s="10">
        <v>5</v>
      </c>
      <c r="AN9" s="10">
        <v>6</v>
      </c>
      <c r="AO9" s="10">
        <v>6</v>
      </c>
      <c r="AP9" s="10">
        <v>6</v>
      </c>
      <c r="AQ9" s="10">
        <v>6</v>
      </c>
      <c r="AR9" s="10">
        <v>6</v>
      </c>
      <c r="AS9" s="10">
        <v>6</v>
      </c>
      <c r="AT9" s="10">
        <v>6</v>
      </c>
      <c r="AU9" s="10">
        <v>6</v>
      </c>
      <c r="AV9" s="10">
        <v>6</v>
      </c>
      <c r="AW9" s="10">
        <v>6</v>
      </c>
      <c r="AX9" s="10">
        <v>6</v>
      </c>
      <c r="AY9" s="10">
        <v>6</v>
      </c>
      <c r="AZ9" s="10">
        <v>6</v>
      </c>
      <c r="BA9" s="10">
        <v>6</v>
      </c>
      <c r="BB9" s="10">
        <v>6</v>
      </c>
      <c r="BC9" s="10">
        <v>6</v>
      </c>
      <c r="BD9" s="10">
        <v>6</v>
      </c>
      <c r="BE9" s="10">
        <v>6</v>
      </c>
      <c r="BF9" s="10">
        <v>7</v>
      </c>
      <c r="BG9" s="10">
        <v>9</v>
      </c>
      <c r="BH9" s="10">
        <v>9</v>
      </c>
      <c r="BI9" s="10">
        <v>10</v>
      </c>
      <c r="BJ9" s="10">
        <v>9</v>
      </c>
      <c r="BK9" s="10">
        <v>10</v>
      </c>
      <c r="BL9" s="10">
        <v>13</v>
      </c>
      <c r="BM9" s="10">
        <v>13</v>
      </c>
      <c r="BN9" s="10">
        <v>13</v>
      </c>
      <c r="BO9" s="10">
        <v>16</v>
      </c>
      <c r="BP9" s="10">
        <v>16</v>
      </c>
      <c r="BQ9" s="10">
        <v>17</v>
      </c>
      <c r="BR9" s="10">
        <v>19</v>
      </c>
      <c r="BS9" s="10">
        <v>20</v>
      </c>
      <c r="BT9" s="28">
        <v>20</v>
      </c>
      <c r="BU9" s="28">
        <v>23</v>
      </c>
      <c r="BV9" s="28">
        <v>24</v>
      </c>
      <c r="BW9" s="28">
        <v>24</v>
      </c>
      <c r="BX9" s="28">
        <v>24</v>
      </c>
      <c r="BY9" s="28">
        <v>24</v>
      </c>
      <c r="BZ9" s="28">
        <v>26</v>
      </c>
      <c r="CA9" s="28">
        <v>26</v>
      </c>
      <c r="CB9" s="28">
        <v>26</v>
      </c>
      <c r="CC9" s="28">
        <v>26</v>
      </c>
      <c r="CD9" s="28">
        <v>26</v>
      </c>
      <c r="CE9" s="28">
        <v>26</v>
      </c>
      <c r="CF9" s="28">
        <v>27</v>
      </c>
      <c r="CG9" s="28">
        <v>28</v>
      </c>
      <c r="CH9" s="28">
        <v>28</v>
      </c>
      <c r="CI9" s="28">
        <v>28</v>
      </c>
      <c r="CJ9" s="28">
        <v>30</v>
      </c>
      <c r="CK9" s="28">
        <v>30</v>
      </c>
      <c r="CL9" s="28">
        <v>30</v>
      </c>
      <c r="CM9" s="28">
        <v>30</v>
      </c>
      <c r="CN9" s="28">
        <v>30</v>
      </c>
      <c r="CO9" s="28">
        <v>30</v>
      </c>
      <c r="CP9" s="28">
        <v>31</v>
      </c>
      <c r="CQ9" s="28">
        <v>31</v>
      </c>
      <c r="CR9" s="28">
        <v>31</v>
      </c>
      <c r="CS9" s="28">
        <v>31</v>
      </c>
      <c r="CT9" s="28">
        <v>31</v>
      </c>
      <c r="CU9" s="28">
        <v>31</v>
      </c>
      <c r="CV9" s="28">
        <v>31</v>
      </c>
      <c r="CW9" s="28">
        <v>31</v>
      </c>
      <c r="CX9" s="28">
        <v>31</v>
      </c>
      <c r="CY9" s="10">
        <v>33</v>
      </c>
      <c r="CZ9" s="10">
        <v>33</v>
      </c>
      <c r="DA9" s="10">
        <v>34</v>
      </c>
      <c r="DB9" s="10">
        <v>35</v>
      </c>
      <c r="DC9" s="10">
        <v>35</v>
      </c>
      <c r="DD9" s="10">
        <v>36</v>
      </c>
      <c r="DE9" s="10">
        <v>38</v>
      </c>
      <c r="DF9" s="10">
        <v>39</v>
      </c>
      <c r="DG9" s="10">
        <v>39</v>
      </c>
      <c r="DH9" s="10">
        <v>39</v>
      </c>
      <c r="DI9" s="10">
        <v>40</v>
      </c>
      <c r="DJ9" s="10">
        <v>52</v>
      </c>
    </row>
    <row r="10" spans="1:165" x14ac:dyDescent="0.25">
      <c r="A10" s="36"/>
      <c r="B10" s="1" t="s">
        <v>95</v>
      </c>
      <c r="C10" s="1">
        <v>81</v>
      </c>
      <c r="D10" s="10">
        <v>51007</v>
      </c>
      <c r="E10" s="1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2</v>
      </c>
      <c r="L10" s="10">
        <v>2</v>
      </c>
      <c r="M10" s="10">
        <v>4</v>
      </c>
      <c r="N10" s="10">
        <v>5</v>
      </c>
      <c r="O10" s="10">
        <v>6</v>
      </c>
      <c r="P10" s="10">
        <v>6</v>
      </c>
      <c r="Q10" s="10">
        <v>6</v>
      </c>
      <c r="R10" s="10">
        <v>7</v>
      </c>
      <c r="S10" s="10">
        <v>8</v>
      </c>
      <c r="T10" s="10">
        <v>8</v>
      </c>
      <c r="U10" s="10">
        <v>9</v>
      </c>
      <c r="V10" s="10">
        <v>9</v>
      </c>
      <c r="W10" s="10">
        <v>9</v>
      </c>
      <c r="X10" s="10">
        <v>9</v>
      </c>
      <c r="Y10" s="10">
        <v>9</v>
      </c>
      <c r="Z10" s="10">
        <v>10</v>
      </c>
      <c r="AA10" s="10">
        <v>13</v>
      </c>
      <c r="AB10" s="10">
        <v>13</v>
      </c>
      <c r="AC10" s="10">
        <v>13</v>
      </c>
      <c r="AD10" s="10">
        <v>14</v>
      </c>
      <c r="AE10" s="10">
        <v>14</v>
      </c>
      <c r="AF10" s="10">
        <v>15</v>
      </c>
      <c r="AG10" s="10">
        <v>15</v>
      </c>
      <c r="AH10" s="10">
        <v>15</v>
      </c>
      <c r="AI10" s="10">
        <v>15</v>
      </c>
      <c r="AJ10" s="10">
        <v>15</v>
      </c>
      <c r="AK10" s="10">
        <v>15</v>
      </c>
      <c r="AL10" s="10">
        <v>15</v>
      </c>
      <c r="AM10" s="10">
        <v>15</v>
      </c>
      <c r="AN10" s="10">
        <v>15</v>
      </c>
      <c r="AO10" s="10">
        <v>15</v>
      </c>
      <c r="AP10" s="10">
        <v>16</v>
      </c>
      <c r="AQ10" s="10">
        <v>16</v>
      </c>
      <c r="AR10" s="10">
        <v>16</v>
      </c>
      <c r="AS10" s="10">
        <v>16</v>
      </c>
      <c r="AT10" s="10">
        <v>18</v>
      </c>
      <c r="AU10" s="10">
        <v>18</v>
      </c>
      <c r="AV10" s="10">
        <v>17</v>
      </c>
      <c r="AW10" s="10">
        <v>17</v>
      </c>
      <c r="AX10" s="10">
        <v>17</v>
      </c>
      <c r="AY10" s="10">
        <v>17</v>
      </c>
      <c r="AZ10" s="10">
        <v>17</v>
      </c>
      <c r="BA10" s="10">
        <v>17</v>
      </c>
      <c r="BB10" s="10">
        <v>17</v>
      </c>
      <c r="BC10" s="10">
        <v>17</v>
      </c>
      <c r="BD10" s="10">
        <v>17</v>
      </c>
      <c r="BE10" s="10">
        <v>18</v>
      </c>
      <c r="BF10" s="10">
        <v>18</v>
      </c>
      <c r="BG10" s="10">
        <v>20</v>
      </c>
      <c r="BH10" s="10">
        <v>20</v>
      </c>
      <c r="BI10" s="10">
        <v>21</v>
      </c>
      <c r="BJ10" s="10">
        <v>22</v>
      </c>
      <c r="BK10" s="10">
        <v>22</v>
      </c>
      <c r="BL10" s="10">
        <v>22</v>
      </c>
      <c r="BM10" s="10">
        <v>21</v>
      </c>
      <c r="BN10" s="10">
        <v>21</v>
      </c>
      <c r="BO10" s="10">
        <v>23</v>
      </c>
      <c r="BP10" s="10">
        <v>23</v>
      </c>
      <c r="BQ10" s="10">
        <v>23</v>
      </c>
      <c r="BR10" s="10">
        <v>25</v>
      </c>
      <c r="BS10" s="10">
        <v>25</v>
      </c>
      <c r="BT10" s="28">
        <v>25</v>
      </c>
      <c r="BU10" s="28">
        <v>25</v>
      </c>
      <c r="BV10" s="28">
        <v>26</v>
      </c>
      <c r="BW10" s="28">
        <v>28</v>
      </c>
      <c r="BX10" s="28">
        <v>28</v>
      </c>
      <c r="BY10" s="28">
        <v>28</v>
      </c>
      <c r="BZ10" s="28">
        <v>31</v>
      </c>
      <c r="CA10" s="28">
        <v>31</v>
      </c>
      <c r="CB10" s="28">
        <v>32</v>
      </c>
      <c r="CC10" s="28">
        <v>33</v>
      </c>
      <c r="CD10" s="28">
        <v>34</v>
      </c>
      <c r="CE10" s="28">
        <v>34</v>
      </c>
      <c r="CF10" s="28">
        <v>37</v>
      </c>
      <c r="CG10" s="28">
        <v>38</v>
      </c>
      <c r="CH10" s="28">
        <v>38</v>
      </c>
      <c r="CI10" s="28">
        <v>39</v>
      </c>
      <c r="CJ10" s="28">
        <v>38</v>
      </c>
      <c r="CK10" s="28">
        <v>38</v>
      </c>
      <c r="CL10" s="28">
        <v>39</v>
      </c>
      <c r="CM10" s="28">
        <v>41</v>
      </c>
      <c r="CN10" s="28">
        <v>41</v>
      </c>
      <c r="CO10" s="28">
        <v>41</v>
      </c>
      <c r="CP10" s="28">
        <v>42</v>
      </c>
      <c r="CQ10" s="28">
        <v>42</v>
      </c>
      <c r="CR10" s="28">
        <v>42</v>
      </c>
      <c r="CS10" s="28">
        <v>42</v>
      </c>
      <c r="CT10" s="28">
        <v>42</v>
      </c>
      <c r="CU10" s="28">
        <v>42</v>
      </c>
      <c r="CV10" s="28">
        <v>42</v>
      </c>
      <c r="CW10" s="28">
        <v>44</v>
      </c>
      <c r="CX10" s="28">
        <v>44</v>
      </c>
      <c r="CY10" s="10">
        <v>44</v>
      </c>
      <c r="CZ10" s="10">
        <v>44</v>
      </c>
      <c r="DA10" s="10">
        <v>45</v>
      </c>
      <c r="DB10" s="10">
        <v>45</v>
      </c>
      <c r="DC10" s="10">
        <v>45</v>
      </c>
      <c r="DD10" s="10">
        <v>45</v>
      </c>
      <c r="DE10" s="10">
        <v>46</v>
      </c>
      <c r="DF10" s="10">
        <v>48</v>
      </c>
      <c r="DG10" s="10">
        <v>49</v>
      </c>
      <c r="DH10" s="10">
        <v>49</v>
      </c>
      <c r="DI10" s="10">
        <v>49</v>
      </c>
      <c r="DJ10" s="10">
        <v>50</v>
      </c>
    </row>
    <row r="11" spans="1:165" x14ac:dyDescent="0.25">
      <c r="A11" s="36"/>
      <c r="B11" s="1" t="s">
        <v>5</v>
      </c>
      <c r="C11" s="1">
        <v>19</v>
      </c>
      <c r="D11" s="10">
        <v>51009</v>
      </c>
      <c r="E11" s="1">
        <v>1</v>
      </c>
      <c r="F11" s="10">
        <v>1</v>
      </c>
      <c r="G11" s="10">
        <v>1</v>
      </c>
      <c r="H11" s="10">
        <v>2</v>
      </c>
      <c r="I11" s="10">
        <v>2</v>
      </c>
      <c r="J11" s="10">
        <v>3</v>
      </c>
      <c r="K11" s="10">
        <v>3</v>
      </c>
      <c r="L11" s="10">
        <v>5</v>
      </c>
      <c r="M11" s="10">
        <v>6</v>
      </c>
      <c r="N11" s="10">
        <v>6</v>
      </c>
      <c r="O11" s="10">
        <v>6</v>
      </c>
      <c r="P11" s="10">
        <v>6</v>
      </c>
      <c r="Q11" s="10">
        <v>6</v>
      </c>
      <c r="R11" s="10">
        <v>8</v>
      </c>
      <c r="S11" s="10">
        <v>8</v>
      </c>
      <c r="T11" s="10">
        <v>9</v>
      </c>
      <c r="U11" s="10">
        <v>9</v>
      </c>
      <c r="V11" s="10">
        <v>10</v>
      </c>
      <c r="W11" s="10">
        <v>10</v>
      </c>
      <c r="X11" s="10">
        <v>10</v>
      </c>
      <c r="Y11" s="10">
        <v>10</v>
      </c>
      <c r="Z11" s="10">
        <v>10</v>
      </c>
      <c r="AA11" s="10">
        <v>10</v>
      </c>
      <c r="AB11" s="10">
        <v>10</v>
      </c>
      <c r="AC11" s="10">
        <v>10</v>
      </c>
      <c r="AD11" s="10">
        <v>10</v>
      </c>
      <c r="AE11" s="10">
        <v>10</v>
      </c>
      <c r="AF11" s="10">
        <v>10</v>
      </c>
      <c r="AG11" s="10">
        <v>10</v>
      </c>
      <c r="AH11" s="10">
        <v>9</v>
      </c>
      <c r="AI11" s="10">
        <v>9</v>
      </c>
      <c r="AJ11" s="10">
        <v>9</v>
      </c>
      <c r="AK11" s="10">
        <v>9</v>
      </c>
      <c r="AL11" s="10">
        <v>9</v>
      </c>
      <c r="AM11" s="10">
        <v>9</v>
      </c>
      <c r="AN11" s="10">
        <v>11</v>
      </c>
      <c r="AO11" s="10">
        <v>12</v>
      </c>
      <c r="AP11" s="10">
        <v>13</v>
      </c>
      <c r="AQ11" s="10">
        <v>12</v>
      </c>
      <c r="AR11" s="10">
        <v>14</v>
      </c>
      <c r="AS11" s="10">
        <v>14</v>
      </c>
      <c r="AT11" s="10">
        <v>15</v>
      </c>
      <c r="AU11" s="10">
        <v>15</v>
      </c>
      <c r="AV11" s="10">
        <v>15</v>
      </c>
      <c r="AW11" s="10">
        <v>15</v>
      </c>
      <c r="AX11" s="10">
        <v>15</v>
      </c>
      <c r="AY11" s="10">
        <v>15</v>
      </c>
      <c r="AZ11" s="10">
        <v>16</v>
      </c>
      <c r="BA11" s="10">
        <v>17</v>
      </c>
      <c r="BB11" s="10">
        <v>20</v>
      </c>
      <c r="BC11" s="10">
        <v>21</v>
      </c>
      <c r="BD11" s="10">
        <v>22</v>
      </c>
      <c r="BE11" s="10">
        <v>24</v>
      </c>
      <c r="BF11" s="10">
        <v>25</v>
      </c>
      <c r="BG11" s="10">
        <v>25</v>
      </c>
      <c r="BH11" s="10">
        <v>25</v>
      </c>
      <c r="BI11" s="10">
        <v>25</v>
      </c>
      <c r="BJ11" s="10">
        <v>25</v>
      </c>
      <c r="BK11" s="10">
        <v>25</v>
      </c>
      <c r="BL11" s="10">
        <v>25</v>
      </c>
      <c r="BM11" s="10">
        <v>25</v>
      </c>
      <c r="BN11" s="10">
        <v>26</v>
      </c>
      <c r="BO11" s="10">
        <v>26</v>
      </c>
      <c r="BP11" s="10">
        <v>27</v>
      </c>
      <c r="BQ11" s="10">
        <v>27</v>
      </c>
      <c r="BR11" s="10">
        <v>27</v>
      </c>
      <c r="BS11" s="10">
        <v>27</v>
      </c>
      <c r="BT11" s="28">
        <v>27</v>
      </c>
      <c r="BU11" s="28">
        <v>27</v>
      </c>
      <c r="BV11" s="28">
        <v>27</v>
      </c>
      <c r="BW11" s="28">
        <v>27</v>
      </c>
      <c r="BX11" s="28">
        <v>27</v>
      </c>
      <c r="BY11" s="28">
        <v>27</v>
      </c>
      <c r="BZ11" s="28">
        <v>27</v>
      </c>
      <c r="CA11" s="28">
        <v>27</v>
      </c>
      <c r="CB11" s="28">
        <v>27</v>
      </c>
      <c r="CC11" s="28">
        <v>27</v>
      </c>
      <c r="CD11" s="28">
        <v>27</v>
      </c>
      <c r="CE11" s="28">
        <v>27</v>
      </c>
      <c r="CF11" s="28">
        <v>27</v>
      </c>
      <c r="CG11" s="28">
        <v>27</v>
      </c>
      <c r="CH11" s="28">
        <v>27</v>
      </c>
      <c r="CI11" s="28">
        <v>27</v>
      </c>
      <c r="CJ11" s="28">
        <v>28</v>
      </c>
      <c r="CK11" s="28">
        <v>28</v>
      </c>
      <c r="CL11" s="28">
        <v>28</v>
      </c>
      <c r="CM11" s="28">
        <v>28</v>
      </c>
      <c r="CN11" s="28">
        <v>29</v>
      </c>
      <c r="CO11" s="28">
        <v>29</v>
      </c>
      <c r="CP11" s="28">
        <v>29</v>
      </c>
      <c r="CQ11" s="28">
        <v>31</v>
      </c>
      <c r="CR11" s="28">
        <v>31</v>
      </c>
      <c r="CS11" s="28">
        <v>32</v>
      </c>
      <c r="CT11" s="28">
        <v>35</v>
      </c>
      <c r="CU11" s="28">
        <v>35</v>
      </c>
      <c r="CV11" s="28">
        <v>35</v>
      </c>
      <c r="CW11" s="28">
        <v>35</v>
      </c>
      <c r="CX11" s="28">
        <v>36</v>
      </c>
      <c r="CY11" s="10">
        <v>36</v>
      </c>
      <c r="CZ11" s="10">
        <v>36</v>
      </c>
      <c r="DA11" s="10">
        <v>37</v>
      </c>
      <c r="DB11" s="10">
        <v>37</v>
      </c>
      <c r="DC11" s="10">
        <v>37</v>
      </c>
      <c r="DD11" s="10">
        <v>38</v>
      </c>
      <c r="DE11" s="10">
        <v>38</v>
      </c>
      <c r="DF11" s="10">
        <v>38</v>
      </c>
      <c r="DG11" s="10">
        <v>38</v>
      </c>
      <c r="DH11" s="10">
        <v>38</v>
      </c>
      <c r="DI11" s="10">
        <v>40</v>
      </c>
      <c r="DJ11" s="10">
        <v>40</v>
      </c>
    </row>
    <row r="12" spans="1:165" x14ac:dyDescent="0.25">
      <c r="A12" s="36"/>
      <c r="B12" s="1" t="s">
        <v>7</v>
      </c>
      <c r="C12" s="1">
        <v>20</v>
      </c>
      <c r="D12" s="10">
        <v>51011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</v>
      </c>
      <c r="R12" s="10">
        <v>3</v>
      </c>
      <c r="S12" s="10">
        <v>3</v>
      </c>
      <c r="T12" s="10">
        <v>4</v>
      </c>
      <c r="U12" s="10">
        <v>5</v>
      </c>
      <c r="V12" s="10">
        <v>7</v>
      </c>
      <c r="W12" s="10">
        <v>7</v>
      </c>
      <c r="X12" s="10">
        <v>7</v>
      </c>
      <c r="Y12" s="10">
        <v>7</v>
      </c>
      <c r="Z12" s="10">
        <v>7</v>
      </c>
      <c r="AA12" s="10">
        <v>7</v>
      </c>
      <c r="AB12" s="10">
        <v>7</v>
      </c>
      <c r="AC12" s="10">
        <v>7</v>
      </c>
      <c r="AD12" s="10">
        <v>7</v>
      </c>
      <c r="AE12" s="10">
        <v>7</v>
      </c>
      <c r="AF12" s="10">
        <v>7</v>
      </c>
      <c r="AG12" s="10">
        <v>10</v>
      </c>
      <c r="AH12" s="10">
        <v>12</v>
      </c>
      <c r="AI12" s="10">
        <v>12</v>
      </c>
      <c r="AJ12" s="10">
        <v>12</v>
      </c>
      <c r="AK12" s="10">
        <v>17</v>
      </c>
      <c r="AL12" s="10">
        <v>17</v>
      </c>
      <c r="AM12" s="10">
        <v>17</v>
      </c>
      <c r="AN12" s="10">
        <v>18</v>
      </c>
      <c r="AO12" s="10">
        <v>20</v>
      </c>
      <c r="AP12" s="10">
        <v>20</v>
      </c>
      <c r="AQ12" s="10">
        <v>21</v>
      </c>
      <c r="AR12" s="10">
        <v>21</v>
      </c>
      <c r="AS12" s="10">
        <v>21</v>
      </c>
      <c r="AT12" s="10">
        <v>21</v>
      </c>
      <c r="AU12" s="10">
        <v>21</v>
      </c>
      <c r="AV12" s="10">
        <v>21</v>
      </c>
      <c r="AW12" s="10">
        <v>21</v>
      </c>
      <c r="AX12" s="10">
        <v>22</v>
      </c>
      <c r="AY12" s="10">
        <v>22</v>
      </c>
      <c r="AZ12" s="10">
        <v>22</v>
      </c>
      <c r="BA12" s="10">
        <v>22</v>
      </c>
      <c r="BB12" s="10">
        <v>22</v>
      </c>
      <c r="BC12" s="10">
        <v>22</v>
      </c>
      <c r="BD12" s="10">
        <v>23</v>
      </c>
      <c r="BE12" s="10">
        <v>23</v>
      </c>
      <c r="BF12" s="10">
        <v>23</v>
      </c>
      <c r="BG12" s="10">
        <v>25</v>
      </c>
      <c r="BH12" s="10">
        <v>24</v>
      </c>
      <c r="BI12" s="10">
        <v>24</v>
      </c>
      <c r="BJ12" s="10">
        <v>25</v>
      </c>
      <c r="BK12" s="10">
        <v>26</v>
      </c>
      <c r="BL12" s="10">
        <v>26</v>
      </c>
      <c r="BM12" s="10">
        <v>26</v>
      </c>
      <c r="BN12" s="10">
        <v>26</v>
      </c>
      <c r="BO12" s="10">
        <v>26</v>
      </c>
      <c r="BP12" s="10">
        <v>31</v>
      </c>
      <c r="BQ12" s="10">
        <v>31</v>
      </c>
      <c r="BR12" s="10">
        <v>31</v>
      </c>
      <c r="BS12" s="10">
        <v>31</v>
      </c>
      <c r="BT12" s="28">
        <v>31</v>
      </c>
      <c r="BU12" s="28">
        <v>31</v>
      </c>
      <c r="BV12" s="28">
        <v>31</v>
      </c>
      <c r="BW12" s="28">
        <v>31</v>
      </c>
      <c r="BX12" s="28">
        <v>31</v>
      </c>
      <c r="BY12" s="28">
        <v>33</v>
      </c>
      <c r="BZ12" s="28">
        <v>33</v>
      </c>
      <c r="CA12" s="28">
        <v>33</v>
      </c>
      <c r="CB12" s="28">
        <v>33</v>
      </c>
      <c r="CC12" s="28">
        <v>33</v>
      </c>
      <c r="CD12" s="28">
        <v>33</v>
      </c>
      <c r="CE12" s="28">
        <v>33</v>
      </c>
      <c r="CF12" s="28">
        <v>34</v>
      </c>
      <c r="CG12" s="28">
        <v>34</v>
      </c>
      <c r="CH12" s="28">
        <v>34</v>
      </c>
      <c r="CI12" s="28">
        <v>34</v>
      </c>
      <c r="CJ12" s="28">
        <v>34</v>
      </c>
      <c r="CK12" s="28">
        <v>34</v>
      </c>
      <c r="CL12" s="28">
        <v>34</v>
      </c>
      <c r="CM12" s="28">
        <v>35</v>
      </c>
      <c r="CN12" s="28">
        <v>36</v>
      </c>
      <c r="CO12" s="28">
        <v>36</v>
      </c>
      <c r="CP12" s="28">
        <v>36</v>
      </c>
      <c r="CQ12" s="28">
        <v>36</v>
      </c>
      <c r="CR12" s="28">
        <v>36</v>
      </c>
      <c r="CS12" s="28">
        <v>37</v>
      </c>
      <c r="CT12" s="28">
        <v>38</v>
      </c>
      <c r="CU12" s="28">
        <v>38</v>
      </c>
      <c r="CV12" s="28">
        <v>39</v>
      </c>
      <c r="CW12" s="28">
        <v>39</v>
      </c>
      <c r="CX12" s="28">
        <v>40</v>
      </c>
      <c r="CY12" s="10">
        <v>40</v>
      </c>
      <c r="CZ12" s="10">
        <v>41</v>
      </c>
      <c r="DA12" s="10">
        <v>43</v>
      </c>
      <c r="DB12" s="10">
        <v>43</v>
      </c>
      <c r="DC12" s="10">
        <v>43</v>
      </c>
      <c r="DD12" s="10">
        <v>43</v>
      </c>
      <c r="DE12" s="10">
        <v>44</v>
      </c>
      <c r="DF12" s="10">
        <v>44</v>
      </c>
      <c r="DG12" s="10">
        <v>44</v>
      </c>
      <c r="DH12" s="10">
        <v>46</v>
      </c>
      <c r="DI12" s="10">
        <v>47</v>
      </c>
      <c r="DJ12" s="10">
        <v>47</v>
      </c>
    </row>
    <row r="13" spans="1:165" x14ac:dyDescent="0.25">
      <c r="A13" s="37"/>
      <c r="B13" s="1" t="s">
        <v>8</v>
      </c>
      <c r="C13" s="1">
        <v>8</v>
      </c>
      <c r="D13" s="10">
        <v>51013</v>
      </c>
      <c r="E13" s="1">
        <v>36</v>
      </c>
      <c r="F13" s="10">
        <v>54</v>
      </c>
      <c r="G13" s="10">
        <v>63</v>
      </c>
      <c r="H13" s="10">
        <v>75</v>
      </c>
      <c r="I13" s="10">
        <v>84</v>
      </c>
      <c r="J13" s="10">
        <v>86</v>
      </c>
      <c r="K13" s="10">
        <v>104</v>
      </c>
      <c r="L13" s="10">
        <v>119</v>
      </c>
      <c r="M13" s="10">
        <v>128</v>
      </c>
      <c r="N13" s="10">
        <v>135</v>
      </c>
      <c r="O13" s="10">
        <v>150</v>
      </c>
      <c r="P13" s="10">
        <v>181</v>
      </c>
      <c r="Q13" s="10">
        <v>203</v>
      </c>
      <c r="R13" s="10">
        <v>237</v>
      </c>
      <c r="S13" s="10">
        <v>254</v>
      </c>
      <c r="T13" s="10">
        <v>280</v>
      </c>
      <c r="U13" s="10">
        <v>312</v>
      </c>
      <c r="V13" s="10">
        <v>349</v>
      </c>
      <c r="W13" s="10">
        <v>366</v>
      </c>
      <c r="X13" s="10">
        <v>390</v>
      </c>
      <c r="Y13" s="10">
        <v>401</v>
      </c>
      <c r="Z13" s="10">
        <v>420</v>
      </c>
      <c r="AA13" s="10">
        <v>453</v>
      </c>
      <c r="AB13" s="10">
        <v>485</v>
      </c>
      <c r="AC13" s="10">
        <v>520</v>
      </c>
      <c r="AD13" s="10">
        <v>575</v>
      </c>
      <c r="AE13" s="10">
        <v>593</v>
      </c>
      <c r="AF13" s="10">
        <v>625</v>
      </c>
      <c r="AG13" s="10">
        <v>663</v>
      </c>
      <c r="AH13" s="10">
        <v>686</v>
      </c>
      <c r="AI13" s="10">
        <v>722</v>
      </c>
      <c r="AJ13" s="10">
        <v>764</v>
      </c>
      <c r="AK13" s="10">
        <v>790</v>
      </c>
      <c r="AL13" s="10">
        <v>836</v>
      </c>
      <c r="AM13" s="10">
        <v>865</v>
      </c>
      <c r="AN13" s="10">
        <v>912</v>
      </c>
      <c r="AO13" s="10">
        <v>967</v>
      </c>
      <c r="AP13" s="10">
        <v>1004</v>
      </c>
      <c r="AQ13" s="10">
        <v>1044</v>
      </c>
      <c r="AR13" s="10">
        <v>1106</v>
      </c>
      <c r="AS13" s="10">
        <v>1139</v>
      </c>
      <c r="AT13" s="10">
        <v>1169</v>
      </c>
      <c r="AU13" s="10">
        <v>1200</v>
      </c>
      <c r="AV13" s="10">
        <v>1248</v>
      </c>
      <c r="AW13" s="10">
        <v>1281</v>
      </c>
      <c r="AX13" s="10">
        <v>1332</v>
      </c>
      <c r="AY13" s="10">
        <v>1368</v>
      </c>
      <c r="AZ13" s="10">
        <v>1399</v>
      </c>
      <c r="BA13" s="10">
        <v>1416</v>
      </c>
      <c r="BB13" s="10">
        <v>1460</v>
      </c>
      <c r="BC13" s="10">
        <v>1499</v>
      </c>
      <c r="BD13" s="10">
        <v>1534</v>
      </c>
      <c r="BE13" s="10">
        <v>1560</v>
      </c>
      <c r="BF13" s="10">
        <v>1590</v>
      </c>
      <c r="BG13" s="10">
        <v>1638</v>
      </c>
      <c r="BH13" s="10">
        <v>1688</v>
      </c>
      <c r="BI13" s="10">
        <v>1728</v>
      </c>
      <c r="BJ13" s="10">
        <v>1763</v>
      </c>
      <c r="BK13" s="10">
        <v>1795</v>
      </c>
      <c r="BL13" s="10">
        <v>1804</v>
      </c>
      <c r="BM13" s="10">
        <v>1873</v>
      </c>
      <c r="BN13" s="10">
        <v>1897</v>
      </c>
      <c r="BO13" s="10">
        <v>1935</v>
      </c>
      <c r="BP13" s="10">
        <v>1988</v>
      </c>
      <c r="BQ13" s="10">
        <v>2039</v>
      </c>
      <c r="BR13" s="10">
        <v>2089</v>
      </c>
      <c r="BS13" s="10">
        <v>2107</v>
      </c>
      <c r="BT13" s="28">
        <v>2116</v>
      </c>
      <c r="BU13" s="28">
        <v>2123</v>
      </c>
      <c r="BV13" s="28">
        <v>2133</v>
      </c>
      <c r="BW13" s="28">
        <v>2142</v>
      </c>
      <c r="BX13" s="28">
        <v>2150</v>
      </c>
      <c r="BY13" s="28">
        <v>2173</v>
      </c>
      <c r="BZ13" s="28">
        <v>2195</v>
      </c>
      <c r="CA13" s="28">
        <v>2225</v>
      </c>
      <c r="CB13" s="28">
        <v>2256</v>
      </c>
      <c r="CC13" s="28">
        <v>2265</v>
      </c>
      <c r="CD13" s="28">
        <v>2280</v>
      </c>
      <c r="CE13" s="28">
        <v>2299</v>
      </c>
      <c r="CF13" s="28">
        <v>2307</v>
      </c>
      <c r="CG13" s="28">
        <v>2321</v>
      </c>
      <c r="CH13" s="28">
        <v>2338</v>
      </c>
      <c r="CI13" s="28">
        <v>2346</v>
      </c>
      <c r="CJ13" s="28">
        <v>2363</v>
      </c>
      <c r="CK13" s="28">
        <v>2372</v>
      </c>
      <c r="CL13" s="28">
        <v>2382</v>
      </c>
      <c r="CM13" s="28">
        <v>2396</v>
      </c>
      <c r="CN13" s="28">
        <v>2405</v>
      </c>
      <c r="CO13" s="28">
        <v>2418</v>
      </c>
      <c r="CP13" s="28">
        <v>2424</v>
      </c>
      <c r="CQ13" s="28">
        <v>2431</v>
      </c>
      <c r="CR13" s="28">
        <v>2438</v>
      </c>
      <c r="CS13" s="28">
        <v>2445</v>
      </c>
      <c r="CT13" s="28">
        <v>2449</v>
      </c>
      <c r="CU13" s="28">
        <v>2454</v>
      </c>
      <c r="CV13" s="28">
        <v>2464</v>
      </c>
      <c r="CW13" s="28">
        <v>2466</v>
      </c>
      <c r="CX13" s="28">
        <v>2479</v>
      </c>
      <c r="CY13" s="10">
        <v>2484</v>
      </c>
      <c r="CZ13" s="10">
        <v>2496</v>
      </c>
      <c r="DA13" s="10">
        <v>2500</v>
      </c>
      <c r="DB13" s="10">
        <v>2519</v>
      </c>
      <c r="DC13" s="10">
        <v>2533</v>
      </c>
      <c r="DD13" s="10">
        <v>2533</v>
      </c>
      <c r="DE13" s="10">
        <v>2550</v>
      </c>
      <c r="DF13" s="10">
        <v>2558</v>
      </c>
      <c r="DG13" s="10">
        <v>2567</v>
      </c>
      <c r="DH13" s="10">
        <v>2582</v>
      </c>
      <c r="DI13" s="10">
        <v>2597</v>
      </c>
      <c r="DJ13" s="10">
        <v>2615</v>
      </c>
    </row>
    <row r="14" spans="1:165" x14ac:dyDescent="0.25">
      <c r="A14" s="6" t="s">
        <v>8</v>
      </c>
      <c r="B14" s="1" t="s">
        <v>9</v>
      </c>
      <c r="C14" s="1">
        <v>9</v>
      </c>
      <c r="D14" s="10">
        <v>51015</v>
      </c>
      <c r="E14" s="1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1</v>
      </c>
      <c r="M14" s="10">
        <v>2</v>
      </c>
      <c r="N14" s="10">
        <v>4</v>
      </c>
      <c r="O14" s="10">
        <v>7</v>
      </c>
      <c r="P14" s="10">
        <v>8</v>
      </c>
      <c r="Q14" s="10">
        <v>9</v>
      </c>
      <c r="R14" s="10">
        <v>10</v>
      </c>
      <c r="S14" s="10">
        <v>13</v>
      </c>
      <c r="T14" s="10">
        <v>13</v>
      </c>
      <c r="U14" s="10">
        <v>15</v>
      </c>
      <c r="V14" s="10">
        <v>17</v>
      </c>
      <c r="W14" s="10">
        <v>17</v>
      </c>
      <c r="X14" s="10">
        <v>17</v>
      </c>
      <c r="Y14" s="10">
        <v>17</v>
      </c>
      <c r="Z14" s="10">
        <v>18</v>
      </c>
      <c r="AA14" s="10">
        <v>19</v>
      </c>
      <c r="AB14" s="10">
        <v>19</v>
      </c>
      <c r="AC14" s="10">
        <v>22</v>
      </c>
      <c r="AD14" s="10">
        <v>22</v>
      </c>
      <c r="AE14" s="10">
        <v>24</v>
      </c>
      <c r="AF14" s="10">
        <v>28</v>
      </c>
      <c r="AG14" s="10">
        <v>30</v>
      </c>
      <c r="AH14" s="10">
        <v>33</v>
      </c>
      <c r="AI14" s="10">
        <v>34</v>
      </c>
      <c r="AJ14" s="10">
        <v>36</v>
      </c>
      <c r="AK14" s="10">
        <v>36</v>
      </c>
      <c r="AL14" s="10">
        <v>36</v>
      </c>
      <c r="AM14" s="10">
        <v>39</v>
      </c>
      <c r="AN14" s="10">
        <v>41</v>
      </c>
      <c r="AO14" s="10">
        <v>43</v>
      </c>
      <c r="AP14" s="10">
        <v>44</v>
      </c>
      <c r="AQ14" s="10">
        <v>45</v>
      </c>
      <c r="AR14" s="10">
        <v>46</v>
      </c>
      <c r="AS14" s="10">
        <v>47</v>
      </c>
      <c r="AT14" s="10">
        <v>47</v>
      </c>
      <c r="AU14" s="10">
        <v>54</v>
      </c>
      <c r="AV14" s="10">
        <v>55</v>
      </c>
      <c r="AW14" s="10">
        <v>55</v>
      </c>
      <c r="AX14" s="10">
        <v>64</v>
      </c>
      <c r="AY14" s="10">
        <v>64</v>
      </c>
      <c r="AZ14" s="10">
        <v>64</v>
      </c>
      <c r="BA14" s="10">
        <v>64</v>
      </c>
      <c r="BB14" s="10">
        <v>66</v>
      </c>
      <c r="BC14" s="10">
        <v>70</v>
      </c>
      <c r="BD14" s="10">
        <v>74</v>
      </c>
      <c r="BE14" s="10">
        <v>82</v>
      </c>
      <c r="BF14" s="10">
        <v>84</v>
      </c>
      <c r="BG14" s="10">
        <v>85</v>
      </c>
      <c r="BH14" s="10">
        <v>87</v>
      </c>
      <c r="BI14" s="10">
        <v>88</v>
      </c>
      <c r="BJ14" s="10">
        <v>85</v>
      </c>
      <c r="BK14" s="10">
        <v>86</v>
      </c>
      <c r="BL14" s="10">
        <v>89</v>
      </c>
      <c r="BM14" s="10">
        <v>90</v>
      </c>
      <c r="BN14" s="10">
        <v>93</v>
      </c>
      <c r="BO14" s="10">
        <v>100</v>
      </c>
      <c r="BP14" s="10">
        <v>102</v>
      </c>
      <c r="BQ14" s="10">
        <v>105</v>
      </c>
      <c r="BR14" s="10">
        <v>105</v>
      </c>
      <c r="BS14" s="10">
        <v>109</v>
      </c>
      <c r="BT14" s="28">
        <v>109</v>
      </c>
      <c r="BU14" s="28">
        <v>112</v>
      </c>
      <c r="BV14" s="28">
        <v>115</v>
      </c>
      <c r="BW14" s="28">
        <v>115</v>
      </c>
      <c r="BX14" s="28">
        <v>122</v>
      </c>
      <c r="BY14" s="28">
        <v>124</v>
      </c>
      <c r="BZ14" s="28">
        <v>125</v>
      </c>
      <c r="CA14" s="28">
        <v>132</v>
      </c>
      <c r="CB14" s="28">
        <v>136</v>
      </c>
      <c r="CC14" s="28">
        <v>137</v>
      </c>
      <c r="CD14" s="28">
        <v>139</v>
      </c>
      <c r="CE14" s="28">
        <v>139</v>
      </c>
      <c r="CF14" s="28">
        <v>141</v>
      </c>
      <c r="CG14" s="28">
        <v>143</v>
      </c>
      <c r="CH14" s="28">
        <v>146</v>
      </c>
      <c r="CI14" s="28">
        <v>146</v>
      </c>
      <c r="CJ14" s="28">
        <v>152</v>
      </c>
      <c r="CK14" s="28">
        <v>157</v>
      </c>
      <c r="CL14" s="28">
        <v>164</v>
      </c>
      <c r="CM14" s="28">
        <v>166</v>
      </c>
      <c r="CN14" s="28">
        <v>167</v>
      </c>
      <c r="CO14" s="28">
        <v>169</v>
      </c>
      <c r="CP14" s="28">
        <v>171</v>
      </c>
      <c r="CQ14" s="28">
        <v>171</v>
      </c>
      <c r="CR14" s="28">
        <v>174</v>
      </c>
      <c r="CS14" s="28">
        <v>178</v>
      </c>
      <c r="CT14" s="28">
        <v>179</v>
      </c>
      <c r="CU14" s="28">
        <v>179</v>
      </c>
      <c r="CV14" s="28">
        <v>183</v>
      </c>
      <c r="CW14" s="28">
        <v>183</v>
      </c>
      <c r="CX14" s="28">
        <v>185</v>
      </c>
      <c r="CY14" s="10">
        <v>184</v>
      </c>
      <c r="CZ14" s="10">
        <v>189</v>
      </c>
      <c r="DA14" s="10">
        <v>190</v>
      </c>
      <c r="DB14" s="10">
        <v>192</v>
      </c>
      <c r="DC14" s="10">
        <v>193</v>
      </c>
      <c r="DD14" s="10">
        <v>194</v>
      </c>
      <c r="DE14" s="10">
        <v>200</v>
      </c>
      <c r="DF14" s="10">
        <v>201</v>
      </c>
      <c r="DG14" s="10">
        <v>200</v>
      </c>
      <c r="DH14" s="10">
        <v>204</v>
      </c>
      <c r="DI14" s="10">
        <v>205</v>
      </c>
      <c r="DJ14" s="10">
        <v>208</v>
      </c>
    </row>
    <row r="15" spans="1:165" x14ac:dyDescent="0.25">
      <c r="A15" s="35" t="s">
        <v>10</v>
      </c>
      <c r="B15" s="1" t="s">
        <v>96</v>
      </c>
      <c r="C15" s="1">
        <v>10</v>
      </c>
      <c r="D15" s="10">
        <v>51017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1</v>
      </c>
      <c r="DG15" s="10">
        <v>1</v>
      </c>
      <c r="DH15" s="10">
        <v>1</v>
      </c>
      <c r="DI15" s="10">
        <v>1</v>
      </c>
      <c r="DJ15" s="10">
        <v>1</v>
      </c>
    </row>
    <row r="16" spans="1:165" x14ac:dyDescent="0.25">
      <c r="A16" s="36"/>
      <c r="B16" s="1" t="s">
        <v>11</v>
      </c>
      <c r="C16" s="1">
        <v>21</v>
      </c>
      <c r="D16" s="10">
        <v>51019</v>
      </c>
      <c r="E16" s="1">
        <v>1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3</v>
      </c>
      <c r="M16" s="10">
        <v>3</v>
      </c>
      <c r="N16" s="10">
        <v>3</v>
      </c>
      <c r="O16" s="10">
        <v>4</v>
      </c>
      <c r="P16" s="10">
        <v>4</v>
      </c>
      <c r="Q16" s="10">
        <v>5</v>
      </c>
      <c r="R16" s="10">
        <v>8</v>
      </c>
      <c r="S16" s="10">
        <v>12</v>
      </c>
      <c r="T16" s="10">
        <v>12</v>
      </c>
      <c r="U16" s="10">
        <v>15</v>
      </c>
      <c r="V16" s="10">
        <v>15</v>
      </c>
      <c r="W16" s="10">
        <v>15</v>
      </c>
      <c r="X16" s="10">
        <v>16</v>
      </c>
      <c r="Y16" s="10">
        <v>16</v>
      </c>
      <c r="Z16" s="10">
        <v>16</v>
      </c>
      <c r="AA16" s="10">
        <v>16</v>
      </c>
      <c r="AB16" s="10">
        <v>17</v>
      </c>
      <c r="AC16" s="10">
        <v>17</v>
      </c>
      <c r="AD16" s="10">
        <v>18</v>
      </c>
      <c r="AE16" s="10">
        <v>18</v>
      </c>
      <c r="AF16" s="10">
        <v>19</v>
      </c>
      <c r="AG16" s="10">
        <v>20</v>
      </c>
      <c r="AH16" s="10">
        <v>21</v>
      </c>
      <c r="AI16" s="10">
        <v>23</v>
      </c>
      <c r="AJ16" s="10">
        <v>24</v>
      </c>
      <c r="AK16" s="10">
        <v>24</v>
      </c>
      <c r="AL16" s="10">
        <v>25</v>
      </c>
      <c r="AM16" s="10">
        <v>25</v>
      </c>
      <c r="AN16" s="10">
        <v>27</v>
      </c>
      <c r="AO16" s="10">
        <v>30</v>
      </c>
      <c r="AP16" s="10">
        <v>33</v>
      </c>
      <c r="AQ16" s="10">
        <v>34</v>
      </c>
      <c r="AR16" s="10">
        <v>34</v>
      </c>
      <c r="AS16" s="10">
        <v>35</v>
      </c>
      <c r="AT16" s="10">
        <v>36</v>
      </c>
      <c r="AU16" s="10">
        <v>37</v>
      </c>
      <c r="AV16" s="10">
        <v>37</v>
      </c>
      <c r="AW16" s="10">
        <v>37</v>
      </c>
      <c r="AX16" s="10">
        <v>38</v>
      </c>
      <c r="AY16" s="10">
        <v>38</v>
      </c>
      <c r="AZ16" s="10">
        <v>38</v>
      </c>
      <c r="BA16" s="10">
        <v>38</v>
      </c>
      <c r="BB16" s="10">
        <v>40</v>
      </c>
      <c r="BC16" s="10">
        <v>40</v>
      </c>
      <c r="BD16" s="10">
        <v>40</v>
      </c>
      <c r="BE16" s="10">
        <v>40</v>
      </c>
      <c r="BF16" s="10">
        <v>40</v>
      </c>
      <c r="BG16" s="10">
        <v>41</v>
      </c>
      <c r="BH16" s="10">
        <v>41</v>
      </c>
      <c r="BI16" s="10">
        <v>41</v>
      </c>
      <c r="BJ16" s="10">
        <v>41</v>
      </c>
      <c r="BK16" s="10">
        <v>41</v>
      </c>
      <c r="BL16" s="10">
        <v>41</v>
      </c>
      <c r="BM16" s="10">
        <v>41</v>
      </c>
      <c r="BN16" s="10">
        <v>41</v>
      </c>
      <c r="BO16" s="10">
        <v>43</v>
      </c>
      <c r="BP16" s="10">
        <v>45</v>
      </c>
      <c r="BQ16" s="10">
        <v>47</v>
      </c>
      <c r="BR16" s="10">
        <v>47</v>
      </c>
      <c r="BS16" s="10">
        <v>51</v>
      </c>
      <c r="BT16" s="28">
        <v>57</v>
      </c>
      <c r="BU16" s="28">
        <v>60</v>
      </c>
      <c r="BV16" s="28">
        <v>62</v>
      </c>
      <c r="BW16" s="28">
        <v>62</v>
      </c>
      <c r="BX16" s="28">
        <v>63</v>
      </c>
      <c r="BY16" s="28">
        <v>72</v>
      </c>
      <c r="BZ16" s="28">
        <v>76</v>
      </c>
      <c r="CA16" s="28">
        <v>79</v>
      </c>
      <c r="CB16" s="28">
        <v>79</v>
      </c>
      <c r="CC16" s="28">
        <v>81</v>
      </c>
      <c r="CD16" s="28">
        <v>83</v>
      </c>
      <c r="CE16" s="28">
        <v>82</v>
      </c>
      <c r="CF16" s="28">
        <v>86</v>
      </c>
      <c r="CG16" s="28">
        <v>91</v>
      </c>
      <c r="CH16" s="28">
        <v>91</v>
      </c>
      <c r="CI16" s="28">
        <v>91</v>
      </c>
      <c r="CJ16" s="28">
        <v>94</v>
      </c>
      <c r="CK16" s="28">
        <v>96</v>
      </c>
      <c r="CL16" s="28">
        <v>94</v>
      </c>
      <c r="CM16" s="28">
        <v>95</v>
      </c>
      <c r="CN16" s="28">
        <v>98</v>
      </c>
      <c r="CO16" s="28">
        <v>99</v>
      </c>
      <c r="CP16" s="28">
        <v>99</v>
      </c>
      <c r="CQ16" s="28">
        <v>103</v>
      </c>
      <c r="CR16" s="28">
        <v>104</v>
      </c>
      <c r="CS16" s="28">
        <v>106</v>
      </c>
      <c r="CT16" s="28">
        <v>107</v>
      </c>
      <c r="CU16" s="28">
        <v>107</v>
      </c>
      <c r="CV16" s="28">
        <v>109</v>
      </c>
      <c r="CW16" s="28">
        <v>114</v>
      </c>
      <c r="CX16" s="28">
        <v>118</v>
      </c>
      <c r="CY16" s="10">
        <v>119</v>
      </c>
      <c r="CZ16" s="10">
        <v>125</v>
      </c>
      <c r="DA16" s="10">
        <v>131</v>
      </c>
      <c r="DB16" s="10">
        <v>137</v>
      </c>
      <c r="DC16" s="10">
        <v>137</v>
      </c>
      <c r="DD16" s="10">
        <v>140</v>
      </c>
      <c r="DE16" s="10">
        <v>140</v>
      </c>
      <c r="DF16" s="10">
        <v>140</v>
      </c>
      <c r="DG16" s="10">
        <v>142</v>
      </c>
      <c r="DH16" s="10">
        <v>144</v>
      </c>
      <c r="DI16" s="10">
        <v>156</v>
      </c>
      <c r="DJ16" s="10">
        <v>162</v>
      </c>
    </row>
    <row r="17" spans="1:114" x14ac:dyDescent="0.25">
      <c r="A17" s="36"/>
      <c r="B17" s="1" t="s">
        <v>12</v>
      </c>
      <c r="C17" s="1">
        <v>62</v>
      </c>
      <c r="D17" s="10">
        <v>51021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1</v>
      </c>
      <c r="CN17" s="28">
        <v>1</v>
      </c>
      <c r="CO17" s="28">
        <v>2</v>
      </c>
      <c r="CP17" s="28">
        <v>2</v>
      </c>
      <c r="CQ17" s="28">
        <v>2</v>
      </c>
      <c r="CR17" s="28">
        <v>2</v>
      </c>
      <c r="CS17" s="28">
        <v>2</v>
      </c>
      <c r="CT17" s="28">
        <v>2</v>
      </c>
      <c r="CU17" s="28">
        <v>2</v>
      </c>
      <c r="CV17" s="28">
        <v>2</v>
      </c>
      <c r="CW17" s="28">
        <v>2</v>
      </c>
      <c r="CX17" s="28">
        <v>2</v>
      </c>
      <c r="CY17" s="10">
        <v>2</v>
      </c>
      <c r="CZ17" s="10">
        <v>2</v>
      </c>
      <c r="DA17" s="10">
        <v>2</v>
      </c>
      <c r="DB17" s="10">
        <v>2</v>
      </c>
      <c r="DC17" s="10">
        <v>2</v>
      </c>
      <c r="DD17" s="10">
        <v>2</v>
      </c>
      <c r="DE17" s="10">
        <v>2</v>
      </c>
      <c r="DF17" s="10">
        <v>2</v>
      </c>
      <c r="DG17" s="10">
        <v>2</v>
      </c>
      <c r="DH17" s="10">
        <v>3</v>
      </c>
      <c r="DI17" s="10">
        <v>3</v>
      </c>
      <c r="DJ17" s="10">
        <v>3</v>
      </c>
    </row>
    <row r="18" spans="1:114" x14ac:dyDescent="0.25">
      <c r="A18" s="36"/>
      <c r="B18" s="1" t="s">
        <v>97</v>
      </c>
      <c r="C18" s="1">
        <v>3</v>
      </c>
      <c r="D18" s="10">
        <v>51023</v>
      </c>
      <c r="E18" s="1">
        <v>1</v>
      </c>
      <c r="F18" s="10">
        <v>1</v>
      </c>
      <c r="G18" s="10">
        <v>1</v>
      </c>
      <c r="H18" s="10">
        <v>1</v>
      </c>
      <c r="I18" s="10">
        <v>2</v>
      </c>
      <c r="J18" s="10">
        <v>5</v>
      </c>
      <c r="K18" s="10">
        <v>5</v>
      </c>
      <c r="L18" s="10">
        <v>6</v>
      </c>
      <c r="M18" s="10">
        <v>8</v>
      </c>
      <c r="N18" s="10">
        <v>8</v>
      </c>
      <c r="O18" s="10">
        <v>14</v>
      </c>
      <c r="P18" s="10">
        <v>15</v>
      </c>
      <c r="Q18" s="10">
        <v>15</v>
      </c>
      <c r="R18" s="10">
        <v>18</v>
      </c>
      <c r="S18" s="10">
        <v>18</v>
      </c>
      <c r="T18" s="10">
        <v>18</v>
      </c>
      <c r="U18" s="10">
        <v>21</v>
      </c>
      <c r="V18" s="10">
        <v>22</v>
      </c>
      <c r="W18" s="10">
        <v>23</v>
      </c>
      <c r="X18" s="10">
        <v>24</v>
      </c>
      <c r="Y18" s="10">
        <v>23</v>
      </c>
      <c r="Z18" s="10">
        <v>23</v>
      </c>
      <c r="AA18" s="10">
        <v>23</v>
      </c>
      <c r="AB18" s="10">
        <v>23</v>
      </c>
      <c r="AC18" s="10">
        <v>23</v>
      </c>
      <c r="AD18" s="10">
        <v>24</v>
      </c>
      <c r="AE18" s="10">
        <v>24</v>
      </c>
      <c r="AF18" s="10">
        <v>25</v>
      </c>
      <c r="AG18" s="10">
        <v>26</v>
      </c>
      <c r="AH18" s="10">
        <v>26</v>
      </c>
      <c r="AI18" s="10">
        <v>27</v>
      </c>
      <c r="AJ18" s="10">
        <v>27</v>
      </c>
      <c r="AK18" s="10">
        <v>27</v>
      </c>
      <c r="AL18" s="10">
        <v>27</v>
      </c>
      <c r="AM18" s="10">
        <v>27</v>
      </c>
      <c r="AN18" s="10">
        <v>28</v>
      </c>
      <c r="AO18" s="10">
        <v>28</v>
      </c>
      <c r="AP18" s="10">
        <v>28</v>
      </c>
      <c r="AQ18" s="10">
        <v>28</v>
      </c>
      <c r="AR18" s="10">
        <v>28</v>
      </c>
      <c r="AS18" s="10">
        <v>28</v>
      </c>
      <c r="AT18" s="10">
        <v>29</v>
      </c>
      <c r="AU18" s="10">
        <v>30</v>
      </c>
      <c r="AV18" s="10">
        <v>29</v>
      </c>
      <c r="AW18" s="10">
        <v>30</v>
      </c>
      <c r="AX18" s="10">
        <v>29</v>
      </c>
      <c r="AY18" s="10">
        <v>29</v>
      </c>
      <c r="AZ18" s="10">
        <v>30</v>
      </c>
      <c r="BA18" s="10">
        <v>30</v>
      </c>
      <c r="BB18" s="10">
        <v>30</v>
      </c>
      <c r="BC18" s="10">
        <v>30</v>
      </c>
      <c r="BD18" s="10">
        <v>30</v>
      </c>
      <c r="BE18" s="10">
        <v>30</v>
      </c>
      <c r="BF18" s="10">
        <v>31</v>
      </c>
      <c r="BG18" s="10">
        <v>31</v>
      </c>
      <c r="BH18" s="10">
        <v>31</v>
      </c>
      <c r="BI18" s="10">
        <v>31</v>
      </c>
      <c r="BJ18" s="10">
        <v>31</v>
      </c>
      <c r="BK18" s="10">
        <v>31</v>
      </c>
      <c r="BL18" s="10">
        <v>31</v>
      </c>
      <c r="BM18" s="10">
        <v>31</v>
      </c>
      <c r="BN18" s="10">
        <v>32</v>
      </c>
      <c r="BO18" s="10">
        <v>32</v>
      </c>
      <c r="BP18" s="10">
        <v>32</v>
      </c>
      <c r="BQ18" s="10">
        <v>32</v>
      </c>
      <c r="BR18" s="10">
        <v>32</v>
      </c>
      <c r="BS18" s="10">
        <v>32</v>
      </c>
      <c r="BT18" s="28">
        <v>32</v>
      </c>
      <c r="BU18" s="28">
        <v>32</v>
      </c>
      <c r="BV18" s="28">
        <v>34</v>
      </c>
      <c r="BW18" s="28">
        <v>34</v>
      </c>
      <c r="BX18" s="28">
        <v>34</v>
      </c>
      <c r="BY18" s="28">
        <v>35</v>
      </c>
      <c r="BZ18" s="28">
        <v>39</v>
      </c>
      <c r="CA18" s="28">
        <v>40</v>
      </c>
      <c r="CB18" s="28">
        <v>40</v>
      </c>
      <c r="CC18" s="28">
        <v>40</v>
      </c>
      <c r="CD18" s="28">
        <v>40</v>
      </c>
      <c r="CE18" s="28">
        <v>44</v>
      </c>
      <c r="CF18" s="28">
        <v>44</v>
      </c>
      <c r="CG18" s="28">
        <v>47</v>
      </c>
      <c r="CH18" s="28">
        <v>47</v>
      </c>
      <c r="CI18" s="28">
        <v>47</v>
      </c>
      <c r="CJ18" s="28">
        <v>50</v>
      </c>
      <c r="CK18" s="28">
        <v>51</v>
      </c>
      <c r="CL18" s="28">
        <v>51</v>
      </c>
      <c r="CM18" s="28">
        <v>55</v>
      </c>
      <c r="CN18" s="28">
        <v>58</v>
      </c>
      <c r="CO18" s="28">
        <v>58</v>
      </c>
      <c r="CP18" s="28">
        <v>59</v>
      </c>
      <c r="CQ18" s="28">
        <v>67</v>
      </c>
      <c r="CR18" s="28">
        <v>69</v>
      </c>
      <c r="CS18" s="28">
        <v>69</v>
      </c>
      <c r="CT18" s="28">
        <v>69</v>
      </c>
      <c r="CU18" s="28">
        <v>69</v>
      </c>
      <c r="CV18" s="28">
        <v>73</v>
      </c>
      <c r="CW18" s="28">
        <v>86</v>
      </c>
      <c r="CX18" s="28">
        <v>121</v>
      </c>
      <c r="CY18" s="10">
        <v>123</v>
      </c>
      <c r="CZ18" s="10">
        <v>125</v>
      </c>
      <c r="DA18" s="10">
        <v>133</v>
      </c>
      <c r="DB18" s="10">
        <v>133</v>
      </c>
      <c r="DC18" s="10">
        <v>134</v>
      </c>
      <c r="DD18" s="10">
        <v>139</v>
      </c>
      <c r="DE18" s="10">
        <v>145</v>
      </c>
      <c r="DF18" s="10">
        <v>148</v>
      </c>
      <c r="DG18" s="10">
        <v>150</v>
      </c>
      <c r="DH18" s="10">
        <v>151</v>
      </c>
      <c r="DI18" s="10">
        <v>152</v>
      </c>
      <c r="DJ18" s="10">
        <v>155</v>
      </c>
    </row>
    <row r="19" spans="1:114" x14ac:dyDescent="0.25">
      <c r="A19" s="36"/>
      <c r="B19" s="1" t="s">
        <v>14</v>
      </c>
      <c r="C19" s="1">
        <v>106</v>
      </c>
      <c r="D19" s="10">
        <v>51025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2</v>
      </c>
      <c r="V19" s="10">
        <v>3</v>
      </c>
      <c r="W19" s="10">
        <v>3</v>
      </c>
      <c r="X19" s="10">
        <v>3</v>
      </c>
      <c r="Y19" s="10">
        <v>9</v>
      </c>
      <c r="Z19" s="10">
        <v>9</v>
      </c>
      <c r="AA19" s="10">
        <v>10</v>
      </c>
      <c r="AB19" s="10">
        <v>10</v>
      </c>
      <c r="AC19" s="10">
        <v>12</v>
      </c>
      <c r="AD19" s="10">
        <v>12</v>
      </c>
      <c r="AE19" s="10">
        <v>12</v>
      </c>
      <c r="AF19" s="10">
        <v>12</v>
      </c>
      <c r="AG19" s="10">
        <v>13</v>
      </c>
      <c r="AH19" s="10">
        <v>13</v>
      </c>
      <c r="AI19" s="10">
        <v>14</v>
      </c>
      <c r="AJ19" s="10">
        <v>14</v>
      </c>
      <c r="AK19" s="10">
        <v>14</v>
      </c>
      <c r="AL19" s="10">
        <v>14</v>
      </c>
      <c r="AM19" s="10">
        <v>13</v>
      </c>
      <c r="AN19" s="10">
        <v>14</v>
      </c>
      <c r="AO19" s="10">
        <v>14</v>
      </c>
      <c r="AP19" s="10">
        <v>14</v>
      </c>
      <c r="AQ19" s="10">
        <v>15</v>
      </c>
      <c r="AR19" s="10">
        <v>15</v>
      </c>
      <c r="AS19" s="10">
        <v>15</v>
      </c>
      <c r="AT19" s="10">
        <v>15</v>
      </c>
      <c r="AU19" s="10">
        <v>15</v>
      </c>
      <c r="AV19" s="10">
        <v>16</v>
      </c>
      <c r="AW19" s="10">
        <v>17</v>
      </c>
      <c r="AX19" s="10">
        <v>17</v>
      </c>
      <c r="AY19" s="10">
        <v>18</v>
      </c>
      <c r="AZ19" s="10">
        <v>19</v>
      </c>
      <c r="BA19" s="10">
        <v>20</v>
      </c>
      <c r="BB19" s="10">
        <v>20</v>
      </c>
      <c r="BC19" s="10">
        <v>20</v>
      </c>
      <c r="BD19" s="10">
        <v>20</v>
      </c>
      <c r="BE19" s="10">
        <v>20</v>
      </c>
      <c r="BF19" s="10">
        <v>20</v>
      </c>
      <c r="BG19" s="10">
        <v>20</v>
      </c>
      <c r="BH19" s="10">
        <v>21</v>
      </c>
      <c r="BI19" s="10">
        <v>21</v>
      </c>
      <c r="BJ19" s="10">
        <v>21</v>
      </c>
      <c r="BK19" s="10">
        <v>21</v>
      </c>
      <c r="BL19" s="10">
        <v>21</v>
      </c>
      <c r="BM19" s="10">
        <v>21</v>
      </c>
      <c r="BN19" s="10">
        <v>21</v>
      </c>
      <c r="BO19" s="10">
        <v>21</v>
      </c>
      <c r="BP19" s="10">
        <v>21</v>
      </c>
      <c r="BQ19" s="10">
        <v>24</v>
      </c>
      <c r="BR19" s="10">
        <v>25</v>
      </c>
      <c r="BS19" s="10">
        <v>25</v>
      </c>
      <c r="BT19" s="28">
        <v>25</v>
      </c>
      <c r="BU19" s="28">
        <v>27</v>
      </c>
      <c r="BV19" s="28">
        <v>28</v>
      </c>
      <c r="BW19" s="28">
        <v>30</v>
      </c>
      <c r="BX19" s="28">
        <v>31</v>
      </c>
      <c r="BY19" s="28">
        <v>32</v>
      </c>
      <c r="BZ19" s="28">
        <v>32</v>
      </c>
      <c r="CA19" s="28">
        <v>39</v>
      </c>
      <c r="CB19" s="28">
        <v>41</v>
      </c>
      <c r="CC19" s="28">
        <v>41</v>
      </c>
      <c r="CD19" s="28">
        <v>43</v>
      </c>
      <c r="CE19" s="28">
        <v>44</v>
      </c>
      <c r="CF19" s="28">
        <v>44</v>
      </c>
      <c r="CG19" s="28">
        <v>46</v>
      </c>
      <c r="CH19" s="28">
        <v>46</v>
      </c>
      <c r="CI19" s="28">
        <v>46</v>
      </c>
      <c r="CJ19" s="28">
        <v>54</v>
      </c>
      <c r="CK19" s="28">
        <v>59</v>
      </c>
      <c r="CL19" s="28">
        <v>72</v>
      </c>
      <c r="CM19" s="28">
        <v>90</v>
      </c>
      <c r="CN19" s="28">
        <v>90</v>
      </c>
      <c r="CO19" s="28">
        <v>91</v>
      </c>
      <c r="CP19" s="28">
        <v>92</v>
      </c>
      <c r="CQ19" s="28">
        <v>92</v>
      </c>
      <c r="CR19" s="28">
        <v>93</v>
      </c>
      <c r="CS19" s="28">
        <v>96</v>
      </c>
      <c r="CT19" s="28">
        <v>96</v>
      </c>
      <c r="CU19" s="28">
        <v>99</v>
      </c>
      <c r="CV19" s="28">
        <v>102</v>
      </c>
      <c r="CW19" s="28">
        <v>102</v>
      </c>
      <c r="CX19" s="28">
        <v>103</v>
      </c>
      <c r="CY19" s="10">
        <v>106</v>
      </c>
      <c r="CZ19" s="10">
        <v>107</v>
      </c>
      <c r="DA19" s="10">
        <v>107</v>
      </c>
      <c r="DB19" s="10">
        <v>109</v>
      </c>
      <c r="DC19" s="10">
        <v>112</v>
      </c>
      <c r="DD19" s="10">
        <v>113</v>
      </c>
      <c r="DE19" s="10">
        <v>116</v>
      </c>
      <c r="DF19" s="10">
        <v>117</v>
      </c>
      <c r="DG19" s="10">
        <v>116</v>
      </c>
      <c r="DH19" s="10">
        <v>123</v>
      </c>
      <c r="DI19" s="10">
        <v>127</v>
      </c>
      <c r="DJ19" s="10">
        <v>130</v>
      </c>
    </row>
    <row r="20" spans="1:114" x14ac:dyDescent="0.25">
      <c r="A20" s="36"/>
      <c r="B20" s="1" t="s">
        <v>16</v>
      </c>
      <c r="C20" s="1">
        <v>40</v>
      </c>
      <c r="D20" s="10">
        <v>51027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</v>
      </c>
      <c r="S20" s="10">
        <v>1</v>
      </c>
      <c r="T20" s="10">
        <v>1</v>
      </c>
      <c r="U20" s="10">
        <v>1</v>
      </c>
      <c r="V20" s="10">
        <v>2</v>
      </c>
      <c r="W20" s="10">
        <v>2</v>
      </c>
      <c r="X20" s="10">
        <v>2</v>
      </c>
      <c r="Y20" s="10">
        <v>12</v>
      </c>
      <c r="Z20" s="10">
        <v>12</v>
      </c>
      <c r="AA20" s="10">
        <v>12</v>
      </c>
      <c r="AB20" s="10">
        <v>12</v>
      </c>
      <c r="AC20" s="10">
        <v>12</v>
      </c>
      <c r="AD20" s="10">
        <v>12</v>
      </c>
      <c r="AE20" s="10">
        <v>12</v>
      </c>
      <c r="AF20" s="10">
        <v>12</v>
      </c>
      <c r="AG20" s="10">
        <v>12</v>
      </c>
      <c r="AH20" s="10">
        <v>12</v>
      </c>
      <c r="AI20" s="10">
        <v>12</v>
      </c>
      <c r="AJ20" s="10">
        <v>13</v>
      </c>
      <c r="AK20" s="10">
        <v>13</v>
      </c>
      <c r="AL20" s="10">
        <v>14</v>
      </c>
      <c r="AM20" s="10">
        <v>16</v>
      </c>
      <c r="AN20" s="10">
        <v>16</v>
      </c>
      <c r="AO20" s="10">
        <v>16</v>
      </c>
      <c r="AP20" s="10">
        <v>16</v>
      </c>
      <c r="AQ20" s="10">
        <v>16</v>
      </c>
      <c r="AR20" s="10">
        <v>16</v>
      </c>
      <c r="AS20" s="10">
        <v>16</v>
      </c>
      <c r="AT20" s="10">
        <v>16</v>
      </c>
      <c r="AU20" s="10">
        <v>16</v>
      </c>
      <c r="AV20" s="10">
        <v>16</v>
      </c>
      <c r="AW20" s="10">
        <v>16</v>
      </c>
      <c r="AX20" s="10">
        <v>16</v>
      </c>
      <c r="AY20" s="10">
        <v>16</v>
      </c>
      <c r="AZ20" s="10">
        <v>16</v>
      </c>
      <c r="BA20" s="10">
        <v>16</v>
      </c>
      <c r="BB20" s="10">
        <v>16</v>
      </c>
      <c r="BC20" s="10">
        <v>16</v>
      </c>
      <c r="BD20" s="10">
        <v>16</v>
      </c>
      <c r="BE20" s="10">
        <v>16</v>
      </c>
      <c r="BF20" s="10">
        <v>16</v>
      </c>
      <c r="BG20" s="10">
        <v>16</v>
      </c>
      <c r="BH20" s="10">
        <v>18</v>
      </c>
      <c r="BI20" s="10">
        <v>18</v>
      </c>
      <c r="BJ20" s="10">
        <v>18</v>
      </c>
      <c r="BK20" s="10">
        <v>18</v>
      </c>
      <c r="BL20" s="10">
        <v>18</v>
      </c>
      <c r="BM20" s="10">
        <v>18</v>
      </c>
      <c r="BN20" s="10">
        <v>18</v>
      </c>
      <c r="BO20" s="10">
        <v>19</v>
      </c>
      <c r="BP20" s="10">
        <v>18</v>
      </c>
      <c r="BQ20" s="10">
        <v>18</v>
      </c>
      <c r="BR20" s="10">
        <v>18</v>
      </c>
      <c r="BS20" s="10">
        <v>18</v>
      </c>
      <c r="BT20" s="28">
        <v>18</v>
      </c>
      <c r="BU20" s="28">
        <v>18</v>
      </c>
      <c r="BV20" s="28">
        <v>18</v>
      </c>
      <c r="BW20" s="28">
        <v>18</v>
      </c>
      <c r="BX20" s="28">
        <v>18</v>
      </c>
      <c r="BY20" s="28">
        <v>18</v>
      </c>
      <c r="BZ20" s="28">
        <v>18</v>
      </c>
      <c r="CA20" s="28">
        <v>18</v>
      </c>
      <c r="CB20" s="28">
        <v>18</v>
      </c>
      <c r="CC20" s="28">
        <v>18</v>
      </c>
      <c r="CD20" s="28">
        <v>18</v>
      </c>
      <c r="CE20" s="28">
        <v>18</v>
      </c>
      <c r="CF20" s="28">
        <v>18</v>
      </c>
      <c r="CG20" s="28">
        <v>18</v>
      </c>
      <c r="CH20" s="28">
        <v>18</v>
      </c>
      <c r="CI20" s="28">
        <v>18</v>
      </c>
      <c r="CJ20" s="28">
        <v>18</v>
      </c>
      <c r="CK20" s="28">
        <v>18</v>
      </c>
      <c r="CL20" s="28">
        <v>18</v>
      </c>
      <c r="CM20" s="28">
        <v>18</v>
      </c>
      <c r="CN20" s="28">
        <v>18</v>
      </c>
      <c r="CO20" s="28">
        <v>18</v>
      </c>
      <c r="CP20" s="28">
        <v>18</v>
      </c>
      <c r="CQ20" s="28">
        <v>18</v>
      </c>
      <c r="CR20" s="28">
        <v>18</v>
      </c>
      <c r="CS20" s="28">
        <v>18</v>
      </c>
      <c r="CT20" s="28">
        <v>18</v>
      </c>
      <c r="CU20" s="28">
        <v>31</v>
      </c>
      <c r="CV20" s="28">
        <v>31</v>
      </c>
      <c r="CW20" s="28">
        <v>31</v>
      </c>
      <c r="CX20" s="28">
        <v>31</v>
      </c>
      <c r="CY20" s="10">
        <v>31</v>
      </c>
      <c r="CZ20" s="10">
        <v>31</v>
      </c>
      <c r="DA20" s="10">
        <v>31</v>
      </c>
      <c r="DB20" s="10">
        <v>31</v>
      </c>
      <c r="DC20" s="10">
        <v>33</v>
      </c>
      <c r="DD20" s="10">
        <v>33</v>
      </c>
      <c r="DE20" s="10">
        <v>34</v>
      </c>
      <c r="DF20" s="10">
        <v>36</v>
      </c>
      <c r="DG20" s="10">
        <v>38</v>
      </c>
      <c r="DH20" s="10">
        <v>39</v>
      </c>
      <c r="DI20" s="10">
        <v>39</v>
      </c>
      <c r="DJ20" s="10">
        <v>39</v>
      </c>
    </row>
    <row r="21" spans="1:114" x14ac:dyDescent="0.25">
      <c r="A21" s="36"/>
      <c r="B21" s="1" t="s">
        <v>18</v>
      </c>
      <c r="C21" s="1">
        <v>82</v>
      </c>
      <c r="D21" s="10">
        <v>51029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2</v>
      </c>
      <c r="L21" s="10">
        <v>2</v>
      </c>
      <c r="M21" s="10">
        <v>2</v>
      </c>
      <c r="N21" s="10">
        <v>3</v>
      </c>
      <c r="O21" s="10">
        <v>4</v>
      </c>
      <c r="P21" s="10">
        <v>4</v>
      </c>
      <c r="Q21" s="10">
        <v>4</v>
      </c>
      <c r="R21" s="10">
        <v>6</v>
      </c>
      <c r="S21" s="10">
        <v>9</v>
      </c>
      <c r="T21" s="10">
        <v>9</v>
      </c>
      <c r="U21" s="10">
        <v>10</v>
      </c>
      <c r="V21" s="10">
        <v>14</v>
      </c>
      <c r="W21" s="10">
        <v>14</v>
      </c>
      <c r="X21" s="10">
        <v>16</v>
      </c>
      <c r="Y21" s="10">
        <v>18</v>
      </c>
      <c r="Z21" s="10">
        <v>22</v>
      </c>
      <c r="AA21" s="10">
        <v>23</v>
      </c>
      <c r="AB21" s="10">
        <v>24</v>
      </c>
      <c r="AC21" s="10">
        <v>25</v>
      </c>
      <c r="AD21" s="10">
        <v>26</v>
      </c>
      <c r="AE21" s="10">
        <v>26</v>
      </c>
      <c r="AF21" s="10">
        <v>27</v>
      </c>
      <c r="AG21" s="10">
        <v>27</v>
      </c>
      <c r="AH21" s="10">
        <v>31</v>
      </c>
      <c r="AI21" s="10">
        <v>31</v>
      </c>
      <c r="AJ21" s="10">
        <v>34</v>
      </c>
      <c r="AK21" s="10">
        <v>35</v>
      </c>
      <c r="AL21" s="10">
        <v>45</v>
      </c>
      <c r="AM21" s="10">
        <v>55</v>
      </c>
      <c r="AN21" s="10">
        <v>55</v>
      </c>
      <c r="AO21" s="10">
        <v>58</v>
      </c>
      <c r="AP21" s="10">
        <v>94</v>
      </c>
      <c r="AQ21" s="10">
        <v>137</v>
      </c>
      <c r="AR21" s="10">
        <v>137</v>
      </c>
      <c r="AS21" s="10">
        <v>137</v>
      </c>
      <c r="AT21" s="10">
        <v>171</v>
      </c>
      <c r="AU21" s="10">
        <v>201</v>
      </c>
      <c r="AV21" s="10">
        <v>225</v>
      </c>
      <c r="AW21" s="10">
        <v>225</v>
      </c>
      <c r="AX21" s="10">
        <v>246</v>
      </c>
      <c r="AY21" s="10">
        <v>246</v>
      </c>
      <c r="AZ21" s="10">
        <v>246</v>
      </c>
      <c r="BA21" s="10">
        <v>301</v>
      </c>
      <c r="BB21" s="10">
        <v>347</v>
      </c>
      <c r="BC21" s="10">
        <v>348</v>
      </c>
      <c r="BD21" s="10">
        <v>366</v>
      </c>
      <c r="BE21" s="10">
        <v>411</v>
      </c>
      <c r="BF21" s="10">
        <v>411</v>
      </c>
      <c r="BG21" s="10">
        <v>417</v>
      </c>
      <c r="BH21" s="10">
        <v>419</v>
      </c>
      <c r="BI21" s="10">
        <v>419</v>
      </c>
      <c r="BJ21" s="10">
        <v>438</v>
      </c>
      <c r="BK21" s="10">
        <v>439</v>
      </c>
      <c r="BL21" s="10">
        <v>443</v>
      </c>
      <c r="BM21" s="10">
        <v>442</v>
      </c>
      <c r="BN21" s="10">
        <v>443</v>
      </c>
      <c r="BO21" s="10">
        <v>445</v>
      </c>
      <c r="BP21" s="10">
        <v>445</v>
      </c>
      <c r="BQ21" s="10">
        <v>453</v>
      </c>
      <c r="BR21" s="10">
        <v>453</v>
      </c>
      <c r="BS21" s="10">
        <v>456</v>
      </c>
      <c r="BT21" s="28">
        <v>459</v>
      </c>
      <c r="BU21" s="28">
        <v>461</v>
      </c>
      <c r="BV21" s="28">
        <v>465</v>
      </c>
      <c r="BW21" s="28">
        <v>467</v>
      </c>
      <c r="BX21" s="28">
        <v>469</v>
      </c>
      <c r="BY21" s="28">
        <v>475</v>
      </c>
      <c r="BZ21" s="28">
        <v>477</v>
      </c>
      <c r="CA21" s="28">
        <v>481</v>
      </c>
      <c r="CB21" s="28">
        <v>481</v>
      </c>
      <c r="CC21" s="28">
        <v>484</v>
      </c>
      <c r="CD21" s="28">
        <v>497</v>
      </c>
      <c r="CE21" s="28">
        <v>517</v>
      </c>
      <c r="CF21" s="28">
        <v>518</v>
      </c>
      <c r="CG21" s="28">
        <v>519</v>
      </c>
      <c r="CH21" s="28">
        <v>519</v>
      </c>
      <c r="CI21" s="28">
        <v>521</v>
      </c>
      <c r="CJ21" s="28">
        <v>534</v>
      </c>
      <c r="CK21" s="28">
        <v>542</v>
      </c>
      <c r="CL21" s="28">
        <v>552</v>
      </c>
      <c r="CM21" s="28">
        <v>552</v>
      </c>
      <c r="CN21" s="28">
        <v>552</v>
      </c>
      <c r="CO21" s="28">
        <v>552</v>
      </c>
      <c r="CP21" s="28">
        <v>553</v>
      </c>
      <c r="CQ21" s="28">
        <v>553</v>
      </c>
      <c r="CR21" s="28">
        <v>553</v>
      </c>
      <c r="CS21" s="28">
        <v>555</v>
      </c>
      <c r="CT21" s="28">
        <v>555</v>
      </c>
      <c r="CU21" s="28">
        <v>556</v>
      </c>
      <c r="CV21" s="28">
        <v>556</v>
      </c>
      <c r="CW21" s="28">
        <v>556</v>
      </c>
      <c r="CX21" s="28">
        <v>556</v>
      </c>
      <c r="CY21" s="10">
        <v>559</v>
      </c>
      <c r="CZ21" s="10">
        <v>560</v>
      </c>
      <c r="DA21" s="10">
        <v>566</v>
      </c>
      <c r="DB21" s="10">
        <v>566</v>
      </c>
      <c r="DC21" s="10">
        <v>566</v>
      </c>
      <c r="DD21" s="10">
        <v>571</v>
      </c>
      <c r="DE21" s="10">
        <v>570</v>
      </c>
      <c r="DF21" s="10">
        <v>571</v>
      </c>
      <c r="DG21" s="10">
        <v>572</v>
      </c>
      <c r="DH21" s="10">
        <v>574</v>
      </c>
      <c r="DI21" s="10">
        <v>576</v>
      </c>
      <c r="DJ21" s="10">
        <v>577</v>
      </c>
    </row>
    <row r="22" spans="1:114" x14ac:dyDescent="0.25">
      <c r="A22" s="36"/>
      <c r="B22" s="1" t="s">
        <v>20</v>
      </c>
      <c r="C22" s="1">
        <v>22</v>
      </c>
      <c r="D22" s="10">
        <v>51031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2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3</v>
      </c>
      <c r="S22" s="10">
        <v>4</v>
      </c>
      <c r="T22" s="10">
        <v>4</v>
      </c>
      <c r="U22" s="10">
        <v>7</v>
      </c>
      <c r="V22" s="10">
        <v>9</v>
      </c>
      <c r="W22" s="10">
        <v>9</v>
      </c>
      <c r="X22" s="10">
        <v>10</v>
      </c>
      <c r="Y22" s="10">
        <v>11</v>
      </c>
      <c r="Z22" s="10">
        <v>11</v>
      </c>
      <c r="AA22" s="10">
        <v>9</v>
      </c>
      <c r="AB22" s="10">
        <v>9</v>
      </c>
      <c r="AC22" s="10">
        <v>9</v>
      </c>
      <c r="AD22" s="10">
        <v>9</v>
      </c>
      <c r="AE22" s="10">
        <v>9</v>
      </c>
      <c r="AF22" s="10">
        <v>10</v>
      </c>
      <c r="AG22" s="10">
        <v>10</v>
      </c>
      <c r="AH22" s="10">
        <v>10</v>
      </c>
      <c r="AI22" s="10">
        <v>10</v>
      </c>
      <c r="AJ22" s="10">
        <v>10</v>
      </c>
      <c r="AK22" s="10">
        <v>11</v>
      </c>
      <c r="AL22" s="10">
        <v>11</v>
      </c>
      <c r="AM22" s="10">
        <v>11</v>
      </c>
      <c r="AN22" s="10">
        <v>12</v>
      </c>
      <c r="AO22" s="10">
        <v>12</v>
      </c>
      <c r="AP22" s="10">
        <v>12</v>
      </c>
      <c r="AQ22" s="10">
        <v>13</v>
      </c>
      <c r="AR22" s="10">
        <v>13</v>
      </c>
      <c r="AS22" s="10">
        <v>13</v>
      </c>
      <c r="AT22" s="10">
        <v>13</v>
      </c>
      <c r="AU22" s="10">
        <v>13</v>
      </c>
      <c r="AV22" s="10">
        <v>13</v>
      </c>
      <c r="AW22" s="10">
        <v>13</v>
      </c>
      <c r="AX22" s="10">
        <v>13</v>
      </c>
      <c r="AY22" s="10">
        <v>13</v>
      </c>
      <c r="AZ22" s="10">
        <v>13</v>
      </c>
      <c r="BA22" s="10">
        <v>13</v>
      </c>
      <c r="BB22" s="10">
        <v>13</v>
      </c>
      <c r="BC22" s="10">
        <v>13</v>
      </c>
      <c r="BD22" s="10">
        <v>13</v>
      </c>
      <c r="BE22" s="10">
        <v>13</v>
      </c>
      <c r="BF22" s="10">
        <v>13</v>
      </c>
      <c r="BG22" s="10">
        <v>13</v>
      </c>
      <c r="BH22" s="10">
        <v>13</v>
      </c>
      <c r="BI22" s="10">
        <v>13</v>
      </c>
      <c r="BJ22" s="10">
        <v>13</v>
      </c>
      <c r="BK22" s="10">
        <v>13</v>
      </c>
      <c r="BL22" s="10">
        <v>13</v>
      </c>
      <c r="BM22" s="10">
        <v>13</v>
      </c>
      <c r="BN22" s="10">
        <v>13</v>
      </c>
      <c r="BO22" s="10">
        <v>15</v>
      </c>
      <c r="BP22" s="10">
        <v>16</v>
      </c>
      <c r="BQ22" s="10">
        <v>16</v>
      </c>
      <c r="BR22" s="10">
        <v>17</v>
      </c>
      <c r="BS22" s="10">
        <v>18</v>
      </c>
      <c r="BT22" s="28">
        <v>18</v>
      </c>
      <c r="BU22" s="28">
        <v>18</v>
      </c>
      <c r="BV22" s="28">
        <v>18</v>
      </c>
      <c r="BW22" s="28">
        <v>18</v>
      </c>
      <c r="BX22" s="28">
        <v>18</v>
      </c>
      <c r="BY22" s="28">
        <v>20</v>
      </c>
      <c r="BZ22" s="28">
        <v>20</v>
      </c>
      <c r="CA22" s="28">
        <v>20</v>
      </c>
      <c r="CB22" s="28">
        <v>20</v>
      </c>
      <c r="CC22" s="28">
        <v>20</v>
      </c>
      <c r="CD22" s="28">
        <v>22</v>
      </c>
      <c r="CE22" s="28">
        <v>22</v>
      </c>
      <c r="CF22" s="28">
        <v>22</v>
      </c>
      <c r="CG22" s="28">
        <v>23</v>
      </c>
      <c r="CH22" s="28">
        <v>25</v>
      </c>
      <c r="CI22" s="28">
        <v>25</v>
      </c>
      <c r="CJ22" s="28">
        <v>28</v>
      </c>
      <c r="CK22" s="28">
        <v>28</v>
      </c>
      <c r="CL22" s="28">
        <v>28</v>
      </c>
      <c r="CM22" s="28">
        <v>30</v>
      </c>
      <c r="CN22" s="28">
        <v>32</v>
      </c>
      <c r="CO22" s="28">
        <v>32</v>
      </c>
      <c r="CP22" s="28">
        <v>32</v>
      </c>
      <c r="CQ22" s="28">
        <v>33</v>
      </c>
      <c r="CR22" s="28">
        <v>32</v>
      </c>
      <c r="CS22" s="28">
        <v>34</v>
      </c>
      <c r="CT22" s="28">
        <v>41</v>
      </c>
      <c r="CU22" s="28">
        <v>41</v>
      </c>
      <c r="CV22" s="28">
        <v>43</v>
      </c>
      <c r="CW22" s="28">
        <v>44</v>
      </c>
      <c r="CX22" s="28">
        <v>45</v>
      </c>
      <c r="CY22" s="10">
        <v>45</v>
      </c>
      <c r="CZ22" s="10">
        <v>45</v>
      </c>
      <c r="DA22" s="10">
        <v>48</v>
      </c>
      <c r="DB22" s="10">
        <v>51</v>
      </c>
      <c r="DC22" s="10">
        <v>51</v>
      </c>
      <c r="DD22" s="10">
        <v>51</v>
      </c>
      <c r="DE22" s="10">
        <v>53</v>
      </c>
      <c r="DF22" s="10">
        <v>54</v>
      </c>
      <c r="DG22" s="10">
        <v>54</v>
      </c>
      <c r="DH22" s="10">
        <v>56</v>
      </c>
      <c r="DI22" s="10">
        <v>63</v>
      </c>
      <c r="DJ22" s="10">
        <v>65</v>
      </c>
    </row>
    <row r="23" spans="1:114" x14ac:dyDescent="0.25">
      <c r="A23" s="36"/>
      <c r="B23" s="1" t="s">
        <v>21</v>
      </c>
      <c r="C23" s="1">
        <v>94</v>
      </c>
      <c r="D23" s="10">
        <v>51033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1</v>
      </c>
      <c r="P23" s="10">
        <v>1</v>
      </c>
      <c r="Q23" s="10">
        <v>1</v>
      </c>
      <c r="R23" s="10">
        <v>4</v>
      </c>
      <c r="S23" s="10">
        <v>4</v>
      </c>
      <c r="T23" s="10">
        <v>4</v>
      </c>
      <c r="U23" s="10">
        <v>6</v>
      </c>
      <c r="V23" s="10">
        <v>6</v>
      </c>
      <c r="W23" s="10">
        <v>6</v>
      </c>
      <c r="X23" s="10">
        <v>6</v>
      </c>
      <c r="Y23" s="10">
        <v>7</v>
      </c>
      <c r="Z23" s="10">
        <v>9</v>
      </c>
      <c r="AA23" s="10">
        <v>11</v>
      </c>
      <c r="AB23" s="10">
        <v>11</v>
      </c>
      <c r="AC23" s="10">
        <v>13</v>
      </c>
      <c r="AD23" s="10">
        <v>13</v>
      </c>
      <c r="AE23" s="10">
        <v>14</v>
      </c>
      <c r="AF23" s="10">
        <v>17</v>
      </c>
      <c r="AG23" s="10">
        <v>20</v>
      </c>
      <c r="AH23" s="10">
        <v>21</v>
      </c>
      <c r="AI23" s="10">
        <v>21</v>
      </c>
      <c r="AJ23" s="10">
        <v>21</v>
      </c>
      <c r="AK23" s="10">
        <v>21</v>
      </c>
      <c r="AL23" s="10">
        <v>21</v>
      </c>
      <c r="AM23" s="10">
        <v>22</v>
      </c>
      <c r="AN23" s="10">
        <v>25</v>
      </c>
      <c r="AO23" s="10">
        <v>27</v>
      </c>
      <c r="AP23" s="10">
        <v>32</v>
      </c>
      <c r="AQ23" s="10">
        <v>29</v>
      </c>
      <c r="AR23" s="10">
        <v>31</v>
      </c>
      <c r="AS23" s="10">
        <v>32</v>
      </c>
      <c r="AT23" s="10">
        <v>34</v>
      </c>
      <c r="AU23" s="10">
        <v>35</v>
      </c>
      <c r="AV23" s="10">
        <v>36</v>
      </c>
      <c r="AW23" s="10">
        <v>37</v>
      </c>
      <c r="AX23" s="10">
        <v>38</v>
      </c>
      <c r="AY23" s="10">
        <v>38</v>
      </c>
      <c r="AZ23" s="10">
        <v>38</v>
      </c>
      <c r="BA23" s="10">
        <v>38</v>
      </c>
      <c r="BB23" s="10">
        <v>39</v>
      </c>
      <c r="BC23" s="10">
        <v>41</v>
      </c>
      <c r="BD23" s="10">
        <v>42</v>
      </c>
      <c r="BE23" s="10">
        <v>42</v>
      </c>
      <c r="BF23" s="10">
        <v>42</v>
      </c>
      <c r="BG23" s="10">
        <v>42</v>
      </c>
      <c r="BH23" s="10">
        <v>44</v>
      </c>
      <c r="BI23" s="10">
        <v>45</v>
      </c>
      <c r="BJ23" s="10">
        <v>45</v>
      </c>
      <c r="BK23" s="10">
        <v>45</v>
      </c>
      <c r="BL23" s="10">
        <v>46</v>
      </c>
      <c r="BM23" s="10">
        <v>47</v>
      </c>
      <c r="BN23" s="10">
        <v>49</v>
      </c>
      <c r="BO23" s="10">
        <v>53</v>
      </c>
      <c r="BP23" s="10">
        <v>55</v>
      </c>
      <c r="BQ23" s="10">
        <v>56</v>
      </c>
      <c r="BR23" s="10">
        <v>58</v>
      </c>
      <c r="BS23" s="10">
        <v>64</v>
      </c>
      <c r="BT23" s="28">
        <v>67</v>
      </c>
      <c r="BU23" s="28">
        <v>69</v>
      </c>
      <c r="BV23" s="28">
        <v>76</v>
      </c>
      <c r="BW23" s="28">
        <v>76</v>
      </c>
      <c r="BX23" s="28">
        <v>76</v>
      </c>
      <c r="BY23" s="28">
        <v>79</v>
      </c>
      <c r="BZ23" s="28">
        <v>83</v>
      </c>
      <c r="CA23" s="28">
        <v>90</v>
      </c>
      <c r="CB23" s="28">
        <v>93</v>
      </c>
      <c r="CC23" s="28">
        <v>97</v>
      </c>
      <c r="CD23" s="28">
        <v>99</v>
      </c>
      <c r="CE23" s="28">
        <v>100</v>
      </c>
      <c r="CF23" s="28">
        <v>101</v>
      </c>
      <c r="CG23" s="28">
        <v>106</v>
      </c>
      <c r="CH23" s="28">
        <v>109</v>
      </c>
      <c r="CI23" s="28">
        <v>111</v>
      </c>
      <c r="CJ23" s="28">
        <v>113</v>
      </c>
      <c r="CK23" s="28">
        <v>116</v>
      </c>
      <c r="CL23" s="28">
        <v>119</v>
      </c>
      <c r="CM23" s="28">
        <v>121</v>
      </c>
      <c r="CN23" s="28">
        <v>125</v>
      </c>
      <c r="CO23" s="28">
        <v>126</v>
      </c>
      <c r="CP23" s="28">
        <v>126</v>
      </c>
      <c r="CQ23" s="28">
        <v>124</v>
      </c>
      <c r="CR23" s="28">
        <v>125</v>
      </c>
      <c r="CS23" s="28">
        <v>126</v>
      </c>
      <c r="CT23" s="28">
        <v>128</v>
      </c>
      <c r="CU23" s="28">
        <v>128</v>
      </c>
      <c r="CV23" s="28">
        <v>128</v>
      </c>
      <c r="CW23" s="28">
        <v>128</v>
      </c>
      <c r="CX23" s="28">
        <v>128</v>
      </c>
      <c r="CY23" s="10">
        <v>125</v>
      </c>
      <c r="CZ23" s="10">
        <v>128</v>
      </c>
      <c r="DA23" s="10">
        <v>128</v>
      </c>
      <c r="DB23" s="10">
        <v>128</v>
      </c>
      <c r="DC23" s="10">
        <v>129</v>
      </c>
      <c r="DD23" s="10">
        <v>129</v>
      </c>
      <c r="DE23" s="10">
        <v>129</v>
      </c>
      <c r="DF23" s="10">
        <v>131</v>
      </c>
      <c r="DG23" s="10">
        <v>132</v>
      </c>
      <c r="DH23" s="10">
        <v>135</v>
      </c>
      <c r="DI23" s="10">
        <v>137</v>
      </c>
      <c r="DJ23" s="10">
        <v>140</v>
      </c>
    </row>
    <row r="24" spans="1:114" x14ac:dyDescent="0.25">
      <c r="A24" s="37"/>
      <c r="B24" s="1" t="s">
        <v>23</v>
      </c>
      <c r="C24" s="1">
        <v>63</v>
      </c>
      <c r="D24" s="10">
        <v>51035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2</v>
      </c>
      <c r="S24" s="10">
        <v>2</v>
      </c>
      <c r="T24" s="10">
        <v>3</v>
      </c>
      <c r="U24" s="10">
        <v>3</v>
      </c>
      <c r="V24" s="10">
        <v>3</v>
      </c>
      <c r="W24" s="10">
        <v>3</v>
      </c>
      <c r="X24" s="10">
        <v>3</v>
      </c>
      <c r="Y24" s="10">
        <v>3</v>
      </c>
      <c r="Z24" s="10">
        <v>3</v>
      </c>
      <c r="AA24" s="10">
        <v>3</v>
      </c>
      <c r="AB24" s="10">
        <v>3</v>
      </c>
      <c r="AC24" s="10">
        <v>3</v>
      </c>
      <c r="AD24" s="10">
        <v>3</v>
      </c>
      <c r="AE24" s="10">
        <v>3</v>
      </c>
      <c r="AF24" s="10">
        <v>3</v>
      </c>
      <c r="AG24" s="10">
        <v>3</v>
      </c>
      <c r="AH24" s="10">
        <v>3</v>
      </c>
      <c r="AI24" s="10">
        <v>3</v>
      </c>
      <c r="AJ24" s="10">
        <v>3</v>
      </c>
      <c r="AK24" s="10">
        <v>3</v>
      </c>
      <c r="AL24" s="10">
        <v>4</v>
      </c>
      <c r="AM24" s="10">
        <v>4</v>
      </c>
      <c r="AN24" s="10">
        <v>9</v>
      </c>
      <c r="AO24" s="10">
        <v>11</v>
      </c>
      <c r="AP24" s="10">
        <v>12</v>
      </c>
      <c r="AQ24" s="10">
        <v>13</v>
      </c>
      <c r="AR24" s="10">
        <v>15</v>
      </c>
      <c r="AS24" s="10">
        <v>19</v>
      </c>
      <c r="AT24" s="10">
        <v>19</v>
      </c>
      <c r="AU24" s="10">
        <v>21</v>
      </c>
      <c r="AV24" s="10">
        <v>25</v>
      </c>
      <c r="AW24" s="10">
        <v>26</v>
      </c>
      <c r="AX24" s="10">
        <v>28</v>
      </c>
      <c r="AY24" s="10">
        <v>33</v>
      </c>
      <c r="AZ24" s="10">
        <v>34</v>
      </c>
      <c r="BA24" s="10">
        <v>34</v>
      </c>
      <c r="BB24" s="10">
        <v>39</v>
      </c>
      <c r="BC24" s="10">
        <v>40</v>
      </c>
      <c r="BD24" s="10">
        <v>42</v>
      </c>
      <c r="BE24" s="10">
        <v>45</v>
      </c>
      <c r="BF24" s="10">
        <v>48</v>
      </c>
      <c r="BG24" s="10">
        <v>49</v>
      </c>
      <c r="BH24" s="10">
        <v>50</v>
      </c>
      <c r="BI24" s="10">
        <v>64</v>
      </c>
      <c r="BJ24" s="10">
        <v>64</v>
      </c>
      <c r="BK24" s="10">
        <v>66</v>
      </c>
      <c r="BL24" s="10">
        <v>66</v>
      </c>
      <c r="BM24" s="10">
        <v>74</v>
      </c>
      <c r="BN24" s="10">
        <v>77</v>
      </c>
      <c r="BO24" s="10">
        <v>84</v>
      </c>
      <c r="BP24" s="10">
        <v>86</v>
      </c>
      <c r="BQ24" s="10">
        <v>88</v>
      </c>
      <c r="BR24" s="10">
        <v>90</v>
      </c>
      <c r="BS24" s="10">
        <v>91</v>
      </c>
      <c r="BT24" s="28">
        <v>96</v>
      </c>
      <c r="BU24" s="28">
        <v>97</v>
      </c>
      <c r="BV24" s="28">
        <v>100</v>
      </c>
      <c r="BW24" s="28">
        <v>105</v>
      </c>
      <c r="BX24" s="28">
        <v>122</v>
      </c>
      <c r="BY24" s="28">
        <v>122</v>
      </c>
      <c r="BZ24" s="28">
        <v>125</v>
      </c>
      <c r="CA24" s="28">
        <v>130</v>
      </c>
      <c r="CB24" s="28">
        <v>141</v>
      </c>
      <c r="CC24" s="28">
        <v>149</v>
      </c>
      <c r="CD24" s="28">
        <v>153</v>
      </c>
      <c r="CE24" s="28">
        <v>158</v>
      </c>
      <c r="CF24" s="28">
        <v>159</v>
      </c>
      <c r="CG24" s="28">
        <v>165</v>
      </c>
      <c r="CH24" s="28">
        <v>171</v>
      </c>
      <c r="CI24" s="28">
        <v>173</v>
      </c>
      <c r="CJ24" s="28">
        <v>175</v>
      </c>
      <c r="CK24" s="28">
        <v>177</v>
      </c>
      <c r="CL24" s="28">
        <v>178</v>
      </c>
      <c r="CM24" s="28">
        <v>187</v>
      </c>
      <c r="CN24" s="28">
        <v>187</v>
      </c>
      <c r="CO24" s="28">
        <v>188</v>
      </c>
      <c r="CP24" s="28">
        <v>189</v>
      </c>
      <c r="CQ24" s="28">
        <v>193</v>
      </c>
      <c r="CR24" s="28">
        <v>196</v>
      </c>
      <c r="CS24" s="28">
        <v>200</v>
      </c>
      <c r="CT24" s="28">
        <v>198</v>
      </c>
      <c r="CU24" s="28">
        <v>203</v>
      </c>
      <c r="CV24" s="28">
        <v>206</v>
      </c>
      <c r="CW24" s="28">
        <v>209</v>
      </c>
      <c r="CX24" s="28">
        <v>214</v>
      </c>
      <c r="CY24" s="10">
        <v>221</v>
      </c>
      <c r="CZ24" s="10">
        <v>224</v>
      </c>
      <c r="DA24" s="10">
        <v>225</v>
      </c>
      <c r="DB24" s="10">
        <v>227</v>
      </c>
      <c r="DC24" s="10">
        <v>232</v>
      </c>
      <c r="DD24" s="10">
        <v>233</v>
      </c>
      <c r="DE24" s="10">
        <v>235</v>
      </c>
      <c r="DF24" s="10">
        <v>239</v>
      </c>
      <c r="DG24" s="10">
        <v>241</v>
      </c>
      <c r="DH24" s="10">
        <v>244</v>
      </c>
      <c r="DI24" s="10">
        <v>245</v>
      </c>
      <c r="DJ24" s="10">
        <v>249</v>
      </c>
    </row>
    <row r="25" spans="1:114" x14ac:dyDescent="0.25">
      <c r="A25" s="32" t="s">
        <v>6</v>
      </c>
      <c r="B25" s="1" t="s">
        <v>24</v>
      </c>
      <c r="C25" s="1">
        <v>28</v>
      </c>
      <c r="D25" s="10">
        <v>51036</v>
      </c>
      <c r="E25" s="1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2</v>
      </c>
      <c r="M25" s="10">
        <v>4</v>
      </c>
      <c r="N25" s="10">
        <v>4</v>
      </c>
      <c r="O25" s="10">
        <v>4</v>
      </c>
      <c r="P25" s="10">
        <v>4</v>
      </c>
      <c r="Q25" s="10">
        <v>4</v>
      </c>
      <c r="R25" s="10">
        <v>4</v>
      </c>
      <c r="S25" s="10">
        <v>5</v>
      </c>
      <c r="T25" s="10">
        <v>5</v>
      </c>
      <c r="U25" s="10">
        <v>7</v>
      </c>
      <c r="V25" s="10">
        <v>8</v>
      </c>
      <c r="W25" s="10">
        <v>9</v>
      </c>
      <c r="X25" s="10">
        <v>9</v>
      </c>
      <c r="Y25" s="10">
        <v>9</v>
      </c>
      <c r="Z25" s="10">
        <v>9</v>
      </c>
      <c r="AA25" s="10">
        <v>9</v>
      </c>
      <c r="AB25" s="10">
        <v>10</v>
      </c>
      <c r="AC25" s="10">
        <v>11</v>
      </c>
      <c r="AD25" s="10">
        <v>11</v>
      </c>
      <c r="AE25" s="10">
        <v>11</v>
      </c>
      <c r="AF25" s="10">
        <v>11</v>
      </c>
      <c r="AG25" s="10">
        <v>11</v>
      </c>
      <c r="AH25" s="10">
        <v>12</v>
      </c>
      <c r="AI25" s="10">
        <v>12</v>
      </c>
      <c r="AJ25" s="10">
        <v>12</v>
      </c>
      <c r="AK25" s="10">
        <v>13</v>
      </c>
      <c r="AL25" s="10">
        <v>13</v>
      </c>
      <c r="AM25" s="10">
        <v>13</v>
      </c>
      <c r="AN25" s="10">
        <v>13</v>
      </c>
      <c r="AO25" s="10">
        <v>13</v>
      </c>
      <c r="AP25" s="10">
        <v>13</v>
      </c>
      <c r="AQ25" s="10">
        <v>13</v>
      </c>
      <c r="AR25" s="10">
        <v>17</v>
      </c>
      <c r="AS25" s="10">
        <v>17</v>
      </c>
      <c r="AT25" s="10">
        <v>17</v>
      </c>
      <c r="AU25" s="10">
        <v>17</v>
      </c>
      <c r="AV25" s="10">
        <v>17</v>
      </c>
      <c r="AW25" s="10">
        <v>19</v>
      </c>
      <c r="AX25" s="10">
        <v>21</v>
      </c>
      <c r="AY25" s="10">
        <v>21</v>
      </c>
      <c r="AZ25" s="10">
        <v>21</v>
      </c>
      <c r="BA25" s="10">
        <v>21</v>
      </c>
      <c r="BB25" s="10">
        <v>21</v>
      </c>
      <c r="BC25" s="10">
        <v>21</v>
      </c>
      <c r="BD25" s="10">
        <v>22</v>
      </c>
      <c r="BE25" s="10">
        <v>22</v>
      </c>
      <c r="BF25" s="10">
        <v>22</v>
      </c>
      <c r="BG25" s="10">
        <v>23</v>
      </c>
      <c r="BH25" s="10">
        <v>24</v>
      </c>
      <c r="BI25" s="10">
        <v>24</v>
      </c>
      <c r="BJ25" s="10">
        <v>25</v>
      </c>
      <c r="BK25" s="10">
        <v>25</v>
      </c>
      <c r="BL25" s="10">
        <v>27</v>
      </c>
      <c r="BM25" s="10">
        <v>27</v>
      </c>
      <c r="BN25" s="10">
        <v>27</v>
      </c>
      <c r="BO25" s="10">
        <v>27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28</v>
      </c>
      <c r="CB25" s="28">
        <v>28</v>
      </c>
      <c r="CC25" s="28">
        <v>28</v>
      </c>
      <c r="CD25" s="28">
        <v>28</v>
      </c>
      <c r="CE25" s="28">
        <v>28</v>
      </c>
      <c r="CF25" s="28">
        <v>28</v>
      </c>
      <c r="CG25" s="28">
        <v>29</v>
      </c>
      <c r="CH25" s="28">
        <v>30</v>
      </c>
      <c r="CI25" s="28">
        <v>32</v>
      </c>
      <c r="CJ25" s="28">
        <v>33</v>
      </c>
      <c r="CK25" s="28">
        <v>34</v>
      </c>
      <c r="CL25" s="28">
        <v>34</v>
      </c>
      <c r="CM25" s="28">
        <v>35</v>
      </c>
      <c r="CN25" s="28">
        <v>37</v>
      </c>
      <c r="CO25" s="28">
        <v>37</v>
      </c>
      <c r="CP25" s="28">
        <v>37</v>
      </c>
      <c r="CQ25" s="28">
        <v>37</v>
      </c>
      <c r="CR25" s="28">
        <v>40</v>
      </c>
      <c r="CS25" s="28">
        <v>39</v>
      </c>
      <c r="CT25" s="28">
        <v>39</v>
      </c>
      <c r="CU25" s="28">
        <v>39</v>
      </c>
      <c r="CV25" s="28">
        <v>39</v>
      </c>
      <c r="CW25" s="28">
        <v>40</v>
      </c>
      <c r="CX25" s="28">
        <v>39</v>
      </c>
      <c r="CY25" s="10">
        <v>39</v>
      </c>
      <c r="CZ25" s="10">
        <v>39</v>
      </c>
      <c r="DA25" s="10">
        <v>41</v>
      </c>
      <c r="DB25" s="10">
        <v>40</v>
      </c>
      <c r="DC25" s="10">
        <v>41</v>
      </c>
      <c r="DD25" s="10">
        <v>41</v>
      </c>
      <c r="DE25" s="10">
        <v>41</v>
      </c>
      <c r="DF25" s="10">
        <v>41</v>
      </c>
      <c r="DG25" s="10">
        <v>41</v>
      </c>
      <c r="DH25" s="10">
        <v>41</v>
      </c>
      <c r="DI25" s="10">
        <v>41</v>
      </c>
      <c r="DJ25" s="10">
        <v>41</v>
      </c>
    </row>
    <row r="26" spans="1:114" x14ac:dyDescent="0.25">
      <c r="A26" s="33"/>
      <c r="B26" s="1" t="s">
        <v>26</v>
      </c>
      <c r="C26" s="1">
        <v>83</v>
      </c>
      <c r="D26" s="10">
        <v>51037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2</v>
      </c>
      <c r="V26" s="10">
        <v>2</v>
      </c>
      <c r="W26" s="10">
        <v>4</v>
      </c>
      <c r="X26" s="10">
        <v>4</v>
      </c>
      <c r="Y26" s="10">
        <v>4</v>
      </c>
      <c r="Z26" s="10">
        <v>5</v>
      </c>
      <c r="AA26" s="10">
        <v>8</v>
      </c>
      <c r="AB26" s="10">
        <v>8</v>
      </c>
      <c r="AC26" s="10">
        <v>8</v>
      </c>
      <c r="AD26" s="10">
        <v>8</v>
      </c>
      <c r="AE26" s="10">
        <v>8</v>
      </c>
      <c r="AF26" s="10">
        <v>8</v>
      </c>
      <c r="AG26" s="10">
        <v>8</v>
      </c>
      <c r="AH26" s="10">
        <v>8</v>
      </c>
      <c r="AI26" s="10">
        <v>8</v>
      </c>
      <c r="AJ26" s="10">
        <v>7</v>
      </c>
      <c r="AK26" s="10">
        <v>7</v>
      </c>
      <c r="AL26" s="10">
        <v>7</v>
      </c>
      <c r="AM26" s="10">
        <v>7</v>
      </c>
      <c r="AN26" s="10">
        <v>7</v>
      </c>
      <c r="AO26" s="10">
        <v>7</v>
      </c>
      <c r="AP26" s="10">
        <v>8</v>
      </c>
      <c r="AQ26" s="10">
        <v>9</v>
      </c>
      <c r="AR26" s="10">
        <v>9</v>
      </c>
      <c r="AS26" s="10">
        <v>10</v>
      </c>
      <c r="AT26" s="10">
        <v>11</v>
      </c>
      <c r="AU26" s="10">
        <v>11</v>
      </c>
      <c r="AV26" s="10">
        <v>11</v>
      </c>
      <c r="AW26" s="10">
        <v>11</v>
      </c>
      <c r="AX26" s="10">
        <v>12</v>
      </c>
      <c r="AY26" s="10">
        <v>11</v>
      </c>
      <c r="AZ26" s="10">
        <v>11</v>
      </c>
      <c r="BA26" s="10">
        <v>11</v>
      </c>
      <c r="BB26" s="10">
        <v>11</v>
      </c>
      <c r="BC26" s="10">
        <v>11</v>
      </c>
      <c r="BD26" s="10">
        <v>11</v>
      </c>
      <c r="BE26" s="10">
        <v>11</v>
      </c>
      <c r="BF26" s="10">
        <v>11</v>
      </c>
      <c r="BG26" s="10">
        <v>14</v>
      </c>
      <c r="BH26" s="10">
        <v>14</v>
      </c>
      <c r="BI26" s="10">
        <v>15</v>
      </c>
      <c r="BJ26" s="10">
        <v>16</v>
      </c>
      <c r="BK26" s="10">
        <v>19</v>
      </c>
      <c r="BL26" s="10">
        <v>19</v>
      </c>
      <c r="BM26" s="10">
        <v>19</v>
      </c>
      <c r="BN26" s="10">
        <v>19</v>
      </c>
      <c r="BO26" s="10">
        <v>23</v>
      </c>
      <c r="BP26" s="10">
        <v>23</v>
      </c>
      <c r="BQ26" s="10">
        <v>23</v>
      </c>
      <c r="BR26" s="10">
        <v>23</v>
      </c>
      <c r="BS26" s="10">
        <v>23</v>
      </c>
      <c r="BT26" s="28">
        <v>23</v>
      </c>
      <c r="BU26" s="28">
        <v>24</v>
      </c>
      <c r="BV26" s="28">
        <v>25</v>
      </c>
      <c r="BW26" s="28">
        <v>27</v>
      </c>
      <c r="BX26" s="28">
        <v>28</v>
      </c>
      <c r="BY26" s="28">
        <v>28</v>
      </c>
      <c r="BZ26" s="28">
        <v>28</v>
      </c>
      <c r="CA26" s="28">
        <v>28</v>
      </c>
      <c r="CB26" s="28">
        <v>28</v>
      </c>
      <c r="CC26" s="28">
        <v>29</v>
      </c>
      <c r="CD26" s="28">
        <v>29</v>
      </c>
      <c r="CE26" s="28">
        <v>29</v>
      </c>
      <c r="CF26" s="28">
        <v>30</v>
      </c>
      <c r="CG26" s="28">
        <v>30</v>
      </c>
      <c r="CH26" s="28">
        <v>30</v>
      </c>
      <c r="CI26" s="28">
        <v>30</v>
      </c>
      <c r="CJ26" s="28">
        <v>30</v>
      </c>
      <c r="CK26" s="28">
        <v>30</v>
      </c>
      <c r="CL26" s="28">
        <v>30</v>
      </c>
      <c r="CM26" s="28">
        <v>30</v>
      </c>
      <c r="CN26" s="28">
        <v>31</v>
      </c>
      <c r="CO26" s="28">
        <v>31</v>
      </c>
      <c r="CP26" s="28">
        <v>31</v>
      </c>
      <c r="CQ26" s="28">
        <v>31</v>
      </c>
      <c r="CR26" s="28">
        <v>31</v>
      </c>
      <c r="CS26" s="28">
        <v>30</v>
      </c>
      <c r="CT26" s="28">
        <v>30</v>
      </c>
      <c r="CU26" s="28">
        <v>30</v>
      </c>
      <c r="CV26" s="28">
        <v>30</v>
      </c>
      <c r="CW26" s="28">
        <v>31</v>
      </c>
      <c r="CX26" s="28">
        <v>31</v>
      </c>
      <c r="CY26" s="10">
        <v>32</v>
      </c>
      <c r="CZ26" s="10">
        <v>32</v>
      </c>
      <c r="DA26" s="10">
        <v>33</v>
      </c>
      <c r="DB26" s="10">
        <v>33</v>
      </c>
      <c r="DC26" s="10">
        <v>33</v>
      </c>
      <c r="DD26" s="10">
        <v>33</v>
      </c>
      <c r="DE26" s="10">
        <v>33</v>
      </c>
      <c r="DF26" s="10">
        <v>33</v>
      </c>
      <c r="DG26" s="10">
        <v>33</v>
      </c>
      <c r="DH26" s="10">
        <v>35</v>
      </c>
      <c r="DI26" s="10">
        <v>36</v>
      </c>
      <c r="DJ26" s="10">
        <v>36</v>
      </c>
    </row>
    <row r="27" spans="1:114" x14ac:dyDescent="0.25">
      <c r="A27" s="33"/>
      <c r="B27" s="1" t="s">
        <v>62</v>
      </c>
      <c r="C27" s="1">
        <v>25</v>
      </c>
      <c r="D27" s="10">
        <v>51041</v>
      </c>
      <c r="E27" s="1">
        <v>10</v>
      </c>
      <c r="F27" s="10">
        <v>12</v>
      </c>
      <c r="G27" s="10">
        <v>12</v>
      </c>
      <c r="H27" s="10">
        <v>12</v>
      </c>
      <c r="I27" s="10">
        <v>13</v>
      </c>
      <c r="J27" s="10">
        <v>21</v>
      </c>
      <c r="K27" s="10">
        <v>43</v>
      </c>
      <c r="L27" s="10">
        <v>59</v>
      </c>
      <c r="M27" s="10">
        <v>73</v>
      </c>
      <c r="N27" s="10">
        <v>89</v>
      </c>
      <c r="O27" s="10">
        <v>106</v>
      </c>
      <c r="P27" s="10">
        <v>108</v>
      </c>
      <c r="Q27" s="10">
        <v>108</v>
      </c>
      <c r="R27" s="10">
        <v>128</v>
      </c>
      <c r="S27" s="10">
        <v>145</v>
      </c>
      <c r="T27" s="10">
        <v>158</v>
      </c>
      <c r="U27" s="10">
        <v>179</v>
      </c>
      <c r="V27" s="10">
        <v>203</v>
      </c>
      <c r="W27" s="10">
        <v>209</v>
      </c>
      <c r="X27" s="10">
        <v>211</v>
      </c>
      <c r="Y27" s="10">
        <v>241</v>
      </c>
      <c r="Z27" s="10">
        <v>254</v>
      </c>
      <c r="AA27" s="10">
        <v>267</v>
      </c>
      <c r="AB27" s="10">
        <v>291</v>
      </c>
      <c r="AC27" s="10">
        <v>310</v>
      </c>
      <c r="AD27" s="10">
        <v>311</v>
      </c>
      <c r="AE27" s="10">
        <v>331</v>
      </c>
      <c r="AF27" s="10">
        <v>346</v>
      </c>
      <c r="AG27" s="10">
        <v>356</v>
      </c>
      <c r="AH27" s="10">
        <v>402</v>
      </c>
      <c r="AI27" s="10">
        <v>423</v>
      </c>
      <c r="AJ27" s="10">
        <v>440</v>
      </c>
      <c r="AK27" s="10">
        <v>457</v>
      </c>
      <c r="AL27" s="10">
        <v>457</v>
      </c>
      <c r="AM27" s="10">
        <v>488</v>
      </c>
      <c r="AN27" s="10">
        <v>501</v>
      </c>
      <c r="AO27" s="10">
        <v>531</v>
      </c>
      <c r="AP27" s="10">
        <v>557</v>
      </c>
      <c r="AQ27" s="10">
        <v>593</v>
      </c>
      <c r="AR27" s="10">
        <v>601</v>
      </c>
      <c r="AS27" s="10">
        <v>601</v>
      </c>
      <c r="AT27" s="10">
        <v>646</v>
      </c>
      <c r="AU27" s="10">
        <v>681</v>
      </c>
      <c r="AV27" s="10">
        <v>707</v>
      </c>
      <c r="AW27" s="10">
        <v>741</v>
      </c>
      <c r="AX27" s="10">
        <v>765</v>
      </c>
      <c r="AY27" s="10">
        <v>787</v>
      </c>
      <c r="AZ27" s="10">
        <v>789</v>
      </c>
      <c r="BA27" s="10">
        <v>837</v>
      </c>
      <c r="BB27" s="10">
        <v>862</v>
      </c>
      <c r="BC27" s="10">
        <v>909</v>
      </c>
      <c r="BD27" s="10">
        <v>946</v>
      </c>
      <c r="BE27" s="10">
        <v>978</v>
      </c>
      <c r="BF27" s="10">
        <v>988</v>
      </c>
      <c r="BG27" s="10">
        <v>1002</v>
      </c>
      <c r="BH27" s="10">
        <v>1043</v>
      </c>
      <c r="BI27" s="10">
        <v>1100</v>
      </c>
      <c r="BJ27" s="10">
        <v>1132</v>
      </c>
      <c r="BK27" s="10">
        <v>1152</v>
      </c>
      <c r="BL27" s="10">
        <v>1193</v>
      </c>
      <c r="BM27" s="10">
        <v>1193</v>
      </c>
      <c r="BN27" s="10">
        <v>1200</v>
      </c>
      <c r="BO27" s="10">
        <v>1213</v>
      </c>
      <c r="BP27" s="10">
        <v>1263</v>
      </c>
      <c r="BQ27" s="10">
        <v>1331</v>
      </c>
      <c r="BR27" s="10">
        <v>1400</v>
      </c>
      <c r="BS27" s="10">
        <v>1461</v>
      </c>
      <c r="BT27" s="28">
        <v>1548</v>
      </c>
      <c r="BU27" s="28">
        <v>1568</v>
      </c>
      <c r="BV27" s="28">
        <v>1627</v>
      </c>
      <c r="BW27" s="28">
        <v>1661</v>
      </c>
      <c r="BX27" s="28">
        <v>1721</v>
      </c>
      <c r="BY27" s="28">
        <v>1761</v>
      </c>
      <c r="BZ27" s="28">
        <v>1797</v>
      </c>
      <c r="CA27" s="28">
        <v>1831</v>
      </c>
      <c r="CB27" s="28">
        <v>1866</v>
      </c>
      <c r="CC27" s="28">
        <v>1942</v>
      </c>
      <c r="CD27" s="28">
        <v>1995</v>
      </c>
      <c r="CE27" s="28">
        <v>2041</v>
      </c>
      <c r="CF27" s="28">
        <v>2109</v>
      </c>
      <c r="CG27" s="28">
        <v>2150</v>
      </c>
      <c r="CH27" s="28">
        <v>2181</v>
      </c>
      <c r="CI27" s="28">
        <v>2194</v>
      </c>
      <c r="CJ27" s="28">
        <v>2259</v>
      </c>
      <c r="CK27" s="28">
        <v>2316</v>
      </c>
      <c r="CL27" s="28">
        <v>2375</v>
      </c>
      <c r="CM27" s="28">
        <v>2456</v>
      </c>
      <c r="CN27" s="28">
        <v>2541</v>
      </c>
      <c r="CO27" s="28">
        <v>2557</v>
      </c>
      <c r="CP27" s="28">
        <v>2577</v>
      </c>
      <c r="CQ27" s="28">
        <v>2651</v>
      </c>
      <c r="CR27" s="28">
        <v>2710</v>
      </c>
      <c r="CS27" s="28">
        <v>2735</v>
      </c>
      <c r="CT27" s="28">
        <v>2784</v>
      </c>
      <c r="CU27" s="28">
        <v>2842</v>
      </c>
      <c r="CV27" s="28">
        <v>2856</v>
      </c>
      <c r="CW27" s="28">
        <v>2869</v>
      </c>
      <c r="CX27" s="28">
        <v>2897</v>
      </c>
      <c r="CY27" s="10">
        <v>2914</v>
      </c>
      <c r="CZ27" s="10">
        <v>2939</v>
      </c>
      <c r="DA27" s="10">
        <v>2974</v>
      </c>
      <c r="DB27" s="10">
        <v>2972</v>
      </c>
      <c r="DC27" s="10">
        <v>3015</v>
      </c>
      <c r="DD27" s="10">
        <v>3026</v>
      </c>
      <c r="DE27" s="10">
        <v>3059</v>
      </c>
      <c r="DF27" s="10">
        <v>3078</v>
      </c>
      <c r="DG27" s="10">
        <v>3108</v>
      </c>
      <c r="DH27" s="10">
        <v>3135</v>
      </c>
      <c r="DI27" s="10">
        <v>3169</v>
      </c>
      <c r="DJ27" s="10">
        <v>3189</v>
      </c>
    </row>
    <row r="28" spans="1:114" x14ac:dyDescent="0.25">
      <c r="A28" s="33"/>
      <c r="B28" s="1" t="s">
        <v>27</v>
      </c>
      <c r="C28" s="1">
        <v>55</v>
      </c>
      <c r="D28" s="10">
        <v>51043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1</v>
      </c>
      <c r="M28" s="10">
        <v>1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0">
        <v>3</v>
      </c>
      <c r="T28" s="10">
        <v>3</v>
      </c>
      <c r="U28" s="10">
        <v>3</v>
      </c>
      <c r="V28" s="10">
        <v>3</v>
      </c>
      <c r="W28" s="10">
        <v>3</v>
      </c>
      <c r="X28" s="10">
        <v>3</v>
      </c>
      <c r="Y28" s="10">
        <v>5</v>
      </c>
      <c r="Z28" s="10">
        <v>6</v>
      </c>
      <c r="AA28" s="10">
        <v>6</v>
      </c>
      <c r="AB28" s="10">
        <v>6</v>
      </c>
      <c r="AC28" s="10">
        <v>6</v>
      </c>
      <c r="AD28" s="10">
        <v>6</v>
      </c>
      <c r="AE28" s="10">
        <v>6</v>
      </c>
      <c r="AF28" s="10">
        <v>6</v>
      </c>
      <c r="AG28" s="10">
        <v>6</v>
      </c>
      <c r="AH28" s="10">
        <v>7</v>
      </c>
      <c r="AI28" s="10">
        <v>7</v>
      </c>
      <c r="AJ28" s="10">
        <v>7</v>
      </c>
      <c r="AK28" s="10">
        <v>7</v>
      </c>
      <c r="AL28" s="10">
        <v>7</v>
      </c>
      <c r="AM28" s="10">
        <v>7</v>
      </c>
      <c r="AN28" s="10">
        <v>8</v>
      </c>
      <c r="AO28" s="10">
        <v>8</v>
      </c>
      <c r="AP28" s="10">
        <v>9</v>
      </c>
      <c r="AQ28" s="10">
        <v>10</v>
      </c>
      <c r="AR28" s="10">
        <v>10</v>
      </c>
      <c r="AS28" s="10">
        <v>10</v>
      </c>
      <c r="AT28" s="10">
        <v>12</v>
      </c>
      <c r="AU28" s="10">
        <v>15</v>
      </c>
      <c r="AV28" s="10">
        <v>16</v>
      </c>
      <c r="AW28" s="10">
        <v>16</v>
      </c>
      <c r="AX28" s="10">
        <v>16</v>
      </c>
      <c r="AY28" s="10">
        <v>16</v>
      </c>
      <c r="AZ28" s="10">
        <v>16</v>
      </c>
      <c r="BA28" s="10">
        <v>16</v>
      </c>
      <c r="BB28" s="10">
        <v>16</v>
      </c>
      <c r="BC28" s="10">
        <v>16</v>
      </c>
      <c r="BD28" s="10">
        <v>17</v>
      </c>
      <c r="BE28" s="10">
        <v>19</v>
      </c>
      <c r="BF28" s="10">
        <v>19</v>
      </c>
      <c r="BG28" s="10">
        <v>18</v>
      </c>
      <c r="BH28" s="10">
        <v>19</v>
      </c>
      <c r="BI28" s="10">
        <v>19</v>
      </c>
      <c r="BJ28" s="10">
        <v>19</v>
      </c>
      <c r="BK28" s="10">
        <v>21</v>
      </c>
      <c r="BL28" s="10">
        <v>21</v>
      </c>
      <c r="BM28" s="10">
        <v>21</v>
      </c>
      <c r="BN28" s="10">
        <v>22</v>
      </c>
      <c r="BO28" s="10">
        <v>22</v>
      </c>
      <c r="BP28" s="10">
        <v>23</v>
      </c>
      <c r="BQ28" s="10">
        <v>24</v>
      </c>
      <c r="BR28" s="10">
        <v>25</v>
      </c>
      <c r="BS28" s="10">
        <v>25</v>
      </c>
      <c r="BT28" s="28">
        <v>27</v>
      </c>
      <c r="BU28" s="28">
        <v>28</v>
      </c>
      <c r="BV28" s="28">
        <v>28</v>
      </c>
      <c r="BW28" s="28">
        <v>29</v>
      </c>
      <c r="BX28" s="28">
        <v>31</v>
      </c>
      <c r="BY28" s="28">
        <v>31</v>
      </c>
      <c r="BZ28" s="28">
        <v>31</v>
      </c>
      <c r="CA28" s="28">
        <v>33</v>
      </c>
      <c r="CB28" s="28">
        <v>35</v>
      </c>
      <c r="CC28" s="28">
        <v>35</v>
      </c>
      <c r="CD28" s="28">
        <v>35</v>
      </c>
      <c r="CE28" s="28">
        <v>36</v>
      </c>
      <c r="CF28" s="28">
        <v>37</v>
      </c>
      <c r="CG28" s="28">
        <v>37</v>
      </c>
      <c r="CH28" s="28">
        <v>38</v>
      </c>
      <c r="CI28" s="28">
        <v>38</v>
      </c>
      <c r="CJ28" s="28">
        <v>40</v>
      </c>
      <c r="CK28" s="28">
        <v>40</v>
      </c>
      <c r="CL28" s="28">
        <v>43</v>
      </c>
      <c r="CM28" s="28">
        <v>44</v>
      </c>
      <c r="CN28" s="28">
        <v>44</v>
      </c>
      <c r="CO28" s="28">
        <v>45</v>
      </c>
      <c r="CP28" s="28">
        <v>46</v>
      </c>
      <c r="CQ28" s="28">
        <v>48</v>
      </c>
      <c r="CR28" s="28">
        <v>48</v>
      </c>
      <c r="CS28" s="28">
        <v>47</v>
      </c>
      <c r="CT28" s="28">
        <v>48</v>
      </c>
      <c r="CU28" s="28">
        <v>49</v>
      </c>
      <c r="CV28" s="28">
        <v>49</v>
      </c>
      <c r="CW28" s="28">
        <v>49</v>
      </c>
      <c r="CX28" s="28">
        <v>49</v>
      </c>
      <c r="CY28" s="10">
        <v>51</v>
      </c>
      <c r="CZ28" s="10">
        <v>54</v>
      </c>
      <c r="DA28" s="10">
        <v>54</v>
      </c>
      <c r="DB28" s="10">
        <v>55</v>
      </c>
      <c r="DC28" s="10">
        <v>56</v>
      </c>
      <c r="DD28" s="10">
        <v>57</v>
      </c>
      <c r="DE28" s="10">
        <v>58</v>
      </c>
      <c r="DF28" s="10">
        <v>59</v>
      </c>
      <c r="DG28" s="10">
        <v>58</v>
      </c>
      <c r="DH28" s="10">
        <v>58</v>
      </c>
      <c r="DI28" s="10">
        <v>60</v>
      </c>
      <c r="DJ28" s="10">
        <v>60</v>
      </c>
    </row>
    <row r="29" spans="1:114" x14ac:dyDescent="0.25">
      <c r="A29" s="34"/>
      <c r="B29" s="1" t="s">
        <v>98</v>
      </c>
      <c r="C29" s="1">
        <v>4</v>
      </c>
      <c r="D29" s="10">
        <v>51045</v>
      </c>
      <c r="E29" s="1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2</v>
      </c>
      <c r="S29" s="10">
        <v>2</v>
      </c>
      <c r="T29" s="10">
        <v>2</v>
      </c>
      <c r="U29" s="10">
        <v>2</v>
      </c>
      <c r="V29" s="10">
        <v>2</v>
      </c>
      <c r="W29" s="10">
        <v>2</v>
      </c>
      <c r="X29" s="10">
        <v>2</v>
      </c>
      <c r="Y29" s="10">
        <v>2</v>
      </c>
      <c r="Z29" s="10">
        <v>2</v>
      </c>
      <c r="AA29" s="10">
        <v>2</v>
      </c>
      <c r="AB29" s="10">
        <v>2</v>
      </c>
      <c r="AC29" s="10">
        <v>2</v>
      </c>
      <c r="AD29" s="10">
        <v>2</v>
      </c>
      <c r="AE29" s="10">
        <v>2</v>
      </c>
      <c r="AF29" s="10">
        <v>2</v>
      </c>
      <c r="AG29" s="10">
        <v>2</v>
      </c>
      <c r="AH29" s="10">
        <v>2</v>
      </c>
      <c r="AI29" s="10">
        <v>2</v>
      </c>
      <c r="AJ29" s="10">
        <v>2</v>
      </c>
      <c r="AK29" s="10">
        <v>2</v>
      </c>
      <c r="AL29" s="10">
        <v>2</v>
      </c>
      <c r="AM29" s="10">
        <v>2</v>
      </c>
      <c r="AN29" s="10">
        <v>2</v>
      </c>
      <c r="AO29" s="10">
        <v>3</v>
      </c>
      <c r="AP29" s="10">
        <v>3</v>
      </c>
      <c r="AQ29" s="10">
        <v>3</v>
      </c>
      <c r="AR29" s="10">
        <v>3</v>
      </c>
      <c r="AS29" s="10">
        <v>3</v>
      </c>
      <c r="AT29" s="10">
        <v>4</v>
      </c>
      <c r="AU29" s="10">
        <v>4</v>
      </c>
      <c r="AV29" s="10">
        <v>4</v>
      </c>
      <c r="AW29" s="10">
        <v>4</v>
      </c>
      <c r="AX29" s="10">
        <v>4</v>
      </c>
      <c r="AY29" s="10">
        <v>4</v>
      </c>
      <c r="AZ29" s="10">
        <v>4</v>
      </c>
      <c r="BA29" s="10">
        <v>4</v>
      </c>
      <c r="BB29" s="10">
        <v>4</v>
      </c>
      <c r="BC29" s="10">
        <v>4</v>
      </c>
      <c r="BD29" s="10">
        <v>4</v>
      </c>
      <c r="BE29" s="10">
        <v>4</v>
      </c>
      <c r="BF29" s="10">
        <v>4</v>
      </c>
      <c r="BG29" s="10">
        <v>4</v>
      </c>
      <c r="BH29" s="10">
        <v>4</v>
      </c>
      <c r="BI29" s="10">
        <v>4</v>
      </c>
      <c r="BJ29" s="10">
        <v>5</v>
      </c>
      <c r="BK29" s="10">
        <v>5</v>
      </c>
      <c r="BL29" s="10">
        <v>5</v>
      </c>
      <c r="BM29" s="10">
        <v>5</v>
      </c>
      <c r="BN29" s="10">
        <v>5</v>
      </c>
      <c r="BO29" s="10">
        <v>5</v>
      </c>
      <c r="BP29" s="10">
        <v>5</v>
      </c>
      <c r="BQ29" s="10">
        <v>5</v>
      </c>
      <c r="BR29" s="10">
        <v>5</v>
      </c>
      <c r="BS29" s="10">
        <v>5</v>
      </c>
      <c r="BT29" s="28">
        <v>5</v>
      </c>
      <c r="BU29" s="28">
        <v>5</v>
      </c>
      <c r="BV29" s="28">
        <v>5</v>
      </c>
      <c r="BW29" s="28">
        <v>5</v>
      </c>
      <c r="BX29" s="28">
        <v>5</v>
      </c>
      <c r="BY29" s="28">
        <v>5</v>
      </c>
      <c r="BZ29" s="28">
        <v>6</v>
      </c>
      <c r="CA29" s="28">
        <v>6</v>
      </c>
      <c r="CB29" s="28">
        <v>6</v>
      </c>
      <c r="CC29" s="28">
        <v>6</v>
      </c>
      <c r="CD29" s="28">
        <v>6</v>
      </c>
      <c r="CE29" s="28">
        <v>6</v>
      </c>
      <c r="CF29" s="28">
        <v>6</v>
      </c>
      <c r="CG29" s="28">
        <v>6</v>
      </c>
      <c r="CH29" s="28">
        <v>6</v>
      </c>
      <c r="CI29" s="28">
        <v>6</v>
      </c>
      <c r="CJ29" s="28">
        <v>6</v>
      </c>
      <c r="CK29" s="28">
        <v>6</v>
      </c>
      <c r="CL29" s="28">
        <v>6</v>
      </c>
      <c r="CM29" s="28">
        <v>6</v>
      </c>
      <c r="CN29" s="28">
        <v>6</v>
      </c>
      <c r="CO29" s="28">
        <v>6</v>
      </c>
      <c r="CP29" s="28">
        <v>6</v>
      </c>
      <c r="CQ29" s="28">
        <v>6</v>
      </c>
      <c r="CR29" s="28">
        <v>6</v>
      </c>
      <c r="CS29" s="28">
        <v>6</v>
      </c>
      <c r="CT29" s="28">
        <v>6</v>
      </c>
      <c r="CU29" s="28">
        <v>6</v>
      </c>
      <c r="CV29" s="28">
        <v>6</v>
      </c>
      <c r="CW29" s="28">
        <v>7</v>
      </c>
      <c r="CX29" s="28">
        <v>7</v>
      </c>
      <c r="CY29" s="10">
        <v>7</v>
      </c>
      <c r="CZ29" s="10">
        <v>7</v>
      </c>
      <c r="DA29" s="10">
        <v>7</v>
      </c>
      <c r="DB29" s="10">
        <v>8</v>
      </c>
      <c r="DC29" s="10">
        <v>8</v>
      </c>
      <c r="DD29" s="10">
        <v>8</v>
      </c>
      <c r="DE29" s="10">
        <v>9</v>
      </c>
      <c r="DF29" s="10">
        <v>9</v>
      </c>
      <c r="DG29" s="10">
        <v>9</v>
      </c>
      <c r="DH29" s="10">
        <v>9</v>
      </c>
      <c r="DI29" s="10">
        <v>9</v>
      </c>
      <c r="DJ29" s="10">
        <v>9</v>
      </c>
    </row>
    <row r="30" spans="1:114" x14ac:dyDescent="0.25">
      <c r="A30" s="7" t="s">
        <v>78</v>
      </c>
      <c r="B30" s="1" t="s">
        <v>29</v>
      </c>
      <c r="C30" s="1">
        <v>99</v>
      </c>
      <c r="D30" s="10">
        <v>51047</v>
      </c>
      <c r="E30" s="1">
        <v>2</v>
      </c>
      <c r="F30" s="10">
        <v>2</v>
      </c>
      <c r="G30" s="10">
        <v>2</v>
      </c>
      <c r="H30" s="10">
        <v>2</v>
      </c>
      <c r="I30" s="10">
        <v>2</v>
      </c>
      <c r="J30" s="10">
        <v>3</v>
      </c>
      <c r="K30" s="10">
        <v>3</v>
      </c>
      <c r="L30" s="10">
        <v>5</v>
      </c>
      <c r="M30" s="10">
        <v>6</v>
      </c>
      <c r="N30" s="10">
        <v>7</v>
      </c>
      <c r="O30" s="10">
        <v>8</v>
      </c>
      <c r="P30" s="10">
        <v>8</v>
      </c>
      <c r="Q30" s="10">
        <v>8</v>
      </c>
      <c r="R30" s="10">
        <v>9</v>
      </c>
      <c r="S30" s="10">
        <v>10</v>
      </c>
      <c r="T30" s="10">
        <v>13</v>
      </c>
      <c r="U30" s="10">
        <v>14</v>
      </c>
      <c r="V30" s="10">
        <v>17</v>
      </c>
      <c r="W30" s="10">
        <v>19</v>
      </c>
      <c r="X30" s="10">
        <v>20</v>
      </c>
      <c r="Y30" s="10">
        <v>24</v>
      </c>
      <c r="Z30" s="10">
        <v>25</v>
      </c>
      <c r="AA30" s="10">
        <v>29</v>
      </c>
      <c r="AB30" s="10">
        <v>32</v>
      </c>
      <c r="AC30" s="10">
        <v>39</v>
      </c>
      <c r="AD30" s="10">
        <v>43</v>
      </c>
      <c r="AE30" s="10">
        <v>51</v>
      </c>
      <c r="AF30" s="10">
        <v>65</v>
      </c>
      <c r="AG30" s="10">
        <v>73</v>
      </c>
      <c r="AH30" s="10">
        <v>84</v>
      </c>
      <c r="AI30" s="10">
        <v>90</v>
      </c>
      <c r="AJ30" s="10">
        <v>95</v>
      </c>
      <c r="AK30" s="10">
        <v>103</v>
      </c>
      <c r="AL30" s="10">
        <v>113</v>
      </c>
      <c r="AM30" s="10">
        <v>126</v>
      </c>
      <c r="AN30" s="10">
        <v>129</v>
      </c>
      <c r="AO30" s="10">
        <v>141</v>
      </c>
      <c r="AP30" s="10">
        <v>162</v>
      </c>
      <c r="AQ30" s="10">
        <v>177</v>
      </c>
      <c r="AR30" s="10">
        <v>191</v>
      </c>
      <c r="AS30" s="10">
        <v>196</v>
      </c>
      <c r="AT30" s="10">
        <v>201</v>
      </c>
      <c r="AU30" s="10">
        <v>209</v>
      </c>
      <c r="AV30" s="10">
        <v>217</v>
      </c>
      <c r="AW30" s="10">
        <v>239</v>
      </c>
      <c r="AX30" s="10">
        <v>253</v>
      </c>
      <c r="AY30" s="10">
        <v>264</v>
      </c>
      <c r="AZ30" s="10">
        <v>276</v>
      </c>
      <c r="BA30" s="10">
        <v>291</v>
      </c>
      <c r="BB30" s="10">
        <v>320</v>
      </c>
      <c r="BC30" s="10">
        <v>329</v>
      </c>
      <c r="BD30" s="10">
        <v>343</v>
      </c>
      <c r="BE30" s="10">
        <v>365</v>
      </c>
      <c r="BF30" s="10">
        <v>374</v>
      </c>
      <c r="BG30" s="10">
        <v>388</v>
      </c>
      <c r="BH30" s="10">
        <v>452</v>
      </c>
      <c r="BI30" s="10">
        <v>494</v>
      </c>
      <c r="BJ30" s="10">
        <v>526</v>
      </c>
      <c r="BK30" s="10">
        <v>555</v>
      </c>
      <c r="BL30" s="10">
        <v>574</v>
      </c>
      <c r="BM30" s="10">
        <v>594</v>
      </c>
      <c r="BN30" s="10">
        <v>614</v>
      </c>
      <c r="BO30" s="10">
        <v>638</v>
      </c>
      <c r="BP30" s="10">
        <v>645</v>
      </c>
      <c r="BQ30" s="10">
        <v>656</v>
      </c>
      <c r="BR30" s="10">
        <v>666</v>
      </c>
      <c r="BS30" s="10">
        <v>674</v>
      </c>
      <c r="BT30" s="28">
        <v>691</v>
      </c>
      <c r="BU30" s="28">
        <v>713</v>
      </c>
      <c r="BV30" s="28">
        <v>720</v>
      </c>
      <c r="BW30" s="28">
        <v>727</v>
      </c>
      <c r="BX30" s="28">
        <v>732</v>
      </c>
      <c r="BY30" s="28">
        <v>740</v>
      </c>
      <c r="BZ30" s="28">
        <v>745</v>
      </c>
      <c r="CA30" s="28">
        <v>764</v>
      </c>
      <c r="CB30" s="28">
        <v>767</v>
      </c>
      <c r="CC30" s="28">
        <v>772</v>
      </c>
      <c r="CD30" s="28">
        <v>773</v>
      </c>
      <c r="CE30" s="28">
        <v>774</v>
      </c>
      <c r="CF30" s="28">
        <v>774</v>
      </c>
      <c r="CG30" s="28">
        <v>777</v>
      </c>
      <c r="CH30" s="28">
        <v>780</v>
      </c>
      <c r="CI30" s="28">
        <v>783</v>
      </c>
      <c r="CJ30" s="28">
        <v>787</v>
      </c>
      <c r="CK30" s="28">
        <v>790</v>
      </c>
      <c r="CL30" s="28">
        <v>790</v>
      </c>
      <c r="CM30" s="28">
        <v>792</v>
      </c>
      <c r="CN30" s="28">
        <v>794</v>
      </c>
      <c r="CO30" s="28">
        <v>795</v>
      </c>
      <c r="CP30" s="28">
        <v>795</v>
      </c>
      <c r="CQ30" s="28">
        <v>802</v>
      </c>
      <c r="CR30" s="28">
        <v>803</v>
      </c>
      <c r="CS30" s="28">
        <v>803</v>
      </c>
      <c r="CT30" s="28">
        <v>806</v>
      </c>
      <c r="CU30" s="28">
        <v>807</v>
      </c>
      <c r="CV30" s="28">
        <v>808</v>
      </c>
      <c r="CW30" s="28">
        <v>808</v>
      </c>
      <c r="CX30" s="28">
        <v>808</v>
      </c>
      <c r="CY30" s="10">
        <v>811</v>
      </c>
      <c r="CZ30" s="10">
        <v>812</v>
      </c>
      <c r="DA30" s="10">
        <v>814</v>
      </c>
      <c r="DB30" s="10">
        <v>817</v>
      </c>
      <c r="DC30" s="10">
        <v>822</v>
      </c>
      <c r="DD30" s="10">
        <v>823</v>
      </c>
      <c r="DE30" s="10">
        <v>829</v>
      </c>
      <c r="DF30" s="10">
        <v>831</v>
      </c>
      <c r="DG30" s="10">
        <v>837</v>
      </c>
      <c r="DH30" s="10">
        <v>841</v>
      </c>
      <c r="DI30" s="10">
        <v>852</v>
      </c>
      <c r="DJ30" s="10">
        <v>853</v>
      </c>
    </row>
    <row r="31" spans="1:114" x14ac:dyDescent="0.25">
      <c r="A31" s="32" t="s">
        <v>62</v>
      </c>
      <c r="B31" s="1" t="s">
        <v>31</v>
      </c>
      <c r="C31" s="1">
        <v>84</v>
      </c>
      <c r="D31" s="10">
        <v>51049</v>
      </c>
      <c r="E31" s="1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0">
        <v>1</v>
      </c>
      <c r="O31" s="10">
        <v>2</v>
      </c>
      <c r="P31" s="10">
        <v>2</v>
      </c>
      <c r="Q31" s="10">
        <v>2</v>
      </c>
      <c r="R31" s="10">
        <v>6</v>
      </c>
      <c r="S31" s="10">
        <v>6</v>
      </c>
      <c r="T31" s="10">
        <v>6</v>
      </c>
      <c r="U31" s="10">
        <v>8</v>
      </c>
      <c r="V31" s="10">
        <v>8</v>
      </c>
      <c r="W31" s="10">
        <v>8</v>
      </c>
      <c r="X31" s="10">
        <v>8</v>
      </c>
      <c r="Y31" s="10">
        <v>8</v>
      </c>
      <c r="Z31" s="10">
        <v>8</v>
      </c>
      <c r="AA31" s="10">
        <v>7</v>
      </c>
      <c r="AB31" s="10">
        <v>8</v>
      </c>
      <c r="AC31" s="10">
        <v>10</v>
      </c>
      <c r="AD31" s="10">
        <v>10</v>
      </c>
      <c r="AE31" s="10">
        <v>10</v>
      </c>
      <c r="AF31" s="10">
        <v>10</v>
      </c>
      <c r="AG31" s="10">
        <v>10</v>
      </c>
      <c r="AH31" s="10">
        <v>10</v>
      </c>
      <c r="AI31" s="10">
        <v>10</v>
      </c>
      <c r="AJ31" s="10">
        <v>10</v>
      </c>
      <c r="AK31" s="10">
        <v>10</v>
      </c>
      <c r="AL31" s="10">
        <v>10</v>
      </c>
      <c r="AM31" s="10">
        <v>11</v>
      </c>
      <c r="AN31" s="10">
        <v>11</v>
      </c>
      <c r="AO31" s="10">
        <v>13</v>
      </c>
      <c r="AP31" s="10">
        <v>13</v>
      </c>
      <c r="AQ31" s="10">
        <v>12</v>
      </c>
      <c r="AR31" s="10">
        <v>12</v>
      </c>
      <c r="AS31" s="10">
        <v>12</v>
      </c>
      <c r="AT31" s="10">
        <v>12</v>
      </c>
      <c r="AU31" s="10">
        <v>12</v>
      </c>
      <c r="AV31" s="10">
        <v>12</v>
      </c>
      <c r="AW31" s="10">
        <v>13</v>
      </c>
      <c r="AX31" s="10">
        <v>13</v>
      </c>
      <c r="AY31" s="10">
        <v>13</v>
      </c>
      <c r="AZ31" s="10">
        <v>13</v>
      </c>
      <c r="BA31" s="10">
        <v>16</v>
      </c>
      <c r="BB31" s="10">
        <v>18</v>
      </c>
      <c r="BC31" s="10">
        <v>18</v>
      </c>
      <c r="BD31" s="10">
        <v>18</v>
      </c>
      <c r="BE31" s="10">
        <v>23</v>
      </c>
      <c r="BF31" s="10">
        <v>23</v>
      </c>
      <c r="BG31" s="10">
        <v>23</v>
      </c>
      <c r="BH31" s="10">
        <v>25</v>
      </c>
      <c r="BI31" s="10">
        <v>25</v>
      </c>
      <c r="BJ31" s="10">
        <v>25</v>
      </c>
      <c r="BK31" s="10">
        <v>25</v>
      </c>
      <c r="BL31" s="10">
        <v>26</v>
      </c>
      <c r="BM31" s="10">
        <v>26</v>
      </c>
      <c r="BN31" s="10">
        <v>27</v>
      </c>
      <c r="BO31" s="10">
        <v>31</v>
      </c>
      <c r="BP31" s="10">
        <v>32</v>
      </c>
      <c r="BQ31" s="10">
        <v>32</v>
      </c>
      <c r="BR31" s="10">
        <v>35</v>
      </c>
      <c r="BS31" s="10">
        <v>37</v>
      </c>
      <c r="BT31" s="28">
        <v>37</v>
      </c>
      <c r="BU31" s="28">
        <v>38</v>
      </c>
      <c r="BV31" s="28">
        <v>38</v>
      </c>
      <c r="BW31" s="28">
        <v>39</v>
      </c>
      <c r="BX31" s="28">
        <v>39</v>
      </c>
      <c r="BY31" s="28">
        <v>41</v>
      </c>
      <c r="BZ31" s="28">
        <v>41</v>
      </c>
      <c r="CA31" s="28">
        <v>41</v>
      </c>
      <c r="CB31" s="28">
        <v>45</v>
      </c>
      <c r="CC31" s="28">
        <v>45</v>
      </c>
      <c r="CD31" s="28">
        <v>45</v>
      </c>
      <c r="CE31" s="28">
        <v>46</v>
      </c>
      <c r="CF31" s="28">
        <v>46</v>
      </c>
      <c r="CG31" s="28">
        <v>47</v>
      </c>
      <c r="CH31" s="28">
        <v>47</v>
      </c>
      <c r="CI31" s="28">
        <v>49</v>
      </c>
      <c r="CJ31" s="28">
        <v>50</v>
      </c>
      <c r="CK31" s="28">
        <v>50</v>
      </c>
      <c r="CL31" s="28">
        <v>50</v>
      </c>
      <c r="CM31" s="28">
        <v>50</v>
      </c>
      <c r="CN31" s="28">
        <v>50</v>
      </c>
      <c r="CO31" s="28">
        <v>50</v>
      </c>
      <c r="CP31" s="28">
        <v>51</v>
      </c>
      <c r="CQ31" s="28">
        <v>51</v>
      </c>
      <c r="CR31" s="28">
        <v>51</v>
      </c>
      <c r="CS31" s="28">
        <v>51</v>
      </c>
      <c r="CT31" s="28">
        <v>51</v>
      </c>
      <c r="CU31" s="28">
        <v>50</v>
      </c>
      <c r="CV31" s="28">
        <v>50</v>
      </c>
      <c r="CW31" s="28">
        <v>50</v>
      </c>
      <c r="CX31" s="28">
        <v>51</v>
      </c>
      <c r="CY31" s="10">
        <v>52</v>
      </c>
      <c r="CZ31" s="10">
        <v>52</v>
      </c>
      <c r="DA31" s="10">
        <v>57</v>
      </c>
      <c r="DB31" s="10">
        <v>57</v>
      </c>
      <c r="DC31" s="10">
        <v>57</v>
      </c>
      <c r="DD31" s="10">
        <v>57</v>
      </c>
      <c r="DE31" s="10">
        <v>58</v>
      </c>
      <c r="DF31" s="10">
        <v>59</v>
      </c>
      <c r="DG31" s="10">
        <v>59</v>
      </c>
      <c r="DH31" s="10">
        <v>59</v>
      </c>
      <c r="DI31" s="10">
        <v>59</v>
      </c>
      <c r="DJ31" s="10">
        <v>59</v>
      </c>
    </row>
    <row r="32" spans="1:114" x14ac:dyDescent="0.25">
      <c r="A32" s="33"/>
      <c r="B32" s="1" t="s">
        <v>99</v>
      </c>
      <c r="C32" s="1">
        <v>41</v>
      </c>
      <c r="D32" s="10">
        <v>51051</v>
      </c>
      <c r="E32" s="1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1</v>
      </c>
      <c r="CK32" s="28">
        <v>1</v>
      </c>
      <c r="CL32" s="28">
        <v>1</v>
      </c>
      <c r="CM32" s="28">
        <v>1</v>
      </c>
      <c r="CN32" s="28">
        <v>1</v>
      </c>
      <c r="CO32" s="28">
        <v>1</v>
      </c>
      <c r="CP32" s="28">
        <v>1</v>
      </c>
      <c r="CQ32" s="28">
        <v>1</v>
      </c>
      <c r="CR32" s="28">
        <v>1</v>
      </c>
      <c r="CS32" s="28">
        <v>1</v>
      </c>
      <c r="CT32" s="28">
        <v>1</v>
      </c>
      <c r="CU32" s="28">
        <v>3</v>
      </c>
      <c r="CV32" s="28">
        <v>3</v>
      </c>
      <c r="CW32" s="28">
        <v>4</v>
      </c>
      <c r="CX32" s="28">
        <v>4</v>
      </c>
      <c r="CY32" s="10">
        <v>4</v>
      </c>
      <c r="CZ32" s="10">
        <v>5</v>
      </c>
      <c r="DA32" s="10">
        <v>5</v>
      </c>
      <c r="DB32" s="10">
        <v>5</v>
      </c>
      <c r="DC32" s="10">
        <v>5</v>
      </c>
      <c r="DD32" s="10">
        <v>5</v>
      </c>
      <c r="DE32" s="10">
        <v>5</v>
      </c>
      <c r="DF32" s="10">
        <v>5</v>
      </c>
      <c r="DG32" s="10">
        <v>5</v>
      </c>
      <c r="DH32" s="10">
        <v>5</v>
      </c>
      <c r="DI32" s="10">
        <v>5</v>
      </c>
      <c r="DJ32" s="10">
        <v>6</v>
      </c>
    </row>
    <row r="33" spans="1:114" x14ac:dyDescent="0.25">
      <c r="A33" s="34"/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</v>
      </c>
      <c r="S33" s="10">
        <v>2</v>
      </c>
      <c r="T33" s="10">
        <v>2</v>
      </c>
      <c r="U33" s="10">
        <v>3</v>
      </c>
      <c r="V33" s="10">
        <v>6</v>
      </c>
      <c r="W33" s="10">
        <v>6</v>
      </c>
      <c r="X33" s="10">
        <v>6</v>
      </c>
      <c r="Y33" s="10">
        <v>7</v>
      </c>
      <c r="Z33" s="10">
        <v>7</v>
      </c>
      <c r="AA33" s="10">
        <v>7</v>
      </c>
      <c r="AB33" s="10">
        <v>7</v>
      </c>
      <c r="AC33" s="10">
        <v>7</v>
      </c>
      <c r="AD33" s="10">
        <v>7</v>
      </c>
      <c r="AE33" s="10">
        <v>8</v>
      </c>
      <c r="AF33" s="10">
        <v>8</v>
      </c>
      <c r="AG33" s="10">
        <v>8</v>
      </c>
      <c r="AH33" s="10">
        <v>12</v>
      </c>
      <c r="AI33" s="10">
        <v>12</v>
      </c>
      <c r="AJ33" s="10">
        <v>12</v>
      </c>
      <c r="AK33" s="10">
        <v>14</v>
      </c>
      <c r="AL33" s="10">
        <v>15</v>
      </c>
      <c r="AM33" s="10">
        <v>15</v>
      </c>
      <c r="AN33" s="10">
        <v>15</v>
      </c>
      <c r="AO33" s="10">
        <v>16</v>
      </c>
      <c r="AP33" s="10">
        <v>16</v>
      </c>
      <c r="AQ33" s="10">
        <v>18</v>
      </c>
      <c r="AR33" s="10">
        <v>18</v>
      </c>
      <c r="AS33" s="10">
        <v>23</v>
      </c>
      <c r="AT33" s="10">
        <v>25</v>
      </c>
      <c r="AU33" s="10">
        <v>25</v>
      </c>
      <c r="AV33" s="10">
        <v>25</v>
      </c>
      <c r="AW33" s="10">
        <v>25</v>
      </c>
      <c r="AX33" s="10">
        <v>25</v>
      </c>
      <c r="AY33" s="10">
        <v>27</v>
      </c>
      <c r="AZ33" s="10">
        <v>28</v>
      </c>
      <c r="BA33" s="10">
        <v>30</v>
      </c>
      <c r="BB33" s="10">
        <v>30</v>
      </c>
      <c r="BC33" s="10">
        <v>33</v>
      </c>
      <c r="BD33" s="10">
        <v>36</v>
      </c>
      <c r="BE33" s="10">
        <v>36</v>
      </c>
      <c r="BF33" s="10">
        <v>36</v>
      </c>
      <c r="BG33" s="10">
        <v>38</v>
      </c>
      <c r="BH33" s="10">
        <v>45</v>
      </c>
      <c r="BI33" s="10">
        <v>47</v>
      </c>
      <c r="BJ33" s="10">
        <v>47</v>
      </c>
      <c r="BK33" s="10">
        <v>47</v>
      </c>
      <c r="BL33" s="10">
        <v>48</v>
      </c>
      <c r="BM33" s="10">
        <v>48</v>
      </c>
      <c r="BN33" s="10">
        <v>48</v>
      </c>
      <c r="BO33" s="10">
        <v>55</v>
      </c>
      <c r="BP33" s="10">
        <v>61</v>
      </c>
      <c r="BQ33" s="10">
        <v>68</v>
      </c>
      <c r="BR33" s="10">
        <v>71</v>
      </c>
      <c r="BS33" s="10">
        <v>77</v>
      </c>
      <c r="BT33" s="28">
        <v>80</v>
      </c>
      <c r="BU33" s="28">
        <v>83</v>
      </c>
      <c r="BV33" s="28">
        <v>83</v>
      </c>
      <c r="BW33" s="28">
        <v>84</v>
      </c>
      <c r="BX33" s="28">
        <v>90</v>
      </c>
      <c r="BY33" s="28">
        <v>93</v>
      </c>
      <c r="BZ33" s="28">
        <v>98</v>
      </c>
      <c r="CA33" s="28">
        <v>98</v>
      </c>
      <c r="CB33" s="28">
        <v>98</v>
      </c>
      <c r="CC33" s="28">
        <v>99</v>
      </c>
      <c r="CD33" s="28">
        <v>101</v>
      </c>
      <c r="CE33" s="28">
        <v>101</v>
      </c>
      <c r="CF33" s="28">
        <v>105</v>
      </c>
      <c r="CG33" s="28">
        <v>107</v>
      </c>
      <c r="CH33" s="28">
        <v>108</v>
      </c>
      <c r="CI33" s="28">
        <v>110</v>
      </c>
      <c r="CJ33" s="28">
        <v>110</v>
      </c>
      <c r="CK33" s="28">
        <v>113</v>
      </c>
      <c r="CL33" s="28">
        <v>114</v>
      </c>
      <c r="CM33" s="28">
        <v>118</v>
      </c>
      <c r="CN33" s="28">
        <v>121</v>
      </c>
      <c r="CO33" s="28">
        <v>121</v>
      </c>
      <c r="CP33" s="28">
        <v>123</v>
      </c>
      <c r="CQ33" s="28">
        <v>127</v>
      </c>
      <c r="CR33" s="28">
        <v>130</v>
      </c>
      <c r="CS33" s="28">
        <v>129</v>
      </c>
      <c r="CT33" s="28">
        <v>131</v>
      </c>
      <c r="CU33" s="28">
        <v>141</v>
      </c>
      <c r="CV33" s="28">
        <v>141</v>
      </c>
      <c r="CW33" s="28">
        <v>140</v>
      </c>
      <c r="CX33" s="28">
        <v>142</v>
      </c>
      <c r="CY33" s="10">
        <v>142</v>
      </c>
      <c r="CZ33" s="10">
        <v>143</v>
      </c>
      <c r="DA33" s="10">
        <v>148</v>
      </c>
      <c r="DB33" s="10">
        <v>148</v>
      </c>
      <c r="DC33" s="10">
        <v>148</v>
      </c>
      <c r="DD33" s="10">
        <v>151</v>
      </c>
      <c r="DE33" s="10">
        <v>152</v>
      </c>
      <c r="DF33" s="10">
        <v>154</v>
      </c>
      <c r="DG33" s="10">
        <v>154</v>
      </c>
      <c r="DH33" s="10">
        <v>154</v>
      </c>
      <c r="DI33" s="10">
        <v>154</v>
      </c>
      <c r="DJ33" s="10">
        <v>156</v>
      </c>
    </row>
    <row r="34" spans="1:114" x14ac:dyDescent="0.25">
      <c r="A34" s="35" t="s">
        <v>25</v>
      </c>
      <c r="B34" s="1" t="s">
        <v>34</v>
      </c>
      <c r="C34" s="1">
        <v>115</v>
      </c>
      <c r="D34" s="10">
        <v>51057</v>
      </c>
      <c r="E34" s="1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2</v>
      </c>
      <c r="AB34" s="10">
        <v>2</v>
      </c>
      <c r="AC34" s="10">
        <v>2</v>
      </c>
      <c r="AD34" s="10">
        <v>2</v>
      </c>
      <c r="AE34" s="10">
        <v>2</v>
      </c>
      <c r="AF34" s="10">
        <v>2</v>
      </c>
      <c r="AG34" s="10">
        <v>2</v>
      </c>
      <c r="AH34" s="10">
        <v>3</v>
      </c>
      <c r="AI34" s="10">
        <v>3</v>
      </c>
      <c r="AJ34" s="10">
        <v>4</v>
      </c>
      <c r="AK34" s="10">
        <v>6</v>
      </c>
      <c r="AL34" s="10">
        <v>6</v>
      </c>
      <c r="AM34" s="10">
        <v>6</v>
      </c>
      <c r="AN34" s="10">
        <v>6</v>
      </c>
      <c r="AO34" s="10">
        <v>7</v>
      </c>
      <c r="AP34" s="10">
        <v>8</v>
      </c>
      <c r="AQ34" s="10">
        <v>8</v>
      </c>
      <c r="AR34" s="10">
        <v>11</v>
      </c>
      <c r="AS34" s="10">
        <v>16</v>
      </c>
      <c r="AT34" s="10">
        <v>17</v>
      </c>
      <c r="AU34" s="10">
        <v>17</v>
      </c>
      <c r="AV34" s="10">
        <v>18</v>
      </c>
      <c r="AW34" s="10">
        <v>18</v>
      </c>
      <c r="AX34" s="10">
        <v>22</v>
      </c>
      <c r="AY34" s="10">
        <v>23</v>
      </c>
      <c r="AZ34" s="10">
        <v>24</v>
      </c>
      <c r="BA34" s="10">
        <v>26</v>
      </c>
      <c r="BB34" s="10">
        <v>29</v>
      </c>
      <c r="BC34" s="10">
        <v>29</v>
      </c>
      <c r="BD34" s="10">
        <v>30</v>
      </c>
      <c r="BE34" s="10">
        <v>31</v>
      </c>
      <c r="BF34" s="10">
        <v>31</v>
      </c>
      <c r="BG34" s="10">
        <v>31</v>
      </c>
      <c r="BH34" s="10">
        <v>35</v>
      </c>
      <c r="BI34" s="10">
        <v>35</v>
      </c>
      <c r="BJ34" s="10">
        <v>36</v>
      </c>
      <c r="BK34" s="10">
        <v>36</v>
      </c>
      <c r="BL34" s="10">
        <v>41</v>
      </c>
      <c r="BM34" s="10">
        <v>43</v>
      </c>
      <c r="BN34" s="10">
        <v>44</v>
      </c>
      <c r="BO34" s="10">
        <v>44</v>
      </c>
      <c r="BP34" s="10">
        <v>43</v>
      </c>
      <c r="BQ34" s="10">
        <v>46</v>
      </c>
      <c r="BR34" s="10">
        <v>46</v>
      </c>
      <c r="BS34" s="10">
        <v>46</v>
      </c>
      <c r="BT34" s="28">
        <v>48</v>
      </c>
      <c r="BU34" s="28">
        <v>48</v>
      </c>
      <c r="BV34" s="28">
        <v>48</v>
      </c>
      <c r="BW34" s="28">
        <v>48</v>
      </c>
      <c r="BX34" s="28">
        <v>52</v>
      </c>
      <c r="BY34" s="28">
        <v>53</v>
      </c>
      <c r="BZ34" s="28">
        <v>53</v>
      </c>
      <c r="CA34" s="28">
        <v>53</v>
      </c>
      <c r="CB34" s="28">
        <v>53</v>
      </c>
      <c r="CC34" s="28">
        <v>53</v>
      </c>
      <c r="CD34" s="28">
        <v>53</v>
      </c>
      <c r="CE34" s="28">
        <v>52</v>
      </c>
      <c r="CF34" s="28">
        <v>52</v>
      </c>
      <c r="CG34" s="28">
        <v>52</v>
      </c>
      <c r="CH34" s="28">
        <v>53</v>
      </c>
      <c r="CI34" s="28">
        <v>53</v>
      </c>
      <c r="CJ34" s="28">
        <v>53</v>
      </c>
      <c r="CK34" s="28">
        <v>53</v>
      </c>
      <c r="CL34" s="28">
        <v>54</v>
      </c>
      <c r="CM34" s="28">
        <v>54</v>
      </c>
      <c r="CN34" s="28">
        <v>54</v>
      </c>
      <c r="CO34" s="28">
        <v>54</v>
      </c>
      <c r="CP34" s="28">
        <v>54</v>
      </c>
      <c r="CQ34" s="28">
        <v>54</v>
      </c>
      <c r="CR34" s="28">
        <v>54</v>
      </c>
      <c r="CS34" s="28">
        <v>54</v>
      </c>
      <c r="CT34" s="28">
        <v>56</v>
      </c>
      <c r="CU34" s="28">
        <v>56</v>
      </c>
      <c r="CV34" s="28">
        <v>56</v>
      </c>
      <c r="CW34" s="28">
        <v>57</v>
      </c>
      <c r="CX34" s="28">
        <v>58</v>
      </c>
      <c r="CY34" s="10">
        <v>59</v>
      </c>
      <c r="CZ34" s="10">
        <v>59</v>
      </c>
      <c r="DA34" s="10">
        <v>59</v>
      </c>
      <c r="DB34" s="10">
        <v>59</v>
      </c>
      <c r="DC34" s="10">
        <v>59</v>
      </c>
      <c r="DD34" s="10">
        <v>59</v>
      </c>
      <c r="DE34" s="10">
        <v>59</v>
      </c>
      <c r="DF34" s="10">
        <v>59</v>
      </c>
      <c r="DG34" s="10">
        <v>64</v>
      </c>
      <c r="DH34" s="10">
        <v>63</v>
      </c>
      <c r="DI34" s="10">
        <v>63</v>
      </c>
      <c r="DJ34" s="10">
        <v>63</v>
      </c>
    </row>
    <row r="35" spans="1:114" x14ac:dyDescent="0.25">
      <c r="A35" s="36"/>
      <c r="B35" s="1" t="s">
        <v>81</v>
      </c>
      <c r="C35" s="1">
        <v>46</v>
      </c>
      <c r="D35" s="10">
        <v>51059</v>
      </c>
      <c r="E35" s="1">
        <v>46</v>
      </c>
      <c r="F35" s="10">
        <v>79</v>
      </c>
      <c r="G35" s="10">
        <v>124</v>
      </c>
      <c r="H35" s="10">
        <v>156</v>
      </c>
      <c r="I35" s="10">
        <v>187</v>
      </c>
      <c r="J35" s="10">
        <v>224</v>
      </c>
      <c r="K35" s="10">
        <v>244</v>
      </c>
      <c r="L35" s="10">
        <v>288</v>
      </c>
      <c r="M35" s="10">
        <v>328</v>
      </c>
      <c r="N35" s="10">
        <v>372</v>
      </c>
      <c r="O35" s="10">
        <v>387</v>
      </c>
      <c r="P35" s="10">
        <v>426</v>
      </c>
      <c r="Q35" s="10">
        <v>488</v>
      </c>
      <c r="R35" s="10">
        <v>532</v>
      </c>
      <c r="S35" s="10">
        <v>570</v>
      </c>
      <c r="T35" s="10">
        <v>690</v>
      </c>
      <c r="U35" s="10">
        <v>777</v>
      </c>
      <c r="V35" s="10">
        <v>946</v>
      </c>
      <c r="W35" s="10">
        <v>1008</v>
      </c>
      <c r="X35" s="10">
        <v>1164</v>
      </c>
      <c r="Y35" s="10">
        <v>1207</v>
      </c>
      <c r="Z35" s="10">
        <v>1298</v>
      </c>
      <c r="AA35" s="10">
        <v>1375</v>
      </c>
      <c r="AB35" s="10">
        <v>1476</v>
      </c>
      <c r="AC35" s="10">
        <v>1633</v>
      </c>
      <c r="AD35" s="10">
        <v>1809</v>
      </c>
      <c r="AE35" s="10">
        <v>1925</v>
      </c>
      <c r="AF35" s="10">
        <v>2077</v>
      </c>
      <c r="AG35" s="10">
        <v>2256</v>
      </c>
      <c r="AH35" s="10">
        <v>2362</v>
      </c>
      <c r="AI35" s="10">
        <v>2534</v>
      </c>
      <c r="AJ35" s="10">
        <v>2745</v>
      </c>
      <c r="AK35" s="10">
        <v>2889</v>
      </c>
      <c r="AL35" s="10">
        <v>3002</v>
      </c>
      <c r="AM35" s="10">
        <v>3278</v>
      </c>
      <c r="AN35" s="10">
        <v>3448</v>
      </c>
      <c r="AO35" s="10">
        <v>3611</v>
      </c>
      <c r="AP35" s="10">
        <v>3897</v>
      </c>
      <c r="AQ35" s="10">
        <v>4046</v>
      </c>
      <c r="AR35" s="10">
        <v>4340</v>
      </c>
      <c r="AS35" s="10">
        <v>4615</v>
      </c>
      <c r="AT35" s="10">
        <v>4834</v>
      </c>
      <c r="AU35" s="10">
        <v>5016</v>
      </c>
      <c r="AV35" s="10">
        <v>5045</v>
      </c>
      <c r="AW35" s="10">
        <v>5338</v>
      </c>
      <c r="AX35" s="10">
        <v>5610</v>
      </c>
      <c r="AY35" s="10">
        <v>5892</v>
      </c>
      <c r="AZ35" s="10">
        <v>6200</v>
      </c>
      <c r="BA35" s="10">
        <v>6470</v>
      </c>
      <c r="BB35" s="10">
        <v>6666</v>
      </c>
      <c r="BC35" s="10">
        <v>6951</v>
      </c>
      <c r="BD35" s="10">
        <v>7159</v>
      </c>
      <c r="BE35" s="10">
        <v>7386</v>
      </c>
      <c r="BF35" s="10">
        <v>7643</v>
      </c>
      <c r="BG35" s="10">
        <v>7843</v>
      </c>
      <c r="BH35" s="10">
        <v>8020</v>
      </c>
      <c r="BI35" s="10">
        <v>8163</v>
      </c>
      <c r="BJ35" s="10">
        <v>8580</v>
      </c>
      <c r="BK35" s="10">
        <v>8734</v>
      </c>
      <c r="BL35" s="10">
        <v>8945</v>
      </c>
      <c r="BM35" s="10">
        <v>8989</v>
      </c>
      <c r="BN35" s="10">
        <v>9482</v>
      </c>
      <c r="BO35" s="10">
        <v>9839</v>
      </c>
      <c r="BP35" s="10">
        <v>10069</v>
      </c>
      <c r="BQ35" s="10">
        <v>10503</v>
      </c>
      <c r="BR35" s="10">
        <v>10738</v>
      </c>
      <c r="BS35" s="10">
        <v>10906</v>
      </c>
      <c r="BT35" s="28">
        <v>11110</v>
      </c>
      <c r="BU35" s="28">
        <v>11219</v>
      </c>
      <c r="BV35" s="28">
        <v>11426</v>
      </c>
      <c r="BW35" s="28">
        <v>11596</v>
      </c>
      <c r="BX35" s="28">
        <v>11815</v>
      </c>
      <c r="BY35" s="28">
        <v>11904</v>
      </c>
      <c r="BZ35" s="28">
        <v>12056</v>
      </c>
      <c r="CA35" s="28">
        <v>12455</v>
      </c>
      <c r="CB35" s="28">
        <v>12603</v>
      </c>
      <c r="CC35" s="28">
        <v>12695</v>
      </c>
      <c r="CD35" s="28">
        <v>12746</v>
      </c>
      <c r="CE35" s="28">
        <v>12812</v>
      </c>
      <c r="CF35" s="28">
        <v>12863</v>
      </c>
      <c r="CG35" s="28">
        <v>12939</v>
      </c>
      <c r="CH35" s="28">
        <v>13017</v>
      </c>
      <c r="CI35" s="28">
        <v>13092</v>
      </c>
      <c r="CJ35" s="28">
        <v>13103</v>
      </c>
      <c r="CK35" s="28">
        <v>13153</v>
      </c>
      <c r="CL35" s="28">
        <v>13209</v>
      </c>
      <c r="CM35" s="28">
        <v>13244</v>
      </c>
      <c r="CN35" s="28">
        <v>13341</v>
      </c>
      <c r="CO35" s="28">
        <v>13419</v>
      </c>
      <c r="CP35" s="28">
        <v>13499</v>
      </c>
      <c r="CQ35" s="28">
        <v>13579</v>
      </c>
      <c r="CR35" s="28">
        <v>13588</v>
      </c>
      <c r="CS35" s="28">
        <v>13611</v>
      </c>
      <c r="CT35" s="28">
        <v>13653</v>
      </c>
      <c r="CU35" s="28">
        <v>13728</v>
      </c>
      <c r="CV35" s="28">
        <v>13778</v>
      </c>
      <c r="CW35" s="28">
        <v>13840</v>
      </c>
      <c r="CX35" s="28">
        <v>13850</v>
      </c>
      <c r="CY35" s="10">
        <v>13864</v>
      </c>
      <c r="CZ35" s="10">
        <v>13886</v>
      </c>
      <c r="DA35" s="10">
        <v>13965</v>
      </c>
      <c r="DB35" s="10">
        <v>14072</v>
      </c>
      <c r="DC35" s="10">
        <v>14153</v>
      </c>
      <c r="DD35" s="10">
        <v>14205</v>
      </c>
      <c r="DE35" s="10">
        <v>14191</v>
      </c>
      <c r="DF35" s="10">
        <v>14253</v>
      </c>
      <c r="DG35" s="10">
        <v>14284</v>
      </c>
      <c r="DH35" s="10">
        <v>14356</v>
      </c>
      <c r="DI35" s="10">
        <v>14403</v>
      </c>
      <c r="DJ35" s="10">
        <v>14482</v>
      </c>
    </row>
    <row r="36" spans="1:114" x14ac:dyDescent="0.25">
      <c r="A36" s="36"/>
      <c r="B36" s="1" t="s">
        <v>100</v>
      </c>
      <c r="C36" s="1">
        <v>100</v>
      </c>
      <c r="D36" s="10">
        <v>51061</v>
      </c>
      <c r="E36" s="1">
        <v>0</v>
      </c>
      <c r="F36" s="10">
        <v>1</v>
      </c>
      <c r="G36" s="10">
        <v>4</v>
      </c>
      <c r="H36" s="10">
        <v>6</v>
      </c>
      <c r="I36" s="10">
        <v>6</v>
      </c>
      <c r="J36" s="10">
        <v>6</v>
      </c>
      <c r="K36" s="10">
        <v>7</v>
      </c>
      <c r="L36" s="10">
        <v>7</v>
      </c>
      <c r="M36" s="10">
        <v>8</v>
      </c>
      <c r="N36" s="10">
        <v>9</v>
      </c>
      <c r="O36" s="10">
        <v>10</v>
      </c>
      <c r="P36" s="10">
        <v>10</v>
      </c>
      <c r="Q36" s="10">
        <v>11</v>
      </c>
      <c r="R36" s="10">
        <v>18</v>
      </c>
      <c r="S36" s="10">
        <v>17</v>
      </c>
      <c r="T36" s="10">
        <v>20</v>
      </c>
      <c r="U36" s="10">
        <v>23</v>
      </c>
      <c r="V36" s="10">
        <v>25</v>
      </c>
      <c r="W36" s="10">
        <v>25</v>
      </c>
      <c r="X36" s="10">
        <v>28</v>
      </c>
      <c r="Y36" s="10">
        <v>28</v>
      </c>
      <c r="Z36" s="10">
        <v>29</v>
      </c>
      <c r="AA36" s="10">
        <v>32</v>
      </c>
      <c r="AB36" s="10">
        <v>35</v>
      </c>
      <c r="AC36" s="10">
        <v>36</v>
      </c>
      <c r="AD36" s="10">
        <v>39</v>
      </c>
      <c r="AE36" s="10">
        <v>41</v>
      </c>
      <c r="AF36" s="10">
        <v>49</v>
      </c>
      <c r="AG36" s="10">
        <v>56</v>
      </c>
      <c r="AH36" s="10">
        <v>64</v>
      </c>
      <c r="AI36" s="10">
        <v>73</v>
      </c>
      <c r="AJ36" s="10">
        <v>80</v>
      </c>
      <c r="AK36" s="10">
        <v>87</v>
      </c>
      <c r="AL36" s="10">
        <v>96</v>
      </c>
      <c r="AM36" s="10">
        <v>105</v>
      </c>
      <c r="AN36" s="10">
        <v>109</v>
      </c>
      <c r="AO36" s="10">
        <v>111</v>
      </c>
      <c r="AP36" s="10">
        <v>128</v>
      </c>
      <c r="AQ36" s="10">
        <v>128</v>
      </c>
      <c r="AR36" s="10">
        <v>133</v>
      </c>
      <c r="AS36" s="10">
        <v>140</v>
      </c>
      <c r="AT36" s="10">
        <v>147</v>
      </c>
      <c r="AU36" s="10">
        <v>148</v>
      </c>
      <c r="AV36" s="10">
        <v>149</v>
      </c>
      <c r="AW36" s="10">
        <v>153</v>
      </c>
      <c r="AX36" s="10">
        <v>168</v>
      </c>
      <c r="AY36" s="10">
        <v>172</v>
      </c>
      <c r="AZ36" s="10">
        <v>180</v>
      </c>
      <c r="BA36" s="10">
        <v>180</v>
      </c>
      <c r="BB36" s="10">
        <v>190</v>
      </c>
      <c r="BC36" s="10">
        <v>200</v>
      </c>
      <c r="BD36" s="10">
        <v>205</v>
      </c>
      <c r="BE36" s="10">
        <v>211</v>
      </c>
      <c r="BF36" s="10">
        <v>213</v>
      </c>
      <c r="BG36" s="10">
        <v>223</v>
      </c>
      <c r="BH36" s="10">
        <v>243</v>
      </c>
      <c r="BI36" s="10">
        <v>251</v>
      </c>
      <c r="BJ36" s="10">
        <v>261</v>
      </c>
      <c r="BK36" s="10">
        <v>267</v>
      </c>
      <c r="BL36" s="10">
        <v>269</v>
      </c>
      <c r="BM36" s="10">
        <v>282</v>
      </c>
      <c r="BN36" s="10">
        <v>285</v>
      </c>
      <c r="BO36" s="10">
        <v>300</v>
      </c>
      <c r="BP36" s="10">
        <v>302</v>
      </c>
      <c r="BQ36" s="10">
        <v>303</v>
      </c>
      <c r="BR36" s="10">
        <v>308</v>
      </c>
      <c r="BS36" s="10">
        <v>312</v>
      </c>
      <c r="BT36" s="28">
        <v>315</v>
      </c>
      <c r="BU36" s="28">
        <v>323</v>
      </c>
      <c r="BV36" s="28">
        <v>326</v>
      </c>
      <c r="BW36" s="28">
        <v>329</v>
      </c>
      <c r="BX36" s="28">
        <v>334</v>
      </c>
      <c r="BY36" s="28">
        <v>339</v>
      </c>
      <c r="BZ36" s="28">
        <v>345</v>
      </c>
      <c r="CA36" s="28">
        <v>355</v>
      </c>
      <c r="CB36" s="28">
        <v>363</v>
      </c>
      <c r="CC36" s="28">
        <v>365</v>
      </c>
      <c r="CD36" s="28">
        <v>370</v>
      </c>
      <c r="CE36" s="28">
        <v>374</v>
      </c>
      <c r="CF36" s="28">
        <v>376</v>
      </c>
      <c r="CG36" s="28">
        <v>380</v>
      </c>
      <c r="CH36" s="28">
        <v>385</v>
      </c>
      <c r="CI36" s="28">
        <v>386</v>
      </c>
      <c r="CJ36" s="28">
        <v>393</v>
      </c>
      <c r="CK36" s="28">
        <v>398</v>
      </c>
      <c r="CL36" s="28">
        <v>399</v>
      </c>
      <c r="CM36" s="28">
        <v>401</v>
      </c>
      <c r="CN36" s="28">
        <v>403</v>
      </c>
      <c r="CO36" s="28">
        <v>404</v>
      </c>
      <c r="CP36" s="28">
        <v>409</v>
      </c>
      <c r="CQ36" s="28">
        <v>413</v>
      </c>
      <c r="CR36" s="28">
        <v>417</v>
      </c>
      <c r="CS36" s="28">
        <v>415</v>
      </c>
      <c r="CT36" s="28">
        <v>416</v>
      </c>
      <c r="CU36" s="28">
        <v>417</v>
      </c>
      <c r="CV36" s="28">
        <v>417</v>
      </c>
      <c r="CW36" s="28">
        <v>417</v>
      </c>
      <c r="CX36" s="28">
        <v>420</v>
      </c>
      <c r="CY36" s="10">
        <v>420</v>
      </c>
      <c r="CZ36" s="10">
        <v>421</v>
      </c>
      <c r="DA36" s="10">
        <v>427</v>
      </c>
      <c r="DB36" s="10">
        <v>431</v>
      </c>
      <c r="DC36" s="10">
        <v>442</v>
      </c>
      <c r="DD36" s="10">
        <v>446</v>
      </c>
      <c r="DE36" s="10">
        <v>450</v>
      </c>
      <c r="DF36" s="10">
        <v>455</v>
      </c>
      <c r="DG36" s="10">
        <v>460</v>
      </c>
      <c r="DH36" s="10">
        <v>471</v>
      </c>
      <c r="DI36" s="10">
        <v>476</v>
      </c>
      <c r="DJ36" s="10">
        <v>492</v>
      </c>
    </row>
    <row r="37" spans="1:114" x14ac:dyDescent="0.25">
      <c r="A37" s="37"/>
      <c r="B37" s="1" t="s">
        <v>101</v>
      </c>
      <c r="C37" s="1">
        <v>70</v>
      </c>
      <c r="D37" s="10">
        <v>51063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</v>
      </c>
      <c r="U37" s="10">
        <v>0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2</v>
      </c>
      <c r="AO37" s="10">
        <v>2</v>
      </c>
      <c r="AP37" s="10">
        <v>3</v>
      </c>
      <c r="AQ37" s="10">
        <v>3</v>
      </c>
      <c r="AR37" s="10">
        <v>3</v>
      </c>
      <c r="AS37" s="10">
        <v>3</v>
      </c>
      <c r="AT37" s="10">
        <v>3</v>
      </c>
      <c r="AU37" s="10">
        <v>3</v>
      </c>
      <c r="AV37" s="10">
        <v>3</v>
      </c>
      <c r="AW37" s="10">
        <v>3</v>
      </c>
      <c r="AX37" s="10">
        <v>3</v>
      </c>
      <c r="AY37" s="10">
        <v>3</v>
      </c>
      <c r="AZ37" s="10">
        <v>3</v>
      </c>
      <c r="BA37" s="10">
        <v>3</v>
      </c>
      <c r="BB37" s="10">
        <v>4</v>
      </c>
      <c r="BC37" s="10">
        <v>4</v>
      </c>
      <c r="BD37" s="10">
        <v>4</v>
      </c>
      <c r="BE37" s="10">
        <v>4</v>
      </c>
      <c r="BF37" s="10">
        <v>4</v>
      </c>
      <c r="BG37" s="10">
        <v>4</v>
      </c>
      <c r="BH37" s="10">
        <v>4</v>
      </c>
      <c r="BI37" s="10">
        <v>4</v>
      </c>
      <c r="BJ37" s="10">
        <v>4</v>
      </c>
      <c r="BK37" s="10">
        <v>4</v>
      </c>
      <c r="BL37" s="10">
        <v>4</v>
      </c>
      <c r="BM37" s="10">
        <v>4</v>
      </c>
      <c r="BN37" s="10">
        <v>5</v>
      </c>
      <c r="BO37" s="10">
        <v>5</v>
      </c>
      <c r="BP37" s="10">
        <v>5</v>
      </c>
      <c r="BQ37" s="10">
        <v>5</v>
      </c>
      <c r="BR37" s="10">
        <v>6</v>
      </c>
      <c r="BS37" s="10">
        <v>6</v>
      </c>
      <c r="BT37" s="28">
        <v>6</v>
      </c>
      <c r="BU37" s="28">
        <v>6</v>
      </c>
      <c r="BV37" s="28">
        <v>7</v>
      </c>
      <c r="BW37" s="28">
        <v>7</v>
      </c>
      <c r="BX37" s="28">
        <v>6</v>
      </c>
      <c r="BY37" s="28">
        <v>6</v>
      </c>
      <c r="BZ37" s="28">
        <v>6</v>
      </c>
      <c r="CA37" s="28">
        <v>6</v>
      </c>
      <c r="CB37" s="28">
        <v>8</v>
      </c>
      <c r="CC37" s="28">
        <v>8</v>
      </c>
      <c r="CD37" s="28">
        <v>8</v>
      </c>
      <c r="CE37" s="28">
        <v>8</v>
      </c>
      <c r="CF37" s="28">
        <v>8</v>
      </c>
      <c r="CG37" s="28">
        <v>9</v>
      </c>
      <c r="CH37" s="28">
        <v>9</v>
      </c>
      <c r="CI37" s="28">
        <v>10</v>
      </c>
      <c r="CJ37" s="28">
        <v>10</v>
      </c>
      <c r="CK37" s="28">
        <v>10</v>
      </c>
      <c r="CL37" s="28">
        <v>10</v>
      </c>
      <c r="CM37" s="28">
        <v>10</v>
      </c>
      <c r="CN37" s="28">
        <v>10</v>
      </c>
      <c r="CO37" s="28">
        <v>14</v>
      </c>
      <c r="CP37" s="28">
        <v>14</v>
      </c>
      <c r="CQ37" s="28">
        <v>14</v>
      </c>
      <c r="CR37" s="28">
        <v>15</v>
      </c>
      <c r="CS37" s="28">
        <v>14</v>
      </c>
      <c r="CT37" s="28">
        <v>15</v>
      </c>
      <c r="CU37" s="28">
        <v>15</v>
      </c>
      <c r="CV37" s="28">
        <v>16</v>
      </c>
      <c r="CW37" s="28">
        <v>17</v>
      </c>
      <c r="CX37" s="28">
        <v>17</v>
      </c>
      <c r="CY37" s="10">
        <v>18</v>
      </c>
      <c r="CZ37" s="10">
        <v>18</v>
      </c>
      <c r="DA37" s="10">
        <v>19</v>
      </c>
      <c r="DB37" s="10">
        <v>20</v>
      </c>
      <c r="DC37" s="10">
        <v>20</v>
      </c>
      <c r="DD37" s="10">
        <v>21</v>
      </c>
      <c r="DE37" s="10">
        <v>21</v>
      </c>
      <c r="DF37" s="10">
        <v>20</v>
      </c>
      <c r="DG37" s="10">
        <v>20</v>
      </c>
      <c r="DH37" s="10">
        <v>20</v>
      </c>
      <c r="DI37" s="10">
        <v>20</v>
      </c>
      <c r="DJ37" s="10">
        <v>20</v>
      </c>
    </row>
    <row r="38" spans="1:114" x14ac:dyDescent="0.25">
      <c r="A38" s="32" t="s">
        <v>33</v>
      </c>
      <c r="B38" s="1" t="s">
        <v>102</v>
      </c>
      <c r="C38" s="1">
        <v>110</v>
      </c>
      <c r="D38" s="10">
        <v>51065</v>
      </c>
      <c r="E38" s="1">
        <v>1</v>
      </c>
      <c r="F38" s="10">
        <v>3</v>
      </c>
      <c r="G38" s="10">
        <v>3</v>
      </c>
      <c r="H38" s="10">
        <v>3</v>
      </c>
      <c r="I38" s="10">
        <v>3</v>
      </c>
      <c r="J38" s="10">
        <v>3</v>
      </c>
      <c r="K38" s="10">
        <v>3</v>
      </c>
      <c r="L38" s="10">
        <v>3</v>
      </c>
      <c r="M38" s="10">
        <v>4</v>
      </c>
      <c r="N38" s="10">
        <v>5</v>
      </c>
      <c r="O38" s="10">
        <v>5</v>
      </c>
      <c r="P38" s="10">
        <v>7</v>
      </c>
      <c r="Q38" s="10">
        <v>9</v>
      </c>
      <c r="R38" s="10">
        <v>9</v>
      </c>
      <c r="S38" s="10">
        <v>12</v>
      </c>
      <c r="T38" s="10">
        <v>16</v>
      </c>
      <c r="U38" s="10">
        <v>15</v>
      </c>
      <c r="V38" s="10">
        <v>19</v>
      </c>
      <c r="W38" s="10">
        <v>21</v>
      </c>
      <c r="X38" s="10">
        <v>23</v>
      </c>
      <c r="Y38" s="10">
        <v>40</v>
      </c>
      <c r="Z38" s="10">
        <v>62</v>
      </c>
      <c r="AA38" s="10">
        <v>64</v>
      </c>
      <c r="AB38" s="10">
        <v>64</v>
      </c>
      <c r="AC38" s="10">
        <v>66</v>
      </c>
      <c r="AD38" s="10">
        <v>66</v>
      </c>
      <c r="AE38" s="10">
        <v>68</v>
      </c>
      <c r="AF38" s="10">
        <v>68</v>
      </c>
      <c r="AG38" s="10">
        <v>69</v>
      </c>
      <c r="AH38" s="10">
        <v>72</v>
      </c>
      <c r="AI38" s="10">
        <v>72</v>
      </c>
      <c r="AJ38" s="10">
        <v>72</v>
      </c>
      <c r="AK38" s="10">
        <v>72</v>
      </c>
      <c r="AL38" s="10">
        <v>73</v>
      </c>
      <c r="AM38" s="10">
        <v>73</v>
      </c>
      <c r="AN38" s="10">
        <v>73</v>
      </c>
      <c r="AO38" s="10">
        <v>73</v>
      </c>
      <c r="AP38" s="10">
        <v>74</v>
      </c>
      <c r="AQ38" s="10">
        <v>76</v>
      </c>
      <c r="AR38" s="10">
        <v>76</v>
      </c>
      <c r="AS38" s="10">
        <v>76</v>
      </c>
      <c r="AT38" s="10">
        <v>76</v>
      </c>
      <c r="AU38" s="10">
        <v>76</v>
      </c>
      <c r="AV38" s="10">
        <v>78</v>
      </c>
      <c r="AW38" s="10">
        <v>78</v>
      </c>
      <c r="AX38" s="10">
        <v>79</v>
      </c>
      <c r="AY38" s="10">
        <v>79</v>
      </c>
      <c r="AZ38" s="10">
        <v>79</v>
      </c>
      <c r="BA38" s="10">
        <v>78</v>
      </c>
      <c r="BB38" s="10">
        <v>79</v>
      </c>
      <c r="BC38" s="10">
        <v>79</v>
      </c>
      <c r="BD38" s="10">
        <v>79</v>
      </c>
      <c r="BE38" s="10">
        <v>81</v>
      </c>
      <c r="BF38" s="10">
        <v>81</v>
      </c>
      <c r="BG38" s="10">
        <v>82</v>
      </c>
      <c r="BH38" s="10">
        <v>82</v>
      </c>
      <c r="BI38" s="10">
        <v>82</v>
      </c>
      <c r="BJ38" s="10">
        <v>83</v>
      </c>
      <c r="BK38" s="10">
        <v>84</v>
      </c>
      <c r="BL38" s="10">
        <v>84</v>
      </c>
      <c r="BM38" s="10">
        <v>84</v>
      </c>
      <c r="BN38" s="10">
        <v>85</v>
      </c>
      <c r="BO38" s="10">
        <v>87</v>
      </c>
      <c r="BP38" s="10">
        <v>87</v>
      </c>
      <c r="BQ38" s="10">
        <v>88</v>
      </c>
      <c r="BR38" s="10">
        <v>90</v>
      </c>
      <c r="BS38" s="10">
        <v>91</v>
      </c>
      <c r="BT38" s="28">
        <v>92</v>
      </c>
      <c r="BU38" s="28">
        <v>92</v>
      </c>
      <c r="BV38" s="28">
        <v>92</v>
      </c>
      <c r="BW38" s="28">
        <v>92</v>
      </c>
      <c r="BX38" s="28">
        <v>94</v>
      </c>
      <c r="BY38" s="28">
        <v>94</v>
      </c>
      <c r="BZ38" s="28">
        <v>94</v>
      </c>
      <c r="CA38" s="28">
        <v>94</v>
      </c>
      <c r="CB38" s="28">
        <v>95</v>
      </c>
      <c r="CC38" s="28">
        <v>95</v>
      </c>
      <c r="CD38" s="28">
        <v>98</v>
      </c>
      <c r="CE38" s="28">
        <v>98</v>
      </c>
      <c r="CF38" s="28">
        <v>101</v>
      </c>
      <c r="CG38" s="28">
        <v>101</v>
      </c>
      <c r="CH38" s="28">
        <v>102</v>
      </c>
      <c r="CI38" s="28">
        <v>102</v>
      </c>
      <c r="CJ38" s="28">
        <v>102</v>
      </c>
      <c r="CK38" s="28">
        <v>103</v>
      </c>
      <c r="CL38" s="28">
        <v>103</v>
      </c>
      <c r="CM38" s="28">
        <v>103</v>
      </c>
      <c r="CN38" s="28">
        <v>104</v>
      </c>
      <c r="CO38" s="28">
        <v>105</v>
      </c>
      <c r="CP38" s="28">
        <v>105</v>
      </c>
      <c r="CQ38" s="28">
        <v>108</v>
      </c>
      <c r="CR38" s="28">
        <v>107</v>
      </c>
      <c r="CS38" s="28">
        <v>107</v>
      </c>
      <c r="CT38" s="28">
        <v>109</v>
      </c>
      <c r="CU38" s="28">
        <v>109</v>
      </c>
      <c r="CV38" s="28">
        <v>109</v>
      </c>
      <c r="CW38" s="28">
        <v>110</v>
      </c>
      <c r="CX38" s="28">
        <v>110</v>
      </c>
      <c r="CY38" s="10">
        <v>112</v>
      </c>
      <c r="CZ38" s="10">
        <v>114</v>
      </c>
      <c r="DA38" s="10">
        <v>116</v>
      </c>
      <c r="DB38" s="10">
        <v>120</v>
      </c>
      <c r="DC38" s="10">
        <v>120</v>
      </c>
      <c r="DD38" s="10">
        <v>121</v>
      </c>
      <c r="DE38" s="10">
        <v>123</v>
      </c>
      <c r="DF38" s="10">
        <v>125</v>
      </c>
      <c r="DG38" s="10">
        <v>126</v>
      </c>
      <c r="DH38" s="10">
        <v>128</v>
      </c>
      <c r="DI38" s="10">
        <v>130</v>
      </c>
      <c r="DJ38" s="10">
        <v>134</v>
      </c>
    </row>
    <row r="39" spans="1:114" x14ac:dyDescent="0.25">
      <c r="A39" s="33"/>
      <c r="B39" s="1" t="s">
        <v>103</v>
      </c>
      <c r="C39" s="1">
        <v>126</v>
      </c>
      <c r="D39" s="10">
        <v>51067</v>
      </c>
      <c r="E39" s="1">
        <v>1</v>
      </c>
      <c r="F39" s="10">
        <v>1</v>
      </c>
      <c r="G39" s="10">
        <v>1</v>
      </c>
      <c r="H39" s="10">
        <v>1</v>
      </c>
      <c r="I39" s="10">
        <v>5</v>
      </c>
      <c r="J39" s="10">
        <v>5</v>
      </c>
      <c r="K39" s="10">
        <v>5</v>
      </c>
      <c r="L39" s="10">
        <v>5</v>
      </c>
      <c r="M39" s="10">
        <v>6</v>
      </c>
      <c r="N39" s="10">
        <v>9</v>
      </c>
      <c r="O39" s="10">
        <v>10</v>
      </c>
      <c r="P39" s="10">
        <v>10</v>
      </c>
      <c r="Q39" s="10">
        <v>10</v>
      </c>
      <c r="R39" s="10">
        <v>11</v>
      </c>
      <c r="S39" s="10">
        <v>12</v>
      </c>
      <c r="T39" s="10">
        <v>13</v>
      </c>
      <c r="U39" s="10">
        <v>13</v>
      </c>
      <c r="V39" s="10">
        <v>14</v>
      </c>
      <c r="W39" s="10">
        <v>14</v>
      </c>
      <c r="X39" s="10">
        <v>14</v>
      </c>
      <c r="Y39" s="10">
        <v>15</v>
      </c>
      <c r="Z39" s="10">
        <v>15</v>
      </c>
      <c r="AA39" s="10">
        <v>15</v>
      </c>
      <c r="AB39" s="10">
        <v>15</v>
      </c>
      <c r="AC39" s="10">
        <v>15</v>
      </c>
      <c r="AD39" s="10">
        <v>15</v>
      </c>
      <c r="AE39" s="10">
        <v>16</v>
      </c>
      <c r="AF39" s="10">
        <v>16</v>
      </c>
      <c r="AG39" s="10">
        <v>17</v>
      </c>
      <c r="AH39" s="10">
        <v>17</v>
      </c>
      <c r="AI39" s="10">
        <v>19</v>
      </c>
      <c r="AJ39" s="10">
        <v>19</v>
      </c>
      <c r="AK39" s="10">
        <v>19</v>
      </c>
      <c r="AL39" s="10">
        <v>19</v>
      </c>
      <c r="AM39" s="10">
        <v>20</v>
      </c>
      <c r="AN39" s="10">
        <v>21</v>
      </c>
      <c r="AO39" s="10">
        <v>21</v>
      </c>
      <c r="AP39" s="10">
        <v>21</v>
      </c>
      <c r="AQ39" s="10">
        <v>22</v>
      </c>
      <c r="AR39" s="10">
        <v>23</v>
      </c>
      <c r="AS39" s="10">
        <v>23</v>
      </c>
      <c r="AT39" s="10">
        <v>23</v>
      </c>
      <c r="AU39" s="10">
        <v>23</v>
      </c>
      <c r="AV39" s="10">
        <v>24</v>
      </c>
      <c r="AW39" s="10">
        <v>25</v>
      </c>
      <c r="AX39" s="10">
        <v>26</v>
      </c>
      <c r="AY39" s="10">
        <v>27</v>
      </c>
      <c r="AZ39" s="10">
        <v>28</v>
      </c>
      <c r="BA39" s="10">
        <v>28</v>
      </c>
      <c r="BB39" s="10">
        <v>30</v>
      </c>
      <c r="BC39" s="10">
        <v>30</v>
      </c>
      <c r="BD39" s="10">
        <v>30</v>
      </c>
      <c r="BE39" s="10">
        <v>30</v>
      </c>
      <c r="BF39" s="10">
        <v>30</v>
      </c>
      <c r="BG39" s="10">
        <v>30</v>
      </c>
      <c r="BH39" s="10">
        <v>30</v>
      </c>
      <c r="BI39" s="10">
        <v>30</v>
      </c>
      <c r="BJ39" s="10">
        <v>30</v>
      </c>
      <c r="BK39" s="10">
        <v>31</v>
      </c>
      <c r="BL39" s="10">
        <v>32</v>
      </c>
      <c r="BM39" s="10">
        <v>32</v>
      </c>
      <c r="BN39" s="10">
        <v>33</v>
      </c>
      <c r="BO39" s="10">
        <v>34</v>
      </c>
      <c r="BP39" s="10">
        <v>35</v>
      </c>
      <c r="BQ39" s="10">
        <v>35</v>
      </c>
      <c r="BR39" s="10">
        <v>35</v>
      </c>
      <c r="BS39" s="10">
        <v>36</v>
      </c>
      <c r="BT39" s="28">
        <v>36</v>
      </c>
      <c r="BU39" s="28">
        <v>36</v>
      </c>
      <c r="BV39" s="28">
        <v>36</v>
      </c>
      <c r="BW39" s="28">
        <v>36</v>
      </c>
      <c r="BX39" s="28">
        <v>37</v>
      </c>
      <c r="BY39" s="28">
        <v>38</v>
      </c>
      <c r="BZ39" s="28">
        <v>39</v>
      </c>
      <c r="CA39" s="28">
        <v>40</v>
      </c>
      <c r="CB39" s="28">
        <v>40</v>
      </c>
      <c r="CC39" s="28">
        <v>41</v>
      </c>
      <c r="CD39" s="28">
        <v>41</v>
      </c>
      <c r="CE39" s="28">
        <v>42</v>
      </c>
      <c r="CF39" s="28">
        <v>42</v>
      </c>
      <c r="CG39" s="28">
        <v>43</v>
      </c>
      <c r="CH39" s="28">
        <v>43</v>
      </c>
      <c r="CI39" s="28">
        <v>43</v>
      </c>
      <c r="CJ39" s="28">
        <v>43</v>
      </c>
      <c r="CK39" s="28">
        <v>46</v>
      </c>
      <c r="CL39" s="28">
        <v>46</v>
      </c>
      <c r="CM39" s="28">
        <v>48</v>
      </c>
      <c r="CN39" s="28">
        <v>48</v>
      </c>
      <c r="CO39" s="28">
        <v>50</v>
      </c>
      <c r="CP39" s="28">
        <v>50</v>
      </c>
      <c r="CQ39" s="28">
        <v>52</v>
      </c>
      <c r="CR39" s="28">
        <v>53</v>
      </c>
      <c r="CS39" s="28">
        <v>53</v>
      </c>
      <c r="CT39" s="28">
        <v>54</v>
      </c>
      <c r="CU39" s="28">
        <v>60</v>
      </c>
      <c r="CV39" s="28">
        <v>66</v>
      </c>
      <c r="CW39" s="28">
        <v>72</v>
      </c>
      <c r="CX39" s="28">
        <v>88</v>
      </c>
      <c r="CY39" s="10">
        <v>91</v>
      </c>
      <c r="CZ39" s="10">
        <v>92</v>
      </c>
      <c r="DA39" s="10">
        <v>92</v>
      </c>
      <c r="DB39" s="10">
        <v>92</v>
      </c>
      <c r="DC39" s="10">
        <v>96</v>
      </c>
      <c r="DD39" s="10">
        <v>104</v>
      </c>
      <c r="DE39" s="10">
        <v>104</v>
      </c>
      <c r="DF39" s="10">
        <v>104</v>
      </c>
      <c r="DG39" s="10">
        <v>106</v>
      </c>
      <c r="DH39" s="10">
        <v>105</v>
      </c>
      <c r="DI39" s="10">
        <v>106</v>
      </c>
      <c r="DJ39" s="10">
        <v>106</v>
      </c>
    </row>
    <row r="40" spans="1:114" x14ac:dyDescent="0.25">
      <c r="A40" s="33"/>
      <c r="B40" s="1" t="s">
        <v>104</v>
      </c>
      <c r="C40" s="1">
        <v>56</v>
      </c>
      <c r="D40" s="10">
        <v>51069</v>
      </c>
      <c r="E40" s="1">
        <v>0</v>
      </c>
      <c r="F40" s="10">
        <v>2</v>
      </c>
      <c r="G40" s="10">
        <v>4</v>
      </c>
      <c r="H40" s="10">
        <v>4</v>
      </c>
      <c r="I40" s="10">
        <v>8</v>
      </c>
      <c r="J40" s="10">
        <v>10</v>
      </c>
      <c r="K40" s="10">
        <v>12</v>
      </c>
      <c r="L40" s="10">
        <v>15</v>
      </c>
      <c r="M40" s="10">
        <v>16</v>
      </c>
      <c r="N40" s="10">
        <v>20</v>
      </c>
      <c r="O40" s="10">
        <v>24</v>
      </c>
      <c r="P40" s="10">
        <v>27</v>
      </c>
      <c r="Q40" s="10">
        <v>31</v>
      </c>
      <c r="R40" s="10">
        <v>43</v>
      </c>
      <c r="S40" s="10">
        <v>46</v>
      </c>
      <c r="T40" s="10">
        <v>54</v>
      </c>
      <c r="U40" s="10">
        <v>62</v>
      </c>
      <c r="V40" s="10">
        <v>63</v>
      </c>
      <c r="W40" s="10">
        <v>65</v>
      </c>
      <c r="X40" s="10">
        <v>66</v>
      </c>
      <c r="Y40" s="10">
        <v>71</v>
      </c>
      <c r="Z40" s="10">
        <v>73</v>
      </c>
      <c r="AA40" s="10">
        <v>72</v>
      </c>
      <c r="AB40" s="10">
        <v>76</v>
      </c>
      <c r="AC40" s="10">
        <v>81</v>
      </c>
      <c r="AD40" s="10">
        <v>81</v>
      </c>
      <c r="AE40" s="10">
        <v>81</v>
      </c>
      <c r="AF40" s="10">
        <v>83</v>
      </c>
      <c r="AG40" s="10">
        <v>86</v>
      </c>
      <c r="AH40" s="10">
        <v>87</v>
      </c>
      <c r="AI40" s="10">
        <v>87</v>
      </c>
      <c r="AJ40" s="10">
        <v>93</v>
      </c>
      <c r="AK40" s="10">
        <v>93</v>
      </c>
      <c r="AL40" s="10">
        <v>95</v>
      </c>
      <c r="AM40" s="10">
        <v>97</v>
      </c>
      <c r="AN40" s="10">
        <v>101</v>
      </c>
      <c r="AO40" s="10">
        <v>105</v>
      </c>
      <c r="AP40" s="10">
        <v>115</v>
      </c>
      <c r="AQ40" s="10">
        <v>115</v>
      </c>
      <c r="AR40" s="10">
        <v>121</v>
      </c>
      <c r="AS40" s="10">
        <v>126</v>
      </c>
      <c r="AT40" s="10">
        <v>132</v>
      </c>
      <c r="AU40" s="10">
        <v>144</v>
      </c>
      <c r="AV40" s="10">
        <v>147</v>
      </c>
      <c r="AW40" s="10">
        <v>150</v>
      </c>
      <c r="AX40" s="10">
        <v>162</v>
      </c>
      <c r="AY40" s="10">
        <v>164</v>
      </c>
      <c r="AZ40" s="10">
        <v>166</v>
      </c>
      <c r="BA40" s="10">
        <v>175</v>
      </c>
      <c r="BB40" s="10">
        <v>182</v>
      </c>
      <c r="BC40" s="10">
        <v>191</v>
      </c>
      <c r="BD40" s="10">
        <v>195</v>
      </c>
      <c r="BE40" s="10">
        <v>209</v>
      </c>
      <c r="BF40" s="10">
        <v>211</v>
      </c>
      <c r="BG40" s="10">
        <v>217</v>
      </c>
      <c r="BH40" s="10">
        <v>223</v>
      </c>
      <c r="BI40" s="10">
        <v>234</v>
      </c>
      <c r="BJ40" s="10">
        <v>245</v>
      </c>
      <c r="BK40" s="10">
        <v>249</v>
      </c>
      <c r="BL40" s="10">
        <v>255</v>
      </c>
      <c r="BM40" s="10">
        <v>262</v>
      </c>
      <c r="BN40" s="10">
        <v>271</v>
      </c>
      <c r="BO40" s="10">
        <v>272</v>
      </c>
      <c r="BP40" s="10">
        <v>296</v>
      </c>
      <c r="BQ40" s="10">
        <v>319</v>
      </c>
      <c r="BR40" s="10">
        <v>331</v>
      </c>
      <c r="BS40" s="10">
        <v>344</v>
      </c>
      <c r="BT40" s="28">
        <v>349</v>
      </c>
      <c r="BU40" s="28">
        <v>359</v>
      </c>
      <c r="BV40" s="28">
        <v>371</v>
      </c>
      <c r="BW40" s="28">
        <v>378</v>
      </c>
      <c r="BX40" s="28">
        <v>384</v>
      </c>
      <c r="BY40" s="28">
        <v>388</v>
      </c>
      <c r="BZ40" s="28">
        <v>393</v>
      </c>
      <c r="CA40" s="28">
        <v>410</v>
      </c>
      <c r="CB40" s="28">
        <v>409</v>
      </c>
      <c r="CC40" s="28">
        <v>413</v>
      </c>
      <c r="CD40" s="28">
        <v>415</v>
      </c>
      <c r="CE40" s="28">
        <v>416</v>
      </c>
      <c r="CF40" s="28">
        <v>423</v>
      </c>
      <c r="CG40" s="28">
        <v>428</v>
      </c>
      <c r="CH40" s="28">
        <v>433</v>
      </c>
      <c r="CI40" s="28">
        <v>435</v>
      </c>
      <c r="CJ40" s="28">
        <v>435</v>
      </c>
      <c r="CK40" s="28">
        <v>440</v>
      </c>
      <c r="CL40" s="28">
        <v>444</v>
      </c>
      <c r="CM40" s="28">
        <v>446</v>
      </c>
      <c r="CN40" s="28">
        <v>449</v>
      </c>
      <c r="CO40" s="28">
        <v>456</v>
      </c>
      <c r="CP40" s="28">
        <v>460</v>
      </c>
      <c r="CQ40" s="28">
        <v>461</v>
      </c>
      <c r="CR40" s="28">
        <v>461</v>
      </c>
      <c r="CS40" s="28">
        <v>464</v>
      </c>
      <c r="CT40" s="28">
        <v>465</v>
      </c>
      <c r="CU40" s="28">
        <v>479</v>
      </c>
      <c r="CV40" s="28">
        <v>488</v>
      </c>
      <c r="CW40" s="28">
        <v>491</v>
      </c>
      <c r="CX40" s="28">
        <v>493</v>
      </c>
      <c r="CY40" s="10">
        <v>505</v>
      </c>
      <c r="CZ40" s="10">
        <v>512</v>
      </c>
      <c r="DA40" s="10">
        <v>517</v>
      </c>
      <c r="DB40" s="10">
        <v>518</v>
      </c>
      <c r="DC40" s="10">
        <v>521</v>
      </c>
      <c r="DD40" s="10">
        <v>520</v>
      </c>
      <c r="DE40" s="10">
        <v>524</v>
      </c>
      <c r="DF40" s="10">
        <v>529</v>
      </c>
      <c r="DG40" s="10">
        <v>534</v>
      </c>
      <c r="DH40" s="10">
        <v>536</v>
      </c>
      <c r="DI40" s="10">
        <v>543</v>
      </c>
      <c r="DJ40" s="10">
        <v>551</v>
      </c>
    </row>
    <row r="41" spans="1:114" x14ac:dyDescent="0.25">
      <c r="A41" s="33"/>
      <c r="B41" s="1" t="s">
        <v>105</v>
      </c>
      <c r="C41" s="1">
        <v>71</v>
      </c>
      <c r="D41" s="10">
        <v>51071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1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10">
        <v>3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8</v>
      </c>
      <c r="AY41" s="10">
        <v>8</v>
      </c>
      <c r="AZ41" s="10">
        <v>8</v>
      </c>
      <c r="BA41" s="10">
        <v>8</v>
      </c>
      <c r="BB41" s="10">
        <v>5</v>
      </c>
      <c r="BC41" s="10">
        <v>5</v>
      </c>
      <c r="BD41" s="10">
        <v>5</v>
      </c>
      <c r="BE41" s="10">
        <v>5</v>
      </c>
      <c r="BF41" s="10">
        <v>5</v>
      </c>
      <c r="BG41" s="10">
        <v>5</v>
      </c>
      <c r="BH41" s="10">
        <v>5</v>
      </c>
      <c r="BI41" s="10">
        <v>5</v>
      </c>
      <c r="BJ41" s="10">
        <v>5</v>
      </c>
      <c r="BK41" s="10">
        <v>5</v>
      </c>
      <c r="BL41" s="10">
        <v>5</v>
      </c>
      <c r="BM41" s="10">
        <v>5</v>
      </c>
      <c r="BN41" s="10">
        <v>5</v>
      </c>
      <c r="BO41" s="10">
        <v>5</v>
      </c>
      <c r="BP41" s="10">
        <v>5</v>
      </c>
      <c r="BQ41" s="10">
        <v>5</v>
      </c>
      <c r="BR41" s="10">
        <v>5</v>
      </c>
      <c r="BS41" s="10">
        <v>5</v>
      </c>
      <c r="BT41" s="28">
        <v>5</v>
      </c>
      <c r="BU41" s="28">
        <v>5</v>
      </c>
      <c r="BV41" s="28">
        <v>5</v>
      </c>
      <c r="BW41" s="28">
        <v>5</v>
      </c>
      <c r="BX41" s="28">
        <v>5</v>
      </c>
      <c r="BY41" s="28">
        <v>5</v>
      </c>
      <c r="BZ41" s="28">
        <v>5</v>
      </c>
      <c r="CA41" s="28">
        <v>5</v>
      </c>
      <c r="CB41" s="28">
        <v>5</v>
      </c>
      <c r="CC41" s="28">
        <v>5</v>
      </c>
      <c r="CD41" s="28">
        <v>5</v>
      </c>
      <c r="CE41" s="28">
        <v>5</v>
      </c>
      <c r="CF41" s="28">
        <v>5</v>
      </c>
      <c r="CG41" s="28">
        <v>5</v>
      </c>
      <c r="CH41" s="28">
        <v>6</v>
      </c>
      <c r="CI41" s="28">
        <v>6</v>
      </c>
      <c r="CJ41" s="28">
        <v>6</v>
      </c>
      <c r="CK41" s="28">
        <v>6</v>
      </c>
      <c r="CL41" s="28">
        <v>6</v>
      </c>
      <c r="CM41" s="28">
        <v>6</v>
      </c>
      <c r="CN41" s="28">
        <v>7</v>
      </c>
      <c r="CO41" s="28">
        <v>7</v>
      </c>
      <c r="CP41" s="28">
        <v>7</v>
      </c>
      <c r="CQ41" s="28">
        <v>7</v>
      </c>
      <c r="CR41" s="28">
        <v>7</v>
      </c>
      <c r="CS41" s="28">
        <v>8</v>
      </c>
      <c r="CT41" s="28">
        <v>8</v>
      </c>
      <c r="CU41" s="28">
        <v>8</v>
      </c>
      <c r="CV41" s="28">
        <v>13</v>
      </c>
      <c r="CW41" s="28">
        <v>14</v>
      </c>
      <c r="CX41" s="28">
        <v>15</v>
      </c>
      <c r="CY41" s="10">
        <v>15</v>
      </c>
      <c r="CZ41" s="10">
        <v>17</v>
      </c>
      <c r="DA41" s="10">
        <v>17</v>
      </c>
      <c r="DB41" s="10">
        <v>18</v>
      </c>
      <c r="DC41" s="10">
        <v>18</v>
      </c>
      <c r="DD41" s="10">
        <v>18</v>
      </c>
      <c r="DE41" s="10">
        <v>18</v>
      </c>
      <c r="DF41" s="10">
        <v>18</v>
      </c>
      <c r="DG41" s="10">
        <v>18</v>
      </c>
      <c r="DH41" s="10">
        <v>18</v>
      </c>
      <c r="DI41" s="10">
        <v>18</v>
      </c>
      <c r="DJ41" s="10">
        <v>18</v>
      </c>
    </row>
    <row r="42" spans="1:114" x14ac:dyDescent="0.25">
      <c r="A42" s="33"/>
      <c r="B42" s="1" t="s">
        <v>106</v>
      </c>
      <c r="C42" s="1">
        <v>116</v>
      </c>
      <c r="D42" s="10">
        <v>51073</v>
      </c>
      <c r="E42" s="1">
        <v>2</v>
      </c>
      <c r="F42" s="10">
        <v>2</v>
      </c>
      <c r="G42" s="10">
        <v>3</v>
      </c>
      <c r="H42" s="10">
        <v>6</v>
      </c>
      <c r="I42" s="10">
        <v>6</v>
      </c>
      <c r="J42" s="10">
        <v>7</v>
      </c>
      <c r="K42" s="10">
        <v>7</v>
      </c>
      <c r="L42" s="10">
        <v>8</v>
      </c>
      <c r="M42" s="10">
        <v>8</v>
      </c>
      <c r="N42" s="10">
        <v>8</v>
      </c>
      <c r="O42" s="10">
        <v>9</v>
      </c>
      <c r="P42" s="10">
        <v>10</v>
      </c>
      <c r="Q42" s="10">
        <v>12</v>
      </c>
      <c r="R42" s="10">
        <v>15</v>
      </c>
      <c r="S42" s="10">
        <v>16</v>
      </c>
      <c r="T42" s="10">
        <v>16</v>
      </c>
      <c r="U42" s="10">
        <v>18</v>
      </c>
      <c r="V42" s="10">
        <v>20</v>
      </c>
      <c r="W42" s="10">
        <v>20</v>
      </c>
      <c r="X42" s="10">
        <v>20</v>
      </c>
      <c r="Y42" s="10">
        <v>20</v>
      </c>
      <c r="Z42" s="10">
        <v>20</v>
      </c>
      <c r="AA42" s="10">
        <v>20</v>
      </c>
      <c r="AB42" s="10">
        <v>20</v>
      </c>
      <c r="AC42" s="10">
        <v>21</v>
      </c>
      <c r="AD42" s="10">
        <v>21</v>
      </c>
      <c r="AE42" s="10">
        <v>21</v>
      </c>
      <c r="AF42" s="10">
        <v>21</v>
      </c>
      <c r="AG42" s="10">
        <v>21</v>
      </c>
      <c r="AH42" s="10">
        <v>21</v>
      </c>
      <c r="AI42" s="10">
        <v>21</v>
      </c>
      <c r="AJ42" s="10">
        <v>22</v>
      </c>
      <c r="AK42" s="10">
        <v>22</v>
      </c>
      <c r="AL42" s="10">
        <v>22</v>
      </c>
      <c r="AM42" s="10">
        <v>22</v>
      </c>
      <c r="AN42" s="10">
        <v>23</v>
      </c>
      <c r="AO42" s="10">
        <v>23</v>
      </c>
      <c r="AP42" s="10">
        <v>24</v>
      </c>
      <c r="AQ42" s="10">
        <v>24</v>
      </c>
      <c r="AR42" s="10">
        <v>25</v>
      </c>
      <c r="AS42" s="10">
        <v>27</v>
      </c>
      <c r="AT42" s="10">
        <v>26</v>
      </c>
      <c r="AU42" s="10">
        <v>26</v>
      </c>
      <c r="AV42" s="10">
        <v>27</v>
      </c>
      <c r="AW42" s="10">
        <v>27</v>
      </c>
      <c r="AX42" s="10">
        <v>27</v>
      </c>
      <c r="AY42" s="10">
        <v>27</v>
      </c>
      <c r="AZ42" s="10">
        <v>27</v>
      </c>
      <c r="BA42" s="10">
        <v>27</v>
      </c>
      <c r="BB42" s="10">
        <v>28</v>
      </c>
      <c r="BC42" s="10">
        <v>28</v>
      </c>
      <c r="BD42" s="10">
        <v>28</v>
      </c>
      <c r="BE42" s="10">
        <v>28</v>
      </c>
      <c r="BF42" s="10">
        <v>28</v>
      </c>
      <c r="BG42" s="10">
        <v>28</v>
      </c>
      <c r="BH42" s="10">
        <v>28</v>
      </c>
      <c r="BI42" s="10">
        <v>29</v>
      </c>
      <c r="BJ42" s="10">
        <v>30</v>
      </c>
      <c r="BK42" s="10">
        <v>30</v>
      </c>
      <c r="BL42" s="10">
        <v>30</v>
      </c>
      <c r="BM42" s="10">
        <v>30</v>
      </c>
      <c r="BN42" s="10">
        <v>30</v>
      </c>
      <c r="BO42" s="10">
        <v>30</v>
      </c>
      <c r="BP42" s="10">
        <v>30</v>
      </c>
      <c r="BQ42" s="10">
        <v>30</v>
      </c>
      <c r="BR42" s="10">
        <v>30</v>
      </c>
      <c r="BS42" s="10">
        <v>31</v>
      </c>
      <c r="BT42" s="28">
        <v>31</v>
      </c>
      <c r="BU42" s="28">
        <v>31</v>
      </c>
      <c r="BV42" s="28">
        <v>31</v>
      </c>
      <c r="BW42" s="28">
        <v>31</v>
      </c>
      <c r="BX42" s="28">
        <v>31</v>
      </c>
      <c r="BY42" s="28">
        <v>32</v>
      </c>
      <c r="BZ42" s="28">
        <v>32</v>
      </c>
      <c r="CA42" s="28">
        <v>32</v>
      </c>
      <c r="CB42" s="28">
        <v>33</v>
      </c>
      <c r="CC42" s="28">
        <v>33</v>
      </c>
      <c r="CD42" s="28">
        <v>33</v>
      </c>
      <c r="CE42" s="28">
        <v>34</v>
      </c>
      <c r="CF42" s="28">
        <v>35</v>
      </c>
      <c r="CG42" s="28">
        <v>36</v>
      </c>
      <c r="CH42" s="28">
        <v>37</v>
      </c>
      <c r="CI42" s="28">
        <v>38</v>
      </c>
      <c r="CJ42" s="28">
        <v>38</v>
      </c>
      <c r="CK42" s="28">
        <v>38</v>
      </c>
      <c r="CL42" s="28">
        <v>40</v>
      </c>
      <c r="CM42" s="28">
        <v>41</v>
      </c>
      <c r="CN42" s="28">
        <v>42</v>
      </c>
      <c r="CO42" s="28">
        <v>42</v>
      </c>
      <c r="CP42" s="28">
        <v>42</v>
      </c>
      <c r="CQ42" s="28">
        <v>42</v>
      </c>
      <c r="CR42" s="28">
        <v>45</v>
      </c>
      <c r="CS42" s="28">
        <v>46</v>
      </c>
      <c r="CT42" s="28">
        <v>47</v>
      </c>
      <c r="CU42" s="28">
        <v>44</v>
      </c>
      <c r="CV42" s="28">
        <v>45</v>
      </c>
      <c r="CW42" s="28">
        <v>48</v>
      </c>
      <c r="CX42" s="28">
        <v>49</v>
      </c>
      <c r="CY42" s="10">
        <v>49</v>
      </c>
      <c r="CZ42" s="10">
        <v>49</v>
      </c>
      <c r="DA42" s="10">
        <v>49</v>
      </c>
      <c r="DB42" s="10">
        <v>49</v>
      </c>
      <c r="DC42" s="10">
        <v>50</v>
      </c>
      <c r="DD42" s="10">
        <v>50</v>
      </c>
      <c r="DE42" s="10">
        <v>53</v>
      </c>
      <c r="DF42" s="10">
        <v>52</v>
      </c>
      <c r="DG42" s="10">
        <v>64</v>
      </c>
      <c r="DH42" s="10">
        <v>65</v>
      </c>
      <c r="DI42" s="10">
        <v>67</v>
      </c>
      <c r="DJ42" s="10">
        <v>67</v>
      </c>
    </row>
    <row r="43" spans="1:114" x14ac:dyDescent="0.25">
      <c r="A43" s="33"/>
      <c r="B43" s="1" t="s">
        <v>107</v>
      </c>
      <c r="C43" s="1">
        <v>29</v>
      </c>
      <c r="D43" s="10">
        <v>51075</v>
      </c>
      <c r="E43" s="1">
        <v>3</v>
      </c>
      <c r="F43" s="10">
        <v>3</v>
      </c>
      <c r="G43" s="10">
        <v>3</v>
      </c>
      <c r="H43" s="10">
        <v>5</v>
      </c>
      <c r="I43" s="10">
        <v>6</v>
      </c>
      <c r="J43" s="10">
        <v>6</v>
      </c>
      <c r="K43" s="10">
        <v>7</v>
      </c>
      <c r="L43" s="10">
        <v>7</v>
      </c>
      <c r="M43" s="10">
        <v>9</v>
      </c>
      <c r="N43" s="10">
        <v>8</v>
      </c>
      <c r="O43" s="10">
        <v>10</v>
      </c>
      <c r="P43" s="10">
        <v>15</v>
      </c>
      <c r="Q43" s="10">
        <v>17</v>
      </c>
      <c r="R43" s="10">
        <v>22</v>
      </c>
      <c r="S43" s="10">
        <v>24</v>
      </c>
      <c r="T43" s="10">
        <v>24</v>
      </c>
      <c r="U43" s="10">
        <v>26</v>
      </c>
      <c r="V43" s="10">
        <v>26</v>
      </c>
      <c r="W43" s="10">
        <v>32</v>
      </c>
      <c r="X43" s="10">
        <v>38</v>
      </c>
      <c r="Y43" s="10">
        <v>39</v>
      </c>
      <c r="Z43" s="10">
        <v>40</v>
      </c>
      <c r="AA43" s="10">
        <v>41</v>
      </c>
      <c r="AB43" s="10">
        <v>52</v>
      </c>
      <c r="AC43" s="10">
        <v>55</v>
      </c>
      <c r="AD43" s="10">
        <v>55</v>
      </c>
      <c r="AE43" s="10">
        <v>58</v>
      </c>
      <c r="AF43" s="10">
        <v>62</v>
      </c>
      <c r="AG43" s="10">
        <v>63</v>
      </c>
      <c r="AH43" s="10">
        <v>63</v>
      </c>
      <c r="AI43" s="10">
        <v>69</v>
      </c>
      <c r="AJ43" s="10">
        <v>69</v>
      </c>
      <c r="AK43" s="10">
        <v>70</v>
      </c>
      <c r="AL43" s="10">
        <v>72</v>
      </c>
      <c r="AM43" s="10">
        <v>74</v>
      </c>
      <c r="AN43" s="10">
        <v>74</v>
      </c>
      <c r="AO43" s="10">
        <v>76</v>
      </c>
      <c r="AP43" s="10">
        <v>78</v>
      </c>
      <c r="AQ43" s="10">
        <v>78</v>
      </c>
      <c r="AR43" s="10">
        <v>79</v>
      </c>
      <c r="AS43" s="10">
        <v>80</v>
      </c>
      <c r="AT43" s="10">
        <v>80</v>
      </c>
      <c r="AU43" s="10">
        <v>81</v>
      </c>
      <c r="AV43" s="10">
        <v>81</v>
      </c>
      <c r="AW43" s="10">
        <v>81</v>
      </c>
      <c r="AX43" s="10">
        <v>81</v>
      </c>
      <c r="AY43" s="10">
        <v>81</v>
      </c>
      <c r="AZ43" s="10">
        <v>81</v>
      </c>
      <c r="BA43" s="10">
        <v>82</v>
      </c>
      <c r="BB43" s="10">
        <v>82</v>
      </c>
      <c r="BC43" s="10">
        <v>86</v>
      </c>
      <c r="BD43" s="10">
        <v>86</v>
      </c>
      <c r="BE43" s="10">
        <v>87</v>
      </c>
      <c r="BF43" s="10">
        <v>87</v>
      </c>
      <c r="BG43" s="10">
        <v>88</v>
      </c>
      <c r="BH43" s="10">
        <v>88</v>
      </c>
      <c r="BI43" s="10">
        <v>88</v>
      </c>
      <c r="BJ43" s="10">
        <v>89</v>
      </c>
      <c r="BK43" s="10">
        <v>89</v>
      </c>
      <c r="BL43" s="10">
        <v>90</v>
      </c>
      <c r="BM43" s="10">
        <v>90</v>
      </c>
      <c r="BN43" s="10">
        <v>93</v>
      </c>
      <c r="BO43" s="10">
        <v>93</v>
      </c>
      <c r="BP43" s="10">
        <v>94</v>
      </c>
      <c r="BQ43" s="10">
        <v>93</v>
      </c>
      <c r="BR43" s="10">
        <v>95</v>
      </c>
      <c r="BS43" s="10">
        <v>96</v>
      </c>
      <c r="BT43" s="28">
        <v>99</v>
      </c>
      <c r="BU43" s="28">
        <v>99</v>
      </c>
      <c r="BV43" s="28">
        <v>101</v>
      </c>
      <c r="BW43" s="28">
        <v>103</v>
      </c>
      <c r="BX43" s="28">
        <v>103</v>
      </c>
      <c r="BY43" s="28">
        <v>105</v>
      </c>
      <c r="BZ43" s="28">
        <v>105</v>
      </c>
      <c r="CA43" s="28">
        <v>107</v>
      </c>
      <c r="CB43" s="28">
        <v>107</v>
      </c>
      <c r="CC43" s="28">
        <v>108</v>
      </c>
      <c r="CD43" s="28">
        <v>106</v>
      </c>
      <c r="CE43" s="28">
        <v>109</v>
      </c>
      <c r="CF43" s="28">
        <v>112</v>
      </c>
      <c r="CG43" s="28">
        <v>114</v>
      </c>
      <c r="CH43" s="28">
        <v>114</v>
      </c>
      <c r="CI43" s="28">
        <v>116</v>
      </c>
      <c r="CJ43" s="28">
        <v>116</v>
      </c>
      <c r="CK43" s="28">
        <v>116</v>
      </c>
      <c r="CL43" s="28">
        <v>116</v>
      </c>
      <c r="CM43" s="28">
        <v>115</v>
      </c>
      <c r="CN43" s="28">
        <v>115</v>
      </c>
      <c r="CO43" s="28">
        <v>115</v>
      </c>
      <c r="CP43" s="28">
        <v>116</v>
      </c>
      <c r="CQ43" s="28">
        <v>118</v>
      </c>
      <c r="CR43" s="28">
        <v>118</v>
      </c>
      <c r="CS43" s="28">
        <v>118</v>
      </c>
      <c r="CT43" s="28">
        <v>118</v>
      </c>
      <c r="CU43" s="28">
        <v>118</v>
      </c>
      <c r="CV43" s="28">
        <v>119</v>
      </c>
      <c r="CW43" s="28">
        <v>119</v>
      </c>
      <c r="CX43" s="28">
        <v>119</v>
      </c>
      <c r="CY43" s="10">
        <v>120</v>
      </c>
      <c r="CZ43" s="10">
        <v>121</v>
      </c>
      <c r="DA43" s="10">
        <v>126</v>
      </c>
      <c r="DB43" s="10">
        <v>126</v>
      </c>
      <c r="DC43" s="10">
        <v>127</v>
      </c>
      <c r="DD43" s="10">
        <v>127</v>
      </c>
      <c r="DE43" s="10">
        <v>128</v>
      </c>
      <c r="DF43" s="10">
        <v>128</v>
      </c>
      <c r="DG43" s="10">
        <v>129</v>
      </c>
      <c r="DH43" s="10">
        <v>129</v>
      </c>
      <c r="DI43" s="10">
        <v>129</v>
      </c>
      <c r="DJ43" s="10">
        <v>130</v>
      </c>
    </row>
    <row r="44" spans="1:114" x14ac:dyDescent="0.25">
      <c r="A44" s="33"/>
      <c r="B44" s="1" t="s">
        <v>36</v>
      </c>
      <c r="C44" s="1">
        <v>64</v>
      </c>
      <c r="D44" s="10">
        <v>51077</v>
      </c>
      <c r="E44" s="1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1</v>
      </c>
      <c r="AN44" s="10">
        <v>1</v>
      </c>
      <c r="AO44" s="10">
        <v>2</v>
      </c>
      <c r="AP44" s="10">
        <v>2</v>
      </c>
      <c r="AQ44" s="10">
        <v>2</v>
      </c>
      <c r="AR44" s="10">
        <v>2</v>
      </c>
      <c r="AS44" s="10">
        <v>4</v>
      </c>
      <c r="AT44" s="10">
        <v>5</v>
      </c>
      <c r="AU44" s="10">
        <v>5</v>
      </c>
      <c r="AV44" s="10">
        <v>5</v>
      </c>
      <c r="AW44" s="10">
        <v>5</v>
      </c>
      <c r="AX44" s="10">
        <v>5</v>
      </c>
      <c r="AY44" s="10">
        <v>12</v>
      </c>
      <c r="AZ44" s="10">
        <v>15</v>
      </c>
      <c r="BA44" s="10">
        <v>16</v>
      </c>
      <c r="BB44" s="10">
        <v>18</v>
      </c>
      <c r="BC44" s="10">
        <v>18</v>
      </c>
      <c r="BD44" s="10">
        <v>19</v>
      </c>
      <c r="BE44" s="10">
        <v>20</v>
      </c>
      <c r="BF44" s="10">
        <v>21</v>
      </c>
      <c r="BG44" s="10">
        <v>21</v>
      </c>
      <c r="BH44" s="10">
        <v>21</v>
      </c>
      <c r="BI44" s="10">
        <v>22</v>
      </c>
      <c r="BJ44" s="10">
        <v>22</v>
      </c>
      <c r="BK44" s="10">
        <v>24</v>
      </c>
      <c r="BL44" s="10">
        <v>24</v>
      </c>
      <c r="BM44" s="10">
        <v>26</v>
      </c>
      <c r="BN44" s="10">
        <v>30</v>
      </c>
      <c r="BO44" s="10">
        <v>31</v>
      </c>
      <c r="BP44" s="10">
        <v>32</v>
      </c>
      <c r="BQ44" s="10">
        <v>32</v>
      </c>
      <c r="BR44" s="10">
        <v>34</v>
      </c>
      <c r="BS44" s="10">
        <v>37</v>
      </c>
      <c r="BT44" s="28">
        <v>38</v>
      </c>
      <c r="BU44" s="28">
        <v>38</v>
      </c>
      <c r="BV44" s="28">
        <v>40</v>
      </c>
      <c r="BW44" s="28">
        <v>42</v>
      </c>
      <c r="BX44" s="28">
        <v>46</v>
      </c>
      <c r="BY44" s="28">
        <v>46</v>
      </c>
      <c r="BZ44" s="28">
        <v>48</v>
      </c>
      <c r="CA44" s="28">
        <v>53</v>
      </c>
      <c r="CB44" s="28">
        <v>54</v>
      </c>
      <c r="CC44" s="28">
        <v>55</v>
      </c>
      <c r="CD44" s="28">
        <v>60</v>
      </c>
      <c r="CE44" s="28">
        <v>63</v>
      </c>
      <c r="CF44" s="28">
        <v>63</v>
      </c>
      <c r="CG44" s="28">
        <v>66</v>
      </c>
      <c r="CH44" s="28">
        <v>66</v>
      </c>
      <c r="CI44" s="28">
        <v>66</v>
      </c>
      <c r="CJ44" s="28">
        <v>66</v>
      </c>
      <c r="CK44" s="28">
        <v>68</v>
      </c>
      <c r="CL44" s="28">
        <v>69</v>
      </c>
      <c r="CM44" s="28">
        <v>74</v>
      </c>
      <c r="CN44" s="28">
        <v>77</v>
      </c>
      <c r="CO44" s="28">
        <v>79</v>
      </c>
      <c r="CP44" s="28">
        <v>80</v>
      </c>
      <c r="CQ44" s="28">
        <v>81</v>
      </c>
      <c r="CR44" s="28">
        <v>81</v>
      </c>
      <c r="CS44" s="28">
        <v>81</v>
      </c>
      <c r="CT44" s="28">
        <v>84</v>
      </c>
      <c r="CU44" s="28">
        <v>84</v>
      </c>
      <c r="CV44" s="28">
        <v>84</v>
      </c>
      <c r="CW44" s="28">
        <v>84</v>
      </c>
      <c r="CX44" s="28">
        <v>84</v>
      </c>
      <c r="CY44" s="10">
        <v>86</v>
      </c>
      <c r="CZ44" s="10">
        <v>87</v>
      </c>
      <c r="DA44" s="10">
        <v>87</v>
      </c>
      <c r="DB44" s="10">
        <v>88</v>
      </c>
      <c r="DC44" s="10">
        <v>89</v>
      </c>
      <c r="DD44" s="10">
        <v>90</v>
      </c>
      <c r="DE44" s="10">
        <v>91</v>
      </c>
      <c r="DF44" s="10">
        <v>91</v>
      </c>
      <c r="DG44" s="10">
        <v>91</v>
      </c>
      <c r="DH44" s="10">
        <v>91</v>
      </c>
      <c r="DI44" s="10">
        <v>91</v>
      </c>
      <c r="DJ44" s="10">
        <v>92</v>
      </c>
    </row>
    <row r="45" spans="1:114" x14ac:dyDescent="0.25">
      <c r="A45" s="34"/>
      <c r="B45" s="1" t="s">
        <v>37</v>
      </c>
      <c r="C45" s="1">
        <v>111</v>
      </c>
      <c r="D45" s="10">
        <v>51079</v>
      </c>
      <c r="E45" s="1">
        <v>0</v>
      </c>
      <c r="F45" s="10">
        <v>0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2</v>
      </c>
      <c r="P45" s="10">
        <v>3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4</v>
      </c>
      <c r="X45" s="10">
        <v>5</v>
      </c>
      <c r="Y45" s="10">
        <v>5</v>
      </c>
      <c r="Z45" s="10">
        <v>5</v>
      </c>
      <c r="AA45" s="10">
        <v>5</v>
      </c>
      <c r="AB45" s="10">
        <v>7</v>
      </c>
      <c r="AC45" s="10">
        <v>8</v>
      </c>
      <c r="AD45" s="10">
        <v>8</v>
      </c>
      <c r="AE45" s="10">
        <v>8</v>
      </c>
      <c r="AF45" s="10">
        <v>8</v>
      </c>
      <c r="AG45" s="10">
        <v>9</v>
      </c>
      <c r="AH45" s="10">
        <v>10</v>
      </c>
      <c r="AI45" s="10">
        <v>10</v>
      </c>
      <c r="AJ45" s="10">
        <v>10</v>
      </c>
      <c r="AK45" s="10">
        <v>10</v>
      </c>
      <c r="AL45" s="10">
        <v>10</v>
      </c>
      <c r="AM45" s="10">
        <v>9</v>
      </c>
      <c r="AN45" s="10">
        <v>10</v>
      </c>
      <c r="AO45" s="10">
        <v>10</v>
      </c>
      <c r="AP45" s="10">
        <v>10</v>
      </c>
      <c r="AQ45" s="10">
        <v>10</v>
      </c>
      <c r="AR45" s="10">
        <v>10</v>
      </c>
      <c r="AS45" s="10">
        <v>12</v>
      </c>
      <c r="AT45" s="10">
        <v>13</v>
      </c>
      <c r="AU45" s="10">
        <v>13</v>
      </c>
      <c r="AV45" s="10">
        <v>13</v>
      </c>
      <c r="AW45" s="10">
        <v>14</v>
      </c>
      <c r="AX45" s="10">
        <v>14</v>
      </c>
      <c r="AY45" s="10">
        <v>15</v>
      </c>
      <c r="AZ45" s="10">
        <v>15</v>
      </c>
      <c r="BA45" s="10">
        <v>16</v>
      </c>
      <c r="BB45" s="10">
        <v>16</v>
      </c>
      <c r="BC45" s="10">
        <v>16</v>
      </c>
      <c r="BD45" s="10">
        <v>16</v>
      </c>
      <c r="BE45" s="10">
        <v>19</v>
      </c>
      <c r="BF45" s="10">
        <v>19</v>
      </c>
      <c r="BG45" s="10">
        <v>19</v>
      </c>
      <c r="BH45" s="10">
        <v>19</v>
      </c>
      <c r="BI45" s="10">
        <v>20</v>
      </c>
      <c r="BJ45" s="10">
        <v>20</v>
      </c>
      <c r="BK45" s="10">
        <v>21</v>
      </c>
      <c r="BL45" s="10">
        <v>21</v>
      </c>
      <c r="BM45" s="10">
        <v>22</v>
      </c>
      <c r="BN45" s="10">
        <v>23</v>
      </c>
      <c r="BO45" s="10">
        <v>25</v>
      </c>
      <c r="BP45" s="10">
        <v>27</v>
      </c>
      <c r="BQ45" s="10">
        <v>28</v>
      </c>
      <c r="BR45" s="10">
        <v>31</v>
      </c>
      <c r="BS45" s="10">
        <v>34</v>
      </c>
      <c r="BT45" s="28">
        <v>34</v>
      </c>
      <c r="BU45" s="28">
        <v>34</v>
      </c>
      <c r="BV45" s="28">
        <v>34</v>
      </c>
      <c r="BW45" s="28">
        <v>34</v>
      </c>
      <c r="BX45" s="28">
        <v>34</v>
      </c>
      <c r="BY45" s="28">
        <v>35</v>
      </c>
      <c r="BZ45" s="28">
        <v>38</v>
      </c>
      <c r="CA45" s="28">
        <v>43</v>
      </c>
      <c r="CB45" s="28">
        <v>44</v>
      </c>
      <c r="CC45" s="28">
        <v>44</v>
      </c>
      <c r="CD45" s="28">
        <v>44</v>
      </c>
      <c r="CE45" s="28">
        <v>45</v>
      </c>
      <c r="CF45" s="28">
        <v>45</v>
      </c>
      <c r="CG45" s="28">
        <v>45</v>
      </c>
      <c r="CH45" s="28">
        <v>45</v>
      </c>
      <c r="CI45" s="28">
        <v>45</v>
      </c>
      <c r="CJ45" s="28">
        <v>45</v>
      </c>
      <c r="CK45" s="28">
        <v>46</v>
      </c>
      <c r="CL45" s="28">
        <v>48</v>
      </c>
      <c r="CM45" s="28">
        <v>48</v>
      </c>
      <c r="CN45" s="28">
        <v>48</v>
      </c>
      <c r="CO45" s="28">
        <v>49</v>
      </c>
      <c r="CP45" s="28">
        <v>55</v>
      </c>
      <c r="CQ45" s="28">
        <v>55</v>
      </c>
      <c r="CR45" s="28">
        <v>55</v>
      </c>
      <c r="CS45" s="28">
        <v>57</v>
      </c>
      <c r="CT45" s="28">
        <v>57</v>
      </c>
      <c r="CU45" s="28">
        <v>60</v>
      </c>
      <c r="CV45" s="28">
        <v>65</v>
      </c>
      <c r="CW45" s="28">
        <v>65</v>
      </c>
      <c r="CX45" s="28">
        <v>67</v>
      </c>
      <c r="CY45" s="10">
        <v>66</v>
      </c>
      <c r="CZ45" s="10">
        <v>67</v>
      </c>
      <c r="DA45" s="10">
        <v>67</v>
      </c>
      <c r="DB45" s="10">
        <v>72</v>
      </c>
      <c r="DC45" s="10">
        <v>73</v>
      </c>
      <c r="DD45" s="10">
        <v>75</v>
      </c>
      <c r="DE45" s="10">
        <v>76</v>
      </c>
      <c r="DF45" s="10">
        <v>76</v>
      </c>
      <c r="DG45" s="10">
        <v>78</v>
      </c>
      <c r="DH45" s="10">
        <v>80</v>
      </c>
      <c r="DI45" s="10">
        <v>80</v>
      </c>
      <c r="DJ45" s="10">
        <v>84</v>
      </c>
    </row>
    <row r="46" spans="1:114" x14ac:dyDescent="0.25">
      <c r="A46" s="35" t="s">
        <v>17</v>
      </c>
      <c r="B46" s="1" t="s">
        <v>38</v>
      </c>
      <c r="C46" s="1">
        <v>33</v>
      </c>
      <c r="D46" s="10">
        <v>51081</v>
      </c>
      <c r="E46" s="1">
        <v>0</v>
      </c>
      <c r="F46" s="10">
        <v>0</v>
      </c>
      <c r="G46" s="10">
        <v>0</v>
      </c>
      <c r="H46" s="10">
        <v>0</v>
      </c>
      <c r="I46" s="10">
        <v>1</v>
      </c>
      <c r="J46" s="10">
        <v>3</v>
      </c>
      <c r="K46" s="10">
        <v>3</v>
      </c>
      <c r="L46" s="10">
        <v>3</v>
      </c>
      <c r="M46" s="10">
        <v>3</v>
      </c>
      <c r="N46" s="10">
        <v>4</v>
      </c>
      <c r="O46" s="10">
        <v>4</v>
      </c>
      <c r="P46" s="10">
        <v>4</v>
      </c>
      <c r="Q46" s="10">
        <v>4</v>
      </c>
      <c r="R46" s="10">
        <v>5</v>
      </c>
      <c r="S46" s="10">
        <v>5</v>
      </c>
      <c r="T46" s="10">
        <v>6</v>
      </c>
      <c r="U46" s="10">
        <v>7</v>
      </c>
      <c r="V46" s="10">
        <v>8</v>
      </c>
      <c r="W46" s="10">
        <v>8</v>
      </c>
      <c r="X46" s="10">
        <v>10</v>
      </c>
      <c r="Y46" s="10">
        <v>15</v>
      </c>
      <c r="Z46" s="10">
        <v>16</v>
      </c>
      <c r="AA46" s="10">
        <v>16</v>
      </c>
      <c r="AB46" s="10">
        <v>18</v>
      </c>
      <c r="AC46" s="10">
        <v>18</v>
      </c>
      <c r="AD46" s="10">
        <v>18</v>
      </c>
      <c r="AE46" s="10">
        <v>21</v>
      </c>
      <c r="AF46" s="10">
        <v>23</v>
      </c>
      <c r="AG46" s="10">
        <v>24</v>
      </c>
      <c r="AH46" s="10">
        <v>30</v>
      </c>
      <c r="AI46" s="10">
        <v>30</v>
      </c>
      <c r="AJ46" s="10">
        <v>30</v>
      </c>
      <c r="AK46" s="10">
        <v>30</v>
      </c>
      <c r="AL46" s="10">
        <v>36</v>
      </c>
      <c r="AM46" s="10">
        <v>36</v>
      </c>
      <c r="AN46" s="10">
        <v>38</v>
      </c>
      <c r="AO46" s="10">
        <v>39</v>
      </c>
      <c r="AP46" s="10">
        <v>39</v>
      </c>
      <c r="AQ46" s="10">
        <v>39</v>
      </c>
      <c r="AR46" s="10">
        <v>39</v>
      </c>
      <c r="AS46" s="10">
        <v>41</v>
      </c>
      <c r="AT46" s="10">
        <v>41</v>
      </c>
      <c r="AU46" s="10">
        <v>43</v>
      </c>
      <c r="AV46" s="10">
        <v>44</v>
      </c>
      <c r="AW46" s="10">
        <v>44</v>
      </c>
      <c r="AX46" s="10">
        <v>44</v>
      </c>
      <c r="AY46" s="10">
        <v>46</v>
      </c>
      <c r="AZ46" s="10">
        <v>47</v>
      </c>
      <c r="BA46" s="10">
        <v>48</v>
      </c>
      <c r="BB46" s="10">
        <v>49</v>
      </c>
      <c r="BC46" s="10">
        <v>49</v>
      </c>
      <c r="BD46" s="10">
        <v>50</v>
      </c>
      <c r="BE46" s="10">
        <v>50</v>
      </c>
      <c r="BF46" s="10">
        <v>50</v>
      </c>
      <c r="BG46" s="10">
        <v>50</v>
      </c>
      <c r="BH46" s="10">
        <v>54</v>
      </c>
      <c r="BI46" s="10">
        <v>55</v>
      </c>
      <c r="BJ46" s="10">
        <v>55</v>
      </c>
      <c r="BK46" s="10">
        <v>55</v>
      </c>
      <c r="BL46" s="10">
        <v>55</v>
      </c>
      <c r="BM46" s="10">
        <v>55</v>
      </c>
      <c r="BN46" s="10">
        <v>55</v>
      </c>
      <c r="BO46" s="10">
        <v>57</v>
      </c>
      <c r="BP46" s="10">
        <v>58</v>
      </c>
      <c r="BQ46" s="10">
        <v>63</v>
      </c>
      <c r="BR46" s="10">
        <v>69</v>
      </c>
      <c r="BS46" s="10">
        <v>73</v>
      </c>
      <c r="BT46" s="28">
        <v>73</v>
      </c>
      <c r="BU46" s="28">
        <v>74</v>
      </c>
      <c r="BV46" s="28">
        <v>100</v>
      </c>
      <c r="BW46" s="28">
        <v>150</v>
      </c>
      <c r="BX46" s="28">
        <v>213</v>
      </c>
      <c r="BY46" s="28">
        <v>229</v>
      </c>
      <c r="BZ46" s="28">
        <v>239</v>
      </c>
      <c r="CA46" s="28">
        <v>254</v>
      </c>
      <c r="CB46" s="28">
        <v>255</v>
      </c>
      <c r="CC46" s="28">
        <v>277</v>
      </c>
      <c r="CD46" s="28">
        <v>300</v>
      </c>
      <c r="CE46" s="28">
        <v>303</v>
      </c>
      <c r="CF46" s="28">
        <v>306</v>
      </c>
      <c r="CG46" s="28">
        <v>336</v>
      </c>
      <c r="CH46" s="28">
        <v>343</v>
      </c>
      <c r="CI46" s="28">
        <v>344</v>
      </c>
      <c r="CJ46" s="28">
        <v>342</v>
      </c>
      <c r="CK46" s="28">
        <v>343</v>
      </c>
      <c r="CL46" s="28">
        <v>344</v>
      </c>
      <c r="CM46" s="28">
        <v>344</v>
      </c>
      <c r="CN46" s="28">
        <v>343</v>
      </c>
      <c r="CO46" s="28">
        <v>343</v>
      </c>
      <c r="CP46" s="28">
        <v>346</v>
      </c>
      <c r="CQ46" s="28">
        <v>347</v>
      </c>
      <c r="CR46" s="28">
        <v>350</v>
      </c>
      <c r="CS46" s="28">
        <v>351</v>
      </c>
      <c r="CT46" s="28">
        <v>352</v>
      </c>
      <c r="CU46" s="28">
        <v>355</v>
      </c>
      <c r="CV46" s="28">
        <v>355</v>
      </c>
      <c r="CW46" s="28">
        <v>354</v>
      </c>
      <c r="CX46" s="28">
        <v>359</v>
      </c>
      <c r="CY46" s="10">
        <v>361</v>
      </c>
      <c r="CZ46" s="10">
        <v>366</v>
      </c>
      <c r="DA46" s="10">
        <v>366</v>
      </c>
      <c r="DB46" s="10">
        <v>368</v>
      </c>
      <c r="DC46" s="10">
        <v>368</v>
      </c>
      <c r="DD46" s="10">
        <v>368</v>
      </c>
      <c r="DE46" s="10">
        <v>367</v>
      </c>
      <c r="DF46" s="10">
        <v>370</v>
      </c>
      <c r="DG46" s="10">
        <v>373</v>
      </c>
      <c r="DH46" s="10">
        <v>374</v>
      </c>
      <c r="DI46" s="10">
        <v>375</v>
      </c>
      <c r="DJ46" s="10">
        <v>376</v>
      </c>
    </row>
    <row r="47" spans="1:114" x14ac:dyDescent="0.25">
      <c r="A47" s="36"/>
      <c r="B47" s="1" t="s">
        <v>39</v>
      </c>
      <c r="C47" s="1">
        <v>107</v>
      </c>
      <c r="D47" s="10">
        <v>51083</v>
      </c>
      <c r="E47" s="1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2</v>
      </c>
      <c r="Q47" s="10">
        <v>2</v>
      </c>
      <c r="R47" s="10">
        <v>2</v>
      </c>
      <c r="S47" s="10">
        <v>2</v>
      </c>
      <c r="T47" s="10">
        <v>4</v>
      </c>
      <c r="U47" s="10">
        <v>5</v>
      </c>
      <c r="V47" s="10">
        <v>7</v>
      </c>
      <c r="W47" s="10">
        <v>7</v>
      </c>
      <c r="X47" s="10">
        <v>7</v>
      </c>
      <c r="Y47" s="10">
        <v>7</v>
      </c>
      <c r="Z47" s="10">
        <v>7</v>
      </c>
      <c r="AA47" s="10">
        <v>7</v>
      </c>
      <c r="AB47" s="10">
        <v>7</v>
      </c>
      <c r="AC47" s="10">
        <v>8</v>
      </c>
      <c r="AD47" s="10">
        <v>8</v>
      </c>
      <c r="AE47" s="10">
        <v>10</v>
      </c>
      <c r="AF47" s="10">
        <v>12</v>
      </c>
      <c r="AG47" s="10">
        <v>12</v>
      </c>
      <c r="AH47" s="10">
        <v>13</v>
      </c>
      <c r="AI47" s="10">
        <v>16</v>
      </c>
      <c r="AJ47" s="10">
        <v>16</v>
      </c>
      <c r="AK47" s="10">
        <v>17</v>
      </c>
      <c r="AL47" s="10">
        <v>17</v>
      </c>
      <c r="AM47" s="10">
        <v>17</v>
      </c>
      <c r="AN47" s="10">
        <v>17</v>
      </c>
      <c r="AO47" s="10">
        <v>18</v>
      </c>
      <c r="AP47" s="10">
        <v>18</v>
      </c>
      <c r="AQ47" s="10">
        <v>19</v>
      </c>
      <c r="AR47" s="10">
        <v>19</v>
      </c>
      <c r="AS47" s="10">
        <v>19</v>
      </c>
      <c r="AT47" s="10">
        <v>18</v>
      </c>
      <c r="AU47" s="10">
        <v>18</v>
      </c>
      <c r="AV47" s="10">
        <v>19</v>
      </c>
      <c r="AW47" s="10">
        <v>20</v>
      </c>
      <c r="AX47" s="10">
        <v>22</v>
      </c>
      <c r="AY47" s="10">
        <v>22</v>
      </c>
      <c r="AZ47" s="10">
        <v>22</v>
      </c>
      <c r="BA47" s="10">
        <v>24</v>
      </c>
      <c r="BB47" s="10">
        <v>25</v>
      </c>
      <c r="BC47" s="10">
        <v>27</v>
      </c>
      <c r="BD47" s="10">
        <v>27</v>
      </c>
      <c r="BE47" s="10">
        <v>27</v>
      </c>
      <c r="BF47" s="10">
        <v>27</v>
      </c>
      <c r="BG47" s="10">
        <v>27</v>
      </c>
      <c r="BH47" s="10">
        <v>29</v>
      </c>
      <c r="BI47" s="10">
        <v>29</v>
      </c>
      <c r="BJ47" s="10">
        <v>29</v>
      </c>
      <c r="BK47" s="10">
        <v>29</v>
      </c>
      <c r="BL47" s="10">
        <v>29</v>
      </c>
      <c r="BM47" s="10">
        <v>29</v>
      </c>
      <c r="BN47" s="10">
        <v>29</v>
      </c>
      <c r="BO47" s="10">
        <v>30</v>
      </c>
      <c r="BP47" s="10">
        <v>30</v>
      </c>
      <c r="BQ47" s="10">
        <v>30</v>
      </c>
      <c r="BR47" s="10">
        <v>30</v>
      </c>
      <c r="BS47" s="10">
        <v>30</v>
      </c>
      <c r="BT47" s="28">
        <v>30</v>
      </c>
      <c r="BU47" s="28">
        <v>30</v>
      </c>
      <c r="BV47" s="28">
        <v>30</v>
      </c>
      <c r="BW47" s="28">
        <v>30</v>
      </c>
      <c r="BX47" s="28">
        <v>31</v>
      </c>
      <c r="BY47" s="28">
        <v>31</v>
      </c>
      <c r="BZ47" s="28">
        <v>31</v>
      </c>
      <c r="CA47" s="28">
        <v>32</v>
      </c>
      <c r="CB47" s="28">
        <v>32</v>
      </c>
      <c r="CC47" s="28">
        <v>32</v>
      </c>
      <c r="CD47" s="28">
        <v>32</v>
      </c>
      <c r="CE47" s="28">
        <v>32</v>
      </c>
      <c r="CF47" s="28">
        <v>32</v>
      </c>
      <c r="CG47" s="28">
        <v>35</v>
      </c>
      <c r="CH47" s="28">
        <v>37</v>
      </c>
      <c r="CI47" s="28">
        <v>37</v>
      </c>
      <c r="CJ47" s="28">
        <v>38</v>
      </c>
      <c r="CK47" s="28">
        <v>39</v>
      </c>
      <c r="CL47" s="28">
        <v>39</v>
      </c>
      <c r="CM47" s="28">
        <v>39</v>
      </c>
      <c r="CN47" s="28">
        <v>39</v>
      </c>
      <c r="CO47" s="28">
        <v>39</v>
      </c>
      <c r="CP47" s="28">
        <v>39</v>
      </c>
      <c r="CQ47" s="28">
        <v>41</v>
      </c>
      <c r="CR47" s="28">
        <v>41</v>
      </c>
      <c r="CS47" s="28">
        <v>41</v>
      </c>
      <c r="CT47" s="28">
        <v>42</v>
      </c>
      <c r="CU47" s="28">
        <v>49</v>
      </c>
      <c r="CV47" s="28">
        <v>49</v>
      </c>
      <c r="CW47" s="28">
        <v>50</v>
      </c>
      <c r="CX47" s="28">
        <v>53</v>
      </c>
      <c r="CY47" s="10">
        <v>54</v>
      </c>
      <c r="CZ47" s="10">
        <v>57</v>
      </c>
      <c r="DA47" s="10">
        <v>59</v>
      </c>
      <c r="DB47" s="10">
        <v>63</v>
      </c>
      <c r="DC47" s="10">
        <v>63</v>
      </c>
      <c r="DD47" s="10">
        <v>65</v>
      </c>
      <c r="DE47" s="10">
        <v>68</v>
      </c>
      <c r="DF47" s="10">
        <v>70</v>
      </c>
      <c r="DG47" s="10">
        <v>73</v>
      </c>
      <c r="DH47" s="10">
        <v>76</v>
      </c>
      <c r="DI47" s="10">
        <v>80</v>
      </c>
      <c r="DJ47" s="10">
        <v>83</v>
      </c>
    </row>
    <row r="48" spans="1:114" x14ac:dyDescent="0.25">
      <c r="A48" s="36"/>
      <c r="B48" s="1" t="s">
        <v>40</v>
      </c>
      <c r="C48" s="1">
        <v>30</v>
      </c>
      <c r="D48" s="10">
        <v>51085</v>
      </c>
      <c r="E48" s="1">
        <v>1</v>
      </c>
      <c r="F48" s="10">
        <v>2</v>
      </c>
      <c r="G48" s="10">
        <v>2</v>
      </c>
      <c r="H48" s="10">
        <v>3</v>
      </c>
      <c r="I48" s="10">
        <v>4</v>
      </c>
      <c r="J48" s="10">
        <v>5</v>
      </c>
      <c r="K48" s="10">
        <v>6</v>
      </c>
      <c r="L48" s="10">
        <v>6</v>
      </c>
      <c r="M48" s="10">
        <v>8</v>
      </c>
      <c r="N48" s="10">
        <v>12</v>
      </c>
      <c r="O48" s="10">
        <v>12</v>
      </c>
      <c r="P48" s="10">
        <v>12</v>
      </c>
      <c r="Q48" s="10">
        <v>13</v>
      </c>
      <c r="R48" s="10">
        <v>19</v>
      </c>
      <c r="S48" s="10">
        <v>22</v>
      </c>
      <c r="T48" s="10">
        <v>29</v>
      </c>
      <c r="U48" s="10">
        <v>31</v>
      </c>
      <c r="V48" s="10">
        <v>38</v>
      </c>
      <c r="W48" s="10">
        <v>38</v>
      </c>
      <c r="X48" s="10">
        <v>39</v>
      </c>
      <c r="Y48" s="10">
        <v>52</v>
      </c>
      <c r="Z48" s="10">
        <v>53</v>
      </c>
      <c r="AA48" s="10">
        <v>61</v>
      </c>
      <c r="AB48" s="10">
        <v>70</v>
      </c>
      <c r="AC48" s="10">
        <v>79</v>
      </c>
      <c r="AD48" s="10">
        <v>84</v>
      </c>
      <c r="AE48" s="10">
        <v>91</v>
      </c>
      <c r="AF48" s="10">
        <v>93</v>
      </c>
      <c r="AG48" s="10">
        <v>97</v>
      </c>
      <c r="AH48" s="10">
        <v>99</v>
      </c>
      <c r="AI48" s="10">
        <v>100</v>
      </c>
      <c r="AJ48" s="10">
        <v>103</v>
      </c>
      <c r="AK48" s="10">
        <v>105</v>
      </c>
      <c r="AL48" s="10">
        <v>108</v>
      </c>
      <c r="AM48" s="10">
        <v>109</v>
      </c>
      <c r="AN48" s="10">
        <v>113</v>
      </c>
      <c r="AO48" s="10">
        <v>118</v>
      </c>
      <c r="AP48" s="10">
        <v>132</v>
      </c>
      <c r="AQ48" s="10">
        <v>133</v>
      </c>
      <c r="AR48" s="10">
        <v>137</v>
      </c>
      <c r="AS48" s="10">
        <v>141</v>
      </c>
      <c r="AT48" s="10">
        <v>145</v>
      </c>
      <c r="AU48" s="10">
        <v>153</v>
      </c>
      <c r="AV48" s="10">
        <v>154</v>
      </c>
      <c r="AW48" s="10">
        <v>155</v>
      </c>
      <c r="AX48" s="10">
        <v>163</v>
      </c>
      <c r="AY48" s="10">
        <v>170</v>
      </c>
      <c r="AZ48" s="10">
        <v>171</v>
      </c>
      <c r="BA48" s="10">
        <v>174</v>
      </c>
      <c r="BB48" s="10">
        <v>183</v>
      </c>
      <c r="BC48" s="10">
        <v>198</v>
      </c>
      <c r="BD48" s="10">
        <v>208</v>
      </c>
      <c r="BE48" s="10">
        <v>215</v>
      </c>
      <c r="BF48" s="10">
        <v>220</v>
      </c>
      <c r="BG48" s="10">
        <v>225</v>
      </c>
      <c r="BH48" s="10">
        <v>232</v>
      </c>
      <c r="BI48" s="10">
        <v>238</v>
      </c>
      <c r="BJ48" s="10">
        <v>244</v>
      </c>
      <c r="BK48" s="10">
        <v>246</v>
      </c>
      <c r="BL48" s="10">
        <v>252</v>
      </c>
      <c r="BM48" s="10">
        <v>252</v>
      </c>
      <c r="BN48" s="10">
        <v>275</v>
      </c>
      <c r="BO48" s="10">
        <v>301</v>
      </c>
      <c r="BP48" s="10">
        <v>309</v>
      </c>
      <c r="BQ48" s="10">
        <v>316</v>
      </c>
      <c r="BR48" s="10">
        <v>320</v>
      </c>
      <c r="BS48" s="10">
        <v>322</v>
      </c>
      <c r="BT48" s="28">
        <v>326</v>
      </c>
      <c r="BU48" s="28">
        <v>327</v>
      </c>
      <c r="BV48" s="28">
        <v>335</v>
      </c>
      <c r="BW48" s="28">
        <v>331</v>
      </c>
      <c r="BX48" s="28">
        <v>336</v>
      </c>
      <c r="BY48" s="28">
        <v>338</v>
      </c>
      <c r="BZ48" s="28">
        <v>340</v>
      </c>
      <c r="CA48" s="28">
        <v>348</v>
      </c>
      <c r="CB48" s="28">
        <v>347</v>
      </c>
      <c r="CC48" s="28">
        <v>351</v>
      </c>
      <c r="CD48" s="28">
        <v>354</v>
      </c>
      <c r="CE48" s="28">
        <v>357</v>
      </c>
      <c r="CF48" s="28">
        <v>362</v>
      </c>
      <c r="CG48" s="28">
        <v>368</v>
      </c>
      <c r="CH48" s="28">
        <v>371</v>
      </c>
      <c r="CI48" s="28">
        <v>374</v>
      </c>
      <c r="CJ48" s="28">
        <v>375</v>
      </c>
      <c r="CK48" s="28">
        <v>378</v>
      </c>
      <c r="CL48" s="28">
        <v>380</v>
      </c>
      <c r="CM48" s="28">
        <v>387</v>
      </c>
      <c r="CN48" s="28">
        <v>397</v>
      </c>
      <c r="CO48" s="28">
        <v>403</v>
      </c>
      <c r="CP48" s="28">
        <v>405</v>
      </c>
      <c r="CQ48" s="28">
        <v>410</v>
      </c>
      <c r="CR48" s="28">
        <v>410</v>
      </c>
      <c r="CS48" s="28">
        <v>412</v>
      </c>
      <c r="CT48" s="28">
        <v>415</v>
      </c>
      <c r="CU48" s="28">
        <v>416</v>
      </c>
      <c r="CV48" s="28">
        <v>420</v>
      </c>
      <c r="CW48" s="28">
        <v>423</v>
      </c>
      <c r="CX48" s="28">
        <v>429</v>
      </c>
      <c r="CY48" s="10">
        <v>429</v>
      </c>
      <c r="CZ48" s="10">
        <v>435</v>
      </c>
      <c r="DA48" s="10">
        <v>442</v>
      </c>
      <c r="DB48" s="10">
        <v>443</v>
      </c>
      <c r="DC48" s="10">
        <v>447</v>
      </c>
      <c r="DD48" s="10">
        <v>449</v>
      </c>
      <c r="DE48" s="10">
        <v>452</v>
      </c>
      <c r="DF48" s="10">
        <v>456</v>
      </c>
      <c r="DG48" s="10">
        <v>459</v>
      </c>
      <c r="DH48" s="10">
        <v>467</v>
      </c>
      <c r="DI48" s="10">
        <v>469</v>
      </c>
      <c r="DJ48" s="10">
        <v>476</v>
      </c>
    </row>
    <row r="49" spans="1:114" x14ac:dyDescent="0.25">
      <c r="A49" s="37"/>
      <c r="B49" s="1" t="s">
        <v>41</v>
      </c>
      <c r="C49" s="1">
        <v>50</v>
      </c>
      <c r="D49" s="10">
        <v>51087</v>
      </c>
      <c r="E49" s="1">
        <v>14</v>
      </c>
      <c r="F49" s="10">
        <v>21</v>
      </c>
      <c r="G49" s="10">
        <v>28</v>
      </c>
      <c r="H49" s="10">
        <v>31</v>
      </c>
      <c r="I49" s="10">
        <v>40</v>
      </c>
      <c r="J49" s="10">
        <v>44</v>
      </c>
      <c r="K49" s="10">
        <v>62</v>
      </c>
      <c r="L49" s="10">
        <v>78</v>
      </c>
      <c r="M49" s="10">
        <v>87</v>
      </c>
      <c r="N49" s="10">
        <v>112</v>
      </c>
      <c r="O49" s="10">
        <v>174</v>
      </c>
      <c r="P49" s="10">
        <v>194</v>
      </c>
      <c r="Q49" s="10">
        <v>207</v>
      </c>
      <c r="R49" s="10">
        <v>267</v>
      </c>
      <c r="S49" s="10">
        <v>291</v>
      </c>
      <c r="T49" s="10">
        <v>319</v>
      </c>
      <c r="U49" s="10">
        <v>342</v>
      </c>
      <c r="V49" s="10">
        <v>368</v>
      </c>
      <c r="W49" s="10">
        <v>379</v>
      </c>
      <c r="X49" s="10">
        <v>397</v>
      </c>
      <c r="Y49" s="10">
        <v>432</v>
      </c>
      <c r="Z49" s="10">
        <v>453</v>
      </c>
      <c r="AA49" s="10">
        <v>497</v>
      </c>
      <c r="AB49" s="10">
        <v>532</v>
      </c>
      <c r="AC49" s="10">
        <v>559</v>
      </c>
      <c r="AD49" s="10">
        <v>584</v>
      </c>
      <c r="AE49" s="10">
        <v>598</v>
      </c>
      <c r="AF49" s="10">
        <v>621</v>
      </c>
      <c r="AG49" s="10">
        <v>684</v>
      </c>
      <c r="AH49" s="10">
        <v>718</v>
      </c>
      <c r="AI49" s="10">
        <v>729</v>
      </c>
      <c r="AJ49" s="10">
        <v>764</v>
      </c>
      <c r="AK49" s="10">
        <v>792</v>
      </c>
      <c r="AL49" s="10">
        <v>817</v>
      </c>
      <c r="AM49" s="10">
        <v>835</v>
      </c>
      <c r="AN49" s="10">
        <v>846</v>
      </c>
      <c r="AO49" s="10">
        <v>876</v>
      </c>
      <c r="AP49" s="10">
        <v>898</v>
      </c>
      <c r="AQ49" s="10">
        <v>926</v>
      </c>
      <c r="AR49" s="10">
        <v>954</v>
      </c>
      <c r="AS49" s="10">
        <v>964</v>
      </c>
      <c r="AT49" s="10">
        <v>985</v>
      </c>
      <c r="AU49" s="10">
        <v>1000</v>
      </c>
      <c r="AV49" s="10">
        <v>1025</v>
      </c>
      <c r="AW49" s="10">
        <v>1032</v>
      </c>
      <c r="AX49" s="10">
        <v>1054</v>
      </c>
      <c r="AY49" s="10">
        <v>1067</v>
      </c>
      <c r="AZ49" s="10">
        <v>1083</v>
      </c>
      <c r="BA49" s="10">
        <v>1106</v>
      </c>
      <c r="BB49" s="10">
        <v>1146</v>
      </c>
      <c r="BC49" s="10">
        <v>1174</v>
      </c>
      <c r="BD49" s="10">
        <v>1198</v>
      </c>
      <c r="BE49" s="10">
        <v>1226</v>
      </c>
      <c r="BF49" s="10">
        <v>1252</v>
      </c>
      <c r="BG49" s="10">
        <v>1272</v>
      </c>
      <c r="BH49" s="10">
        <v>1299</v>
      </c>
      <c r="BI49" s="10">
        <v>1321</v>
      </c>
      <c r="BJ49" s="10">
        <v>1339</v>
      </c>
      <c r="BK49" s="10">
        <v>1375</v>
      </c>
      <c r="BL49" s="10">
        <v>1411</v>
      </c>
      <c r="BM49" s="10">
        <v>1446</v>
      </c>
      <c r="BN49" s="10">
        <v>1492</v>
      </c>
      <c r="BO49" s="10">
        <v>1546</v>
      </c>
      <c r="BP49" s="10">
        <v>1579</v>
      </c>
      <c r="BQ49" s="10">
        <v>1624</v>
      </c>
      <c r="BR49" s="10">
        <v>1678</v>
      </c>
      <c r="BS49" s="10">
        <v>1754</v>
      </c>
      <c r="BT49" s="28">
        <v>1820</v>
      </c>
      <c r="BU49" s="28">
        <v>1858</v>
      </c>
      <c r="BV49" s="28">
        <v>1919</v>
      </c>
      <c r="BW49" s="28">
        <v>1933</v>
      </c>
      <c r="BX49" s="28">
        <v>1946</v>
      </c>
      <c r="BY49" s="28">
        <v>1983</v>
      </c>
      <c r="BZ49" s="28">
        <v>2033</v>
      </c>
      <c r="CA49" s="28">
        <v>2096</v>
      </c>
      <c r="CB49" s="28">
        <v>2128</v>
      </c>
      <c r="CC49" s="28">
        <v>2146</v>
      </c>
      <c r="CD49" s="28">
        <v>2162</v>
      </c>
      <c r="CE49" s="28">
        <v>2170</v>
      </c>
      <c r="CF49" s="28">
        <v>2193</v>
      </c>
      <c r="CG49" s="28">
        <v>2234</v>
      </c>
      <c r="CH49" s="28">
        <v>2264</v>
      </c>
      <c r="CI49" s="28">
        <v>2289</v>
      </c>
      <c r="CJ49" s="28">
        <v>2311</v>
      </c>
      <c r="CK49" s="28">
        <v>2332</v>
      </c>
      <c r="CL49" s="28">
        <v>2342</v>
      </c>
      <c r="CM49" s="28">
        <v>2368</v>
      </c>
      <c r="CN49" s="28">
        <v>2383</v>
      </c>
      <c r="CO49" s="28">
        <v>2413</v>
      </c>
      <c r="CP49" s="28">
        <v>2426</v>
      </c>
      <c r="CQ49" s="28">
        <v>2448</v>
      </c>
      <c r="CR49" s="28">
        <v>2463</v>
      </c>
      <c r="CS49" s="28">
        <v>2500</v>
      </c>
      <c r="CT49" s="28">
        <v>2543</v>
      </c>
      <c r="CU49" s="28">
        <v>2560</v>
      </c>
      <c r="CV49" s="28">
        <v>2579</v>
      </c>
      <c r="CW49" s="28">
        <v>2584</v>
      </c>
      <c r="CX49" s="28">
        <v>2591</v>
      </c>
      <c r="CY49" s="10">
        <v>2603</v>
      </c>
      <c r="CZ49" s="10">
        <v>2615</v>
      </c>
      <c r="DA49" s="10">
        <v>2629</v>
      </c>
      <c r="DB49" s="10">
        <v>2663</v>
      </c>
      <c r="DC49" s="10">
        <v>2681</v>
      </c>
      <c r="DD49" s="10">
        <v>2685</v>
      </c>
      <c r="DE49" s="10">
        <v>2708</v>
      </c>
      <c r="DF49" s="10">
        <v>2721</v>
      </c>
      <c r="DG49" s="10">
        <v>2725</v>
      </c>
      <c r="DH49" s="10">
        <v>2784</v>
      </c>
      <c r="DI49" s="10">
        <v>2822</v>
      </c>
      <c r="DJ49" s="10">
        <v>2860</v>
      </c>
    </row>
    <row r="50" spans="1:114" x14ac:dyDescent="0.25">
      <c r="A50" s="32" t="s">
        <v>55</v>
      </c>
      <c r="B50" s="1" t="s">
        <v>108</v>
      </c>
      <c r="C50" s="1">
        <v>127</v>
      </c>
      <c r="D50" s="10">
        <v>51089</v>
      </c>
      <c r="E50" s="1">
        <v>0</v>
      </c>
      <c r="F50" s="10">
        <v>0</v>
      </c>
      <c r="G50" s="10">
        <v>0</v>
      </c>
      <c r="H50" s="10">
        <v>0</v>
      </c>
      <c r="I50" s="10">
        <v>0</v>
      </c>
      <c r="J50" s="10">
        <v>1</v>
      </c>
      <c r="K50" s="10">
        <v>1</v>
      </c>
      <c r="L50" s="10">
        <v>2</v>
      </c>
      <c r="M50" s="10">
        <v>2</v>
      </c>
      <c r="N50" s="10">
        <v>3</v>
      </c>
      <c r="O50" s="10">
        <v>3</v>
      </c>
      <c r="P50" s="10">
        <v>3</v>
      </c>
      <c r="Q50" s="10">
        <v>3</v>
      </c>
      <c r="R50" s="10">
        <v>4</v>
      </c>
      <c r="S50" s="10">
        <v>4</v>
      </c>
      <c r="T50" s="10">
        <v>5</v>
      </c>
      <c r="U50" s="10">
        <v>5</v>
      </c>
      <c r="V50" s="10">
        <v>8</v>
      </c>
      <c r="W50" s="10">
        <v>8</v>
      </c>
      <c r="X50" s="10">
        <v>8</v>
      </c>
      <c r="Y50" s="10">
        <v>8</v>
      </c>
      <c r="Z50" s="10">
        <v>8</v>
      </c>
      <c r="AA50" s="10">
        <v>8</v>
      </c>
      <c r="AB50" s="10">
        <v>10</v>
      </c>
      <c r="AC50" s="10">
        <v>10</v>
      </c>
      <c r="AD50" s="10">
        <v>10</v>
      </c>
      <c r="AE50" s="10">
        <v>10</v>
      </c>
      <c r="AF50" s="10">
        <v>10</v>
      </c>
      <c r="AG50" s="10">
        <v>10</v>
      </c>
      <c r="AH50" s="10">
        <v>10</v>
      </c>
      <c r="AI50" s="10">
        <v>12</v>
      </c>
      <c r="AJ50" s="10">
        <v>13</v>
      </c>
      <c r="AK50" s="10">
        <v>14</v>
      </c>
      <c r="AL50" s="10">
        <v>15</v>
      </c>
      <c r="AM50" s="10">
        <v>16</v>
      </c>
      <c r="AN50" s="10">
        <v>16</v>
      </c>
      <c r="AO50" s="10">
        <v>16</v>
      </c>
      <c r="AP50" s="10">
        <v>16</v>
      </c>
      <c r="AQ50" s="10">
        <v>19</v>
      </c>
      <c r="AR50" s="10">
        <v>19</v>
      </c>
      <c r="AS50" s="10">
        <v>19</v>
      </c>
      <c r="AT50" s="10">
        <v>19</v>
      </c>
      <c r="AU50" s="10">
        <v>20</v>
      </c>
      <c r="AV50" s="10">
        <v>20</v>
      </c>
      <c r="AW50" s="10">
        <v>21</v>
      </c>
      <c r="AX50" s="10">
        <v>22</v>
      </c>
      <c r="AY50" s="10">
        <v>22</v>
      </c>
      <c r="AZ50" s="10">
        <v>25</v>
      </c>
      <c r="BA50" s="10">
        <v>27</v>
      </c>
      <c r="BB50" s="10">
        <v>28</v>
      </c>
      <c r="BC50" s="10">
        <v>28</v>
      </c>
      <c r="BD50" s="10">
        <v>30</v>
      </c>
      <c r="BE50" s="10">
        <v>34</v>
      </c>
      <c r="BF50" s="10">
        <v>36</v>
      </c>
      <c r="BG50" s="10">
        <v>43</v>
      </c>
      <c r="BH50" s="10">
        <v>46</v>
      </c>
      <c r="BI50" s="10">
        <v>50</v>
      </c>
      <c r="BJ50" s="10">
        <v>53</v>
      </c>
      <c r="BK50" s="10">
        <v>59</v>
      </c>
      <c r="BL50" s="10">
        <v>63</v>
      </c>
      <c r="BM50" s="10">
        <v>67</v>
      </c>
      <c r="BN50" s="10">
        <v>77</v>
      </c>
      <c r="BO50" s="10">
        <v>84</v>
      </c>
      <c r="BP50" s="10">
        <v>92</v>
      </c>
      <c r="BQ50" s="10">
        <v>95</v>
      </c>
      <c r="BR50" s="10">
        <v>99</v>
      </c>
      <c r="BS50" s="10">
        <v>104</v>
      </c>
      <c r="BT50" s="28">
        <v>113</v>
      </c>
      <c r="BU50" s="28">
        <v>114</v>
      </c>
      <c r="BV50" s="28">
        <v>136</v>
      </c>
      <c r="BW50" s="28">
        <v>145</v>
      </c>
      <c r="BX50" s="28">
        <v>152</v>
      </c>
      <c r="BY50" s="28">
        <v>155</v>
      </c>
      <c r="BZ50" s="28">
        <v>159</v>
      </c>
      <c r="CA50" s="28">
        <v>166</v>
      </c>
      <c r="CB50" s="28">
        <v>169</v>
      </c>
      <c r="CC50" s="28">
        <v>174</v>
      </c>
      <c r="CD50" s="28">
        <v>182</v>
      </c>
      <c r="CE50" s="28">
        <v>188</v>
      </c>
      <c r="CF50" s="28">
        <v>193</v>
      </c>
      <c r="CG50" s="28">
        <v>198</v>
      </c>
      <c r="CH50" s="28">
        <v>199</v>
      </c>
      <c r="CI50" s="28">
        <v>202</v>
      </c>
      <c r="CJ50" s="28">
        <v>210</v>
      </c>
      <c r="CK50" s="28">
        <v>212</v>
      </c>
      <c r="CL50" s="28">
        <v>214</v>
      </c>
      <c r="CM50" s="28">
        <v>224</v>
      </c>
      <c r="CN50" s="28">
        <v>227</v>
      </c>
      <c r="CO50" s="28">
        <v>226</v>
      </c>
      <c r="CP50" s="28">
        <v>227</v>
      </c>
      <c r="CQ50" s="28">
        <v>228</v>
      </c>
      <c r="CR50" s="28">
        <v>230</v>
      </c>
      <c r="CS50" s="28">
        <v>232</v>
      </c>
      <c r="CT50" s="28">
        <v>237</v>
      </c>
      <c r="CU50" s="28">
        <v>243</v>
      </c>
      <c r="CV50" s="28">
        <v>249</v>
      </c>
      <c r="CW50" s="28">
        <v>250</v>
      </c>
      <c r="CX50" s="28">
        <v>260</v>
      </c>
      <c r="CY50" s="10">
        <v>264</v>
      </c>
      <c r="CZ50" s="10">
        <v>273</v>
      </c>
      <c r="DA50" s="10">
        <v>280</v>
      </c>
      <c r="DB50" s="10">
        <v>284</v>
      </c>
      <c r="DC50" s="10">
        <v>288</v>
      </c>
      <c r="DD50" s="10">
        <v>293</v>
      </c>
      <c r="DE50" s="10">
        <v>301</v>
      </c>
      <c r="DF50" s="10">
        <v>315</v>
      </c>
      <c r="DG50" s="10">
        <v>330</v>
      </c>
      <c r="DH50" s="10">
        <v>339</v>
      </c>
      <c r="DI50" s="10">
        <v>350</v>
      </c>
      <c r="DJ50" s="10">
        <v>350</v>
      </c>
    </row>
    <row r="51" spans="1:114" x14ac:dyDescent="0.25">
      <c r="A51" s="34"/>
      <c r="B51" s="1" t="s">
        <v>42</v>
      </c>
      <c r="C51" s="1">
        <v>11</v>
      </c>
      <c r="D51" s="10">
        <v>51091</v>
      </c>
      <c r="E51" s="1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2</v>
      </c>
      <c r="AN51" s="10">
        <v>2</v>
      </c>
      <c r="AO51" s="10">
        <v>2</v>
      </c>
      <c r="AP51" s="10">
        <v>2</v>
      </c>
      <c r="AQ51" s="10">
        <v>2</v>
      </c>
      <c r="AR51" s="10">
        <v>2</v>
      </c>
      <c r="AS51" s="10">
        <v>2</v>
      </c>
      <c r="AT51" s="10">
        <v>2</v>
      </c>
      <c r="AU51" s="10">
        <v>2</v>
      </c>
      <c r="AV51" s="10">
        <v>2</v>
      </c>
      <c r="AW51" s="10">
        <v>2</v>
      </c>
      <c r="AX51" s="10">
        <v>2</v>
      </c>
      <c r="AY51" s="10">
        <v>2</v>
      </c>
      <c r="AZ51" s="10">
        <v>2</v>
      </c>
      <c r="BA51" s="10">
        <v>2</v>
      </c>
      <c r="BB51" s="10">
        <v>2</v>
      </c>
      <c r="BC51" s="10">
        <v>2</v>
      </c>
      <c r="BD51" s="10">
        <v>2</v>
      </c>
      <c r="BE51" s="10">
        <v>2</v>
      </c>
      <c r="BF51" s="10">
        <v>2</v>
      </c>
      <c r="BG51" s="10">
        <v>2</v>
      </c>
      <c r="BH51" s="10">
        <v>2</v>
      </c>
      <c r="BI51" s="10">
        <v>2</v>
      </c>
      <c r="BJ51" s="10">
        <v>3</v>
      </c>
      <c r="BK51" s="10">
        <v>3</v>
      </c>
      <c r="BL51" s="10">
        <v>3</v>
      </c>
      <c r="BM51" s="10">
        <v>3</v>
      </c>
      <c r="BN51" s="10">
        <v>3</v>
      </c>
      <c r="BO51" s="10">
        <v>3</v>
      </c>
      <c r="BP51" s="10">
        <v>3</v>
      </c>
      <c r="BQ51" s="10">
        <v>3</v>
      </c>
      <c r="BR51" s="10">
        <v>3</v>
      </c>
      <c r="BS51" s="10">
        <v>3</v>
      </c>
      <c r="BT51" s="28">
        <v>3</v>
      </c>
      <c r="BU51" s="28">
        <v>3</v>
      </c>
      <c r="BV51" s="28">
        <v>3</v>
      </c>
      <c r="BW51" s="28">
        <v>3</v>
      </c>
      <c r="BX51" s="28">
        <v>3</v>
      </c>
      <c r="BY51" s="28">
        <v>3</v>
      </c>
      <c r="BZ51" s="28">
        <v>3</v>
      </c>
      <c r="CA51" s="28">
        <v>3</v>
      </c>
      <c r="CB51" s="28">
        <v>3</v>
      </c>
      <c r="CC51" s="28">
        <v>3</v>
      </c>
      <c r="CD51" s="28">
        <v>2</v>
      </c>
      <c r="CE51" s="28">
        <v>2</v>
      </c>
      <c r="CF51" s="28">
        <v>2</v>
      </c>
      <c r="CG51" s="28">
        <v>2</v>
      </c>
      <c r="CH51" s="28">
        <v>3</v>
      </c>
      <c r="CI51" s="28">
        <v>3</v>
      </c>
      <c r="CJ51" s="28">
        <v>3</v>
      </c>
      <c r="CK51" s="28">
        <v>3</v>
      </c>
      <c r="CL51" s="28">
        <v>3</v>
      </c>
      <c r="CM51" s="28">
        <v>3</v>
      </c>
      <c r="CN51" s="28">
        <v>3</v>
      </c>
      <c r="CO51" s="28">
        <v>3</v>
      </c>
      <c r="CP51" s="28">
        <v>3</v>
      </c>
      <c r="CQ51" s="28">
        <v>3</v>
      </c>
      <c r="CR51" s="28">
        <v>3</v>
      </c>
      <c r="CS51" s="28">
        <v>3</v>
      </c>
      <c r="CT51" s="28">
        <v>3</v>
      </c>
      <c r="CU51" s="28">
        <v>3</v>
      </c>
      <c r="CV51" s="28">
        <v>3</v>
      </c>
      <c r="CW51" s="28">
        <v>3</v>
      </c>
      <c r="CX51" s="28">
        <v>3</v>
      </c>
      <c r="CY51" s="10">
        <v>3</v>
      </c>
      <c r="CZ51" s="10">
        <v>3</v>
      </c>
      <c r="DA51" s="10">
        <v>3</v>
      </c>
      <c r="DB51" s="10">
        <v>3</v>
      </c>
      <c r="DC51" s="10">
        <v>3</v>
      </c>
      <c r="DD51" s="10">
        <v>3</v>
      </c>
      <c r="DE51" s="10">
        <v>3</v>
      </c>
      <c r="DF51" s="10">
        <v>3</v>
      </c>
      <c r="DG51" s="10">
        <v>3</v>
      </c>
      <c r="DH51" s="10">
        <v>3</v>
      </c>
      <c r="DI51" s="10">
        <v>3</v>
      </c>
      <c r="DJ51" s="10">
        <v>3</v>
      </c>
    </row>
    <row r="52" spans="1:114" x14ac:dyDescent="0.25">
      <c r="A52" s="35" t="s">
        <v>81</v>
      </c>
      <c r="B52" s="1" t="s">
        <v>43</v>
      </c>
      <c r="C52" s="1">
        <v>130</v>
      </c>
      <c r="D52" s="10">
        <v>51093</v>
      </c>
      <c r="E52" s="1">
        <v>2</v>
      </c>
      <c r="F52" s="10">
        <v>2</v>
      </c>
      <c r="G52" s="10">
        <v>2</v>
      </c>
      <c r="H52" s="10">
        <v>3</v>
      </c>
      <c r="I52" s="10">
        <v>3</v>
      </c>
      <c r="J52" s="10">
        <v>3</v>
      </c>
      <c r="K52" s="10">
        <v>4</v>
      </c>
      <c r="L52" s="10">
        <v>5</v>
      </c>
      <c r="M52" s="10">
        <v>8</v>
      </c>
      <c r="N52" s="10">
        <v>11</v>
      </c>
      <c r="O52" s="10">
        <v>18</v>
      </c>
      <c r="P52" s="10">
        <v>18</v>
      </c>
      <c r="Q52" s="10">
        <v>22</v>
      </c>
      <c r="R52" s="10">
        <v>23</v>
      </c>
      <c r="S52" s="10">
        <v>23</v>
      </c>
      <c r="T52" s="10">
        <v>24</v>
      </c>
      <c r="U52" s="10">
        <v>24</v>
      </c>
      <c r="V52" s="10">
        <v>28</v>
      </c>
      <c r="W52" s="10">
        <v>31</v>
      </c>
      <c r="X52" s="10">
        <v>33</v>
      </c>
      <c r="Y52" s="10">
        <v>60</v>
      </c>
      <c r="Z52" s="10">
        <v>60</v>
      </c>
      <c r="AA52" s="10">
        <v>63</v>
      </c>
      <c r="AB52" s="10">
        <v>69</v>
      </c>
      <c r="AC52" s="10">
        <v>83</v>
      </c>
      <c r="AD52" s="10">
        <v>86</v>
      </c>
      <c r="AE52" s="10">
        <v>86</v>
      </c>
      <c r="AF52" s="10">
        <v>88</v>
      </c>
      <c r="AG52" s="10">
        <v>90</v>
      </c>
      <c r="AH52" s="10">
        <v>91</v>
      </c>
      <c r="AI52" s="10">
        <v>91</v>
      </c>
      <c r="AJ52" s="10">
        <v>91</v>
      </c>
      <c r="AK52" s="10">
        <v>93</v>
      </c>
      <c r="AL52" s="10">
        <v>93</v>
      </c>
      <c r="AM52" s="10">
        <v>96</v>
      </c>
      <c r="AN52" s="10">
        <v>96</v>
      </c>
      <c r="AO52" s="10">
        <v>99</v>
      </c>
      <c r="AP52" s="10">
        <v>99</v>
      </c>
      <c r="AQ52" s="10">
        <v>99</v>
      </c>
      <c r="AR52" s="10">
        <v>99</v>
      </c>
      <c r="AS52" s="10">
        <v>99</v>
      </c>
      <c r="AT52" s="10">
        <v>100</v>
      </c>
      <c r="AU52" s="10">
        <v>101</v>
      </c>
      <c r="AV52" s="10">
        <v>103</v>
      </c>
      <c r="AW52" s="10">
        <v>105</v>
      </c>
      <c r="AX52" s="10">
        <v>108</v>
      </c>
      <c r="AY52" s="10">
        <v>110</v>
      </c>
      <c r="AZ52" s="10">
        <v>112</v>
      </c>
      <c r="BA52" s="10">
        <v>113</v>
      </c>
      <c r="BB52" s="10">
        <v>113</v>
      </c>
      <c r="BC52" s="10">
        <v>114</v>
      </c>
      <c r="BD52" s="10">
        <v>115</v>
      </c>
      <c r="BE52" s="10">
        <v>115</v>
      </c>
      <c r="BF52" s="10">
        <v>115</v>
      </c>
      <c r="BG52" s="10">
        <v>119</v>
      </c>
      <c r="BH52" s="10">
        <v>119</v>
      </c>
      <c r="BI52" s="10">
        <v>120</v>
      </c>
      <c r="BJ52" s="10">
        <v>121</v>
      </c>
      <c r="BK52" s="10">
        <v>122</v>
      </c>
      <c r="BL52" s="10">
        <v>124</v>
      </c>
      <c r="BM52" s="10">
        <v>124</v>
      </c>
      <c r="BN52" s="10">
        <v>125</v>
      </c>
      <c r="BO52" s="10">
        <v>125</v>
      </c>
      <c r="BP52" s="10">
        <v>125</v>
      </c>
      <c r="BQ52" s="10">
        <v>126</v>
      </c>
      <c r="BR52" s="10">
        <v>127</v>
      </c>
      <c r="BS52" s="10">
        <v>128</v>
      </c>
      <c r="BT52" s="28">
        <v>128</v>
      </c>
      <c r="BU52" s="28">
        <v>128</v>
      </c>
      <c r="BV52" s="28">
        <v>132</v>
      </c>
      <c r="BW52" s="28">
        <v>133</v>
      </c>
      <c r="BX52" s="28">
        <v>133</v>
      </c>
      <c r="BY52" s="28">
        <v>137</v>
      </c>
      <c r="BZ52" s="28">
        <v>142</v>
      </c>
      <c r="CA52" s="28">
        <v>142</v>
      </c>
      <c r="CB52" s="28">
        <v>145</v>
      </c>
      <c r="CC52" s="28">
        <v>149</v>
      </c>
      <c r="CD52" s="28">
        <v>150</v>
      </c>
      <c r="CE52" s="28">
        <v>150</v>
      </c>
      <c r="CF52" s="28">
        <v>150</v>
      </c>
      <c r="CG52" s="28">
        <v>154</v>
      </c>
      <c r="CH52" s="28">
        <v>156</v>
      </c>
      <c r="CI52" s="28">
        <v>156</v>
      </c>
      <c r="CJ52" s="28">
        <v>158</v>
      </c>
      <c r="CK52" s="28">
        <v>158</v>
      </c>
      <c r="CL52" s="28">
        <v>158</v>
      </c>
      <c r="CM52" s="28">
        <v>159</v>
      </c>
      <c r="CN52" s="28">
        <v>161</v>
      </c>
      <c r="CO52" s="28">
        <v>161</v>
      </c>
      <c r="CP52" s="28">
        <v>163</v>
      </c>
      <c r="CQ52" s="28">
        <v>165</v>
      </c>
      <c r="CR52" s="28">
        <v>165</v>
      </c>
      <c r="CS52" s="28">
        <v>168</v>
      </c>
      <c r="CT52" s="28">
        <v>169</v>
      </c>
      <c r="CU52" s="28">
        <v>177</v>
      </c>
      <c r="CV52" s="28">
        <v>177</v>
      </c>
      <c r="CW52" s="28">
        <v>178</v>
      </c>
      <c r="CX52" s="28">
        <v>179</v>
      </c>
      <c r="CY52" s="10">
        <v>181</v>
      </c>
      <c r="CZ52" s="10">
        <v>181</v>
      </c>
      <c r="DA52" s="10">
        <v>186</v>
      </c>
      <c r="DB52" s="10">
        <v>190</v>
      </c>
      <c r="DC52" s="10">
        <v>193</v>
      </c>
      <c r="DD52" s="10">
        <v>194</v>
      </c>
      <c r="DE52" s="10">
        <v>199</v>
      </c>
      <c r="DF52" s="10">
        <v>204</v>
      </c>
      <c r="DG52" s="10">
        <v>209</v>
      </c>
      <c r="DH52" s="10">
        <v>215</v>
      </c>
      <c r="DI52" s="10">
        <v>222</v>
      </c>
      <c r="DJ52" s="10">
        <v>224</v>
      </c>
    </row>
    <row r="53" spans="1:114" x14ac:dyDescent="0.25">
      <c r="A53" s="36"/>
      <c r="B53" s="1" t="s">
        <v>109</v>
      </c>
      <c r="C53" s="1">
        <v>76</v>
      </c>
      <c r="D53" s="10">
        <v>51095</v>
      </c>
      <c r="E53" s="1">
        <v>37</v>
      </c>
      <c r="F53" s="10">
        <v>49</v>
      </c>
      <c r="G53" s="10">
        <v>55</v>
      </c>
      <c r="H53" s="10">
        <v>65</v>
      </c>
      <c r="I53" s="10">
        <v>70</v>
      </c>
      <c r="J53" s="10">
        <v>73</v>
      </c>
      <c r="K53" s="10">
        <v>89</v>
      </c>
      <c r="L53" s="10">
        <v>95</v>
      </c>
      <c r="M53" s="10">
        <v>97</v>
      </c>
      <c r="N53" s="10">
        <v>104</v>
      </c>
      <c r="O53" s="10">
        <v>111</v>
      </c>
      <c r="P53" s="10">
        <v>117</v>
      </c>
      <c r="Q53" s="10">
        <v>118</v>
      </c>
      <c r="R53" s="10">
        <v>119</v>
      </c>
      <c r="S53" s="10">
        <v>122</v>
      </c>
      <c r="T53" s="10">
        <v>123</v>
      </c>
      <c r="U53" s="10">
        <v>125</v>
      </c>
      <c r="V53" s="10">
        <v>126</v>
      </c>
      <c r="W53" s="10">
        <v>126</v>
      </c>
      <c r="X53" s="10">
        <v>126</v>
      </c>
      <c r="Y53" s="10">
        <v>128</v>
      </c>
      <c r="Z53" s="10">
        <v>132</v>
      </c>
      <c r="AA53" s="10">
        <v>135</v>
      </c>
      <c r="AB53" s="10">
        <v>138</v>
      </c>
      <c r="AC53" s="10">
        <v>139</v>
      </c>
      <c r="AD53" s="10">
        <v>141</v>
      </c>
      <c r="AE53" s="10">
        <v>141</v>
      </c>
      <c r="AF53" s="10">
        <v>146</v>
      </c>
      <c r="AG53" s="10">
        <v>147</v>
      </c>
      <c r="AH53" s="10">
        <v>149</v>
      </c>
      <c r="AI53" s="10">
        <v>150</v>
      </c>
      <c r="AJ53" s="10">
        <v>151</v>
      </c>
      <c r="AK53" s="10">
        <v>153</v>
      </c>
      <c r="AL53" s="10">
        <v>154</v>
      </c>
      <c r="AM53" s="10">
        <v>155</v>
      </c>
      <c r="AN53" s="10">
        <v>155</v>
      </c>
      <c r="AO53" s="10">
        <v>158</v>
      </c>
      <c r="AP53" s="10">
        <v>160</v>
      </c>
      <c r="AQ53" s="10">
        <v>161</v>
      </c>
      <c r="AR53" s="10">
        <v>163</v>
      </c>
      <c r="AS53" s="10">
        <v>167</v>
      </c>
      <c r="AT53" s="10">
        <v>166</v>
      </c>
      <c r="AU53" s="10">
        <v>166</v>
      </c>
      <c r="AV53" s="10">
        <v>167</v>
      </c>
      <c r="AW53" s="10">
        <v>170</v>
      </c>
      <c r="AX53" s="10">
        <v>169</v>
      </c>
      <c r="AY53" s="10">
        <v>173</v>
      </c>
      <c r="AZ53" s="10">
        <v>173</v>
      </c>
      <c r="BA53" s="10">
        <v>174</v>
      </c>
      <c r="BB53" s="10">
        <v>174</v>
      </c>
      <c r="BC53" s="10">
        <v>174</v>
      </c>
      <c r="BD53" s="10">
        <v>179</v>
      </c>
      <c r="BE53" s="10">
        <v>179</v>
      </c>
      <c r="BF53" s="10">
        <v>186</v>
      </c>
      <c r="BG53" s="10">
        <v>187</v>
      </c>
      <c r="BH53" s="10">
        <v>189</v>
      </c>
      <c r="BI53" s="10">
        <v>189</v>
      </c>
      <c r="BJ53" s="10">
        <v>189</v>
      </c>
      <c r="BK53" s="10">
        <v>191</v>
      </c>
      <c r="BL53" s="10">
        <v>192</v>
      </c>
      <c r="BM53" s="10">
        <v>196</v>
      </c>
      <c r="BN53" s="10">
        <v>197</v>
      </c>
      <c r="BO53" s="10">
        <v>200</v>
      </c>
      <c r="BP53" s="10">
        <v>200</v>
      </c>
      <c r="BQ53" s="10">
        <v>202</v>
      </c>
      <c r="BR53" s="10">
        <v>202</v>
      </c>
      <c r="BS53" s="10">
        <v>202</v>
      </c>
      <c r="BT53" s="28">
        <v>205</v>
      </c>
      <c r="BU53" s="28">
        <v>206</v>
      </c>
      <c r="BV53" s="28">
        <v>210</v>
      </c>
      <c r="BW53" s="28">
        <v>211</v>
      </c>
      <c r="BX53" s="28">
        <v>211</v>
      </c>
      <c r="BY53" s="28">
        <v>211</v>
      </c>
      <c r="BZ53" s="28">
        <v>211</v>
      </c>
      <c r="CA53" s="28">
        <v>216</v>
      </c>
      <c r="CB53" s="28">
        <v>217</v>
      </c>
      <c r="CC53" s="28">
        <v>224</v>
      </c>
      <c r="CD53" s="28">
        <v>224</v>
      </c>
      <c r="CE53" s="28">
        <v>225</v>
      </c>
      <c r="CF53" s="28">
        <v>230</v>
      </c>
      <c r="CG53" s="28">
        <v>231</v>
      </c>
      <c r="CH53" s="28">
        <v>233</v>
      </c>
      <c r="CI53" s="28">
        <v>233</v>
      </c>
      <c r="CJ53" s="28">
        <v>236</v>
      </c>
      <c r="CK53" s="28">
        <v>236</v>
      </c>
      <c r="CL53" s="28">
        <v>237</v>
      </c>
      <c r="CM53" s="28">
        <v>238</v>
      </c>
      <c r="CN53" s="28">
        <v>239</v>
      </c>
      <c r="CO53" s="28">
        <v>242</v>
      </c>
      <c r="CP53" s="28">
        <v>245</v>
      </c>
      <c r="CQ53" s="28">
        <v>245</v>
      </c>
      <c r="CR53" s="28">
        <v>247</v>
      </c>
      <c r="CS53" s="28">
        <v>248</v>
      </c>
      <c r="CT53" s="28">
        <v>251</v>
      </c>
      <c r="CU53" s="28">
        <v>252</v>
      </c>
      <c r="CV53" s="28">
        <v>254</v>
      </c>
      <c r="CW53" s="28">
        <v>258</v>
      </c>
      <c r="CX53" s="28">
        <v>263</v>
      </c>
      <c r="CY53" s="10">
        <v>265</v>
      </c>
      <c r="CZ53" s="10">
        <v>268</v>
      </c>
      <c r="DA53" s="10">
        <v>270</v>
      </c>
      <c r="DB53" s="10">
        <v>279</v>
      </c>
      <c r="DC53" s="10">
        <v>293</v>
      </c>
      <c r="DD53" s="10">
        <v>297</v>
      </c>
      <c r="DE53" s="10">
        <v>306</v>
      </c>
      <c r="DF53" s="10">
        <v>313</v>
      </c>
      <c r="DG53" s="10">
        <v>323</v>
      </c>
      <c r="DH53" s="10">
        <v>332</v>
      </c>
      <c r="DI53" s="10">
        <v>336</v>
      </c>
      <c r="DJ53" s="10">
        <v>341</v>
      </c>
    </row>
    <row r="54" spans="1:114" x14ac:dyDescent="0.25">
      <c r="A54" s="37"/>
      <c r="B54" s="1" t="s">
        <v>45</v>
      </c>
      <c r="C54" s="1">
        <v>117</v>
      </c>
      <c r="D54" s="10">
        <v>51097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10">
        <v>2</v>
      </c>
      <c r="AI54" s="10">
        <v>2</v>
      </c>
      <c r="AJ54" s="10">
        <v>2</v>
      </c>
      <c r="AK54" s="10">
        <v>2</v>
      </c>
      <c r="AL54" s="10">
        <v>2</v>
      </c>
      <c r="AM54" s="10">
        <v>2</v>
      </c>
      <c r="AN54" s="10">
        <v>2</v>
      </c>
      <c r="AO54" s="10">
        <v>2</v>
      </c>
      <c r="AP54" s="10">
        <v>2</v>
      </c>
      <c r="AQ54" s="10">
        <v>3</v>
      </c>
      <c r="AR54" s="10">
        <v>3</v>
      </c>
      <c r="AS54" s="10">
        <v>3</v>
      </c>
      <c r="AT54" s="10">
        <v>3</v>
      </c>
      <c r="AU54" s="10">
        <v>3</v>
      </c>
      <c r="AV54" s="10">
        <v>4</v>
      </c>
      <c r="AW54" s="10">
        <v>4</v>
      </c>
      <c r="AX54" s="10">
        <v>5</v>
      </c>
      <c r="AY54" s="10">
        <v>5</v>
      </c>
      <c r="AZ54" s="10">
        <v>5</v>
      </c>
      <c r="BA54" s="10">
        <v>6</v>
      </c>
      <c r="BB54" s="10">
        <v>6</v>
      </c>
      <c r="BC54" s="10">
        <v>7</v>
      </c>
      <c r="BD54" s="10">
        <v>7</v>
      </c>
      <c r="BE54" s="10">
        <v>7</v>
      </c>
      <c r="BF54" s="10">
        <v>7</v>
      </c>
      <c r="BG54" s="10">
        <v>7</v>
      </c>
      <c r="BH54" s="10">
        <v>7</v>
      </c>
      <c r="BI54" s="10">
        <v>7</v>
      </c>
      <c r="BJ54" s="10">
        <v>7</v>
      </c>
      <c r="BK54" s="10">
        <v>7</v>
      </c>
      <c r="BL54" s="10">
        <v>7</v>
      </c>
      <c r="BM54" s="10">
        <v>7</v>
      </c>
      <c r="BN54" s="10">
        <v>7</v>
      </c>
      <c r="BO54" s="10">
        <v>7</v>
      </c>
      <c r="BP54" s="10">
        <v>8</v>
      </c>
      <c r="BQ54" s="10">
        <v>10</v>
      </c>
      <c r="BR54" s="10">
        <v>10</v>
      </c>
      <c r="BS54" s="10">
        <v>10</v>
      </c>
      <c r="BT54" s="28">
        <v>13</v>
      </c>
      <c r="BU54" s="28">
        <v>13</v>
      </c>
      <c r="BV54" s="28">
        <v>13</v>
      </c>
      <c r="BW54" s="28">
        <v>13</v>
      </c>
      <c r="BX54" s="28">
        <v>21</v>
      </c>
      <c r="BY54" s="28">
        <v>21</v>
      </c>
      <c r="BZ54" s="28">
        <v>22</v>
      </c>
      <c r="CA54" s="28">
        <v>24</v>
      </c>
      <c r="CB54" s="28">
        <v>24</v>
      </c>
      <c r="CC54" s="28">
        <v>23</v>
      </c>
      <c r="CD54" s="28">
        <v>24</v>
      </c>
      <c r="CE54" s="28">
        <v>24</v>
      </c>
      <c r="CF54" s="28">
        <v>24</v>
      </c>
      <c r="CG54" s="28">
        <v>24</v>
      </c>
      <c r="CH54" s="28">
        <v>24</v>
      </c>
      <c r="CI54" s="28">
        <v>24</v>
      </c>
      <c r="CJ54" s="28">
        <v>24</v>
      </c>
      <c r="CK54" s="28">
        <v>24</v>
      </c>
      <c r="CL54" s="28">
        <v>24</v>
      </c>
      <c r="CM54" s="28">
        <v>24</v>
      </c>
      <c r="CN54" s="28">
        <v>24</v>
      </c>
      <c r="CO54" s="28">
        <v>24</v>
      </c>
      <c r="CP54" s="28">
        <v>24</v>
      </c>
      <c r="CQ54" s="28">
        <v>24</v>
      </c>
      <c r="CR54" s="28">
        <v>24</v>
      </c>
      <c r="CS54" s="28">
        <v>24</v>
      </c>
      <c r="CT54" s="28">
        <v>23</v>
      </c>
      <c r="CU54" s="28">
        <v>23</v>
      </c>
      <c r="CV54" s="28">
        <v>23</v>
      </c>
      <c r="CW54" s="28">
        <v>23</v>
      </c>
      <c r="CX54" s="28">
        <v>23</v>
      </c>
      <c r="CY54" s="10">
        <v>23</v>
      </c>
      <c r="CZ54" s="10">
        <v>24</v>
      </c>
      <c r="DA54" s="10">
        <v>24</v>
      </c>
      <c r="DB54" s="10">
        <v>24</v>
      </c>
      <c r="DC54" s="10">
        <v>24</v>
      </c>
      <c r="DD54" s="10">
        <v>24</v>
      </c>
      <c r="DE54" s="10">
        <v>24</v>
      </c>
      <c r="DF54" s="10">
        <v>25</v>
      </c>
      <c r="DG54" s="10">
        <v>26</v>
      </c>
      <c r="DH54" s="10">
        <v>26</v>
      </c>
      <c r="DI54" s="10">
        <v>26</v>
      </c>
      <c r="DJ54" s="10">
        <v>27</v>
      </c>
    </row>
    <row r="55" spans="1:114" x14ac:dyDescent="0.25">
      <c r="A55" s="6" t="s">
        <v>141</v>
      </c>
      <c r="B55" s="1" t="s">
        <v>110</v>
      </c>
      <c r="C55" s="1">
        <v>95</v>
      </c>
      <c r="D55" s="10">
        <v>51099</v>
      </c>
      <c r="E55" s="1">
        <v>0</v>
      </c>
      <c r="F55" s="10">
        <v>0</v>
      </c>
      <c r="G55" s="10">
        <v>1</v>
      </c>
      <c r="H55" s="10">
        <v>2</v>
      </c>
      <c r="I55" s="10">
        <v>2</v>
      </c>
      <c r="J55" s="10">
        <v>3</v>
      </c>
      <c r="K55" s="10">
        <v>3</v>
      </c>
      <c r="L55" s="10">
        <v>4</v>
      </c>
      <c r="M55" s="10">
        <v>4</v>
      </c>
      <c r="N55" s="10">
        <v>6</v>
      </c>
      <c r="O55" s="10">
        <v>8</v>
      </c>
      <c r="P55" s="10">
        <v>8</v>
      </c>
      <c r="Q55" s="10">
        <v>10</v>
      </c>
      <c r="R55" s="10">
        <v>10</v>
      </c>
      <c r="S55" s="10">
        <v>11</v>
      </c>
      <c r="T55" s="10">
        <v>13</v>
      </c>
      <c r="U55" s="10">
        <v>14</v>
      </c>
      <c r="V55" s="10">
        <v>13</v>
      </c>
      <c r="W55" s="10">
        <v>14</v>
      </c>
      <c r="X55" s="10">
        <v>14</v>
      </c>
      <c r="Y55" s="10">
        <v>16</v>
      </c>
      <c r="Z55" s="10">
        <v>17</v>
      </c>
      <c r="AA55" s="10">
        <v>18</v>
      </c>
      <c r="AB55" s="10">
        <v>18</v>
      </c>
      <c r="AC55" s="10">
        <v>18</v>
      </c>
      <c r="AD55" s="10">
        <v>18</v>
      </c>
      <c r="AE55" s="10">
        <v>18</v>
      </c>
      <c r="AF55" s="10">
        <v>19</v>
      </c>
      <c r="AG55" s="10">
        <v>20</v>
      </c>
      <c r="AH55" s="10">
        <v>21</v>
      </c>
      <c r="AI55" s="10">
        <v>23</v>
      </c>
      <c r="AJ55" s="10">
        <v>25</v>
      </c>
      <c r="AK55" s="10">
        <v>27</v>
      </c>
      <c r="AL55" s="10">
        <v>28</v>
      </c>
      <c r="AM55" s="10">
        <v>30</v>
      </c>
      <c r="AN55" s="10">
        <v>30</v>
      </c>
      <c r="AO55" s="10">
        <v>32</v>
      </c>
      <c r="AP55" s="10">
        <v>34</v>
      </c>
      <c r="AQ55" s="10">
        <v>33</v>
      </c>
      <c r="AR55" s="10">
        <v>35</v>
      </c>
      <c r="AS55" s="10">
        <v>35</v>
      </c>
      <c r="AT55" s="10">
        <v>36</v>
      </c>
      <c r="AU55" s="10">
        <v>38</v>
      </c>
      <c r="AV55" s="10">
        <v>38</v>
      </c>
      <c r="AW55" s="10">
        <v>38</v>
      </c>
      <c r="AX55" s="10">
        <v>38</v>
      </c>
      <c r="AY55" s="10">
        <v>41</v>
      </c>
      <c r="AZ55" s="10">
        <v>42</v>
      </c>
      <c r="BA55" s="10">
        <v>44</v>
      </c>
      <c r="BB55" s="10">
        <v>44</v>
      </c>
      <c r="BC55" s="10">
        <v>44</v>
      </c>
      <c r="BD55" s="10">
        <v>45</v>
      </c>
      <c r="BE55" s="10">
        <v>47</v>
      </c>
      <c r="BF55" s="10">
        <v>48</v>
      </c>
      <c r="BG55" s="10">
        <v>48</v>
      </c>
      <c r="BH55" s="10">
        <v>48</v>
      </c>
      <c r="BI55" s="10">
        <v>48</v>
      </c>
      <c r="BJ55" s="10">
        <v>49</v>
      </c>
      <c r="BK55" s="10">
        <v>50</v>
      </c>
      <c r="BL55" s="10">
        <v>52</v>
      </c>
      <c r="BM55" s="10">
        <v>54</v>
      </c>
      <c r="BN55" s="10">
        <v>56</v>
      </c>
      <c r="BO55" s="10">
        <v>60</v>
      </c>
      <c r="BP55" s="10">
        <v>60</v>
      </c>
      <c r="BQ55" s="10">
        <v>62</v>
      </c>
      <c r="BR55" s="10">
        <v>62</v>
      </c>
      <c r="BS55" s="10">
        <v>65</v>
      </c>
      <c r="BT55" s="28">
        <v>68</v>
      </c>
      <c r="BU55" s="28">
        <v>69</v>
      </c>
      <c r="BV55" s="28">
        <v>70</v>
      </c>
      <c r="BW55" s="28">
        <v>70</v>
      </c>
      <c r="BX55" s="28">
        <v>72</v>
      </c>
      <c r="BY55" s="28">
        <v>72</v>
      </c>
      <c r="BZ55" s="28">
        <v>73</v>
      </c>
      <c r="CA55" s="28">
        <v>78</v>
      </c>
      <c r="CB55" s="28">
        <v>78</v>
      </c>
      <c r="CC55" s="28">
        <v>79</v>
      </c>
      <c r="CD55" s="28">
        <v>83</v>
      </c>
      <c r="CE55" s="28">
        <v>83</v>
      </c>
      <c r="CF55" s="28">
        <v>87</v>
      </c>
      <c r="CG55" s="28">
        <v>87</v>
      </c>
      <c r="CH55" s="28">
        <v>88</v>
      </c>
      <c r="CI55" s="28">
        <v>88</v>
      </c>
      <c r="CJ55" s="28">
        <v>91</v>
      </c>
      <c r="CK55" s="28">
        <v>93</v>
      </c>
      <c r="CL55" s="28">
        <v>95</v>
      </c>
      <c r="CM55" s="28">
        <v>95</v>
      </c>
      <c r="CN55" s="28">
        <v>96</v>
      </c>
      <c r="CO55" s="28">
        <v>96</v>
      </c>
      <c r="CP55" s="28">
        <v>96</v>
      </c>
      <c r="CQ55" s="28">
        <v>96</v>
      </c>
      <c r="CR55" s="28">
        <v>96</v>
      </c>
      <c r="CS55" s="28">
        <v>96</v>
      </c>
      <c r="CT55" s="28">
        <v>98</v>
      </c>
      <c r="CU55" s="28">
        <v>97</v>
      </c>
      <c r="CV55" s="28">
        <v>97</v>
      </c>
      <c r="CW55" s="28">
        <v>97</v>
      </c>
      <c r="CX55" s="28">
        <v>97</v>
      </c>
      <c r="CY55" s="10">
        <v>97</v>
      </c>
      <c r="CZ55" s="10">
        <v>99</v>
      </c>
      <c r="DA55" s="10">
        <v>99</v>
      </c>
      <c r="DB55" s="10">
        <v>100</v>
      </c>
      <c r="DC55" s="10">
        <v>100</v>
      </c>
      <c r="DD55" s="10">
        <v>100</v>
      </c>
      <c r="DE55" s="10">
        <v>100</v>
      </c>
      <c r="DF55" s="10">
        <v>99</v>
      </c>
      <c r="DG55" s="10">
        <v>102</v>
      </c>
      <c r="DH55" s="10">
        <v>104</v>
      </c>
      <c r="DI55" s="10">
        <v>105</v>
      </c>
      <c r="DJ55" s="10">
        <v>105</v>
      </c>
    </row>
    <row r="56" spans="1:114" x14ac:dyDescent="0.25">
      <c r="A56" s="7" t="s">
        <v>41</v>
      </c>
      <c r="B56" s="1" t="s">
        <v>111</v>
      </c>
      <c r="C56" s="1">
        <v>118</v>
      </c>
      <c r="D56" s="10">
        <v>51101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2</v>
      </c>
      <c r="Q56" s="10">
        <v>2</v>
      </c>
      <c r="R56" s="10">
        <v>2</v>
      </c>
      <c r="S56" s="10">
        <v>2</v>
      </c>
      <c r="T56" s="10">
        <v>2</v>
      </c>
      <c r="U56" s="10">
        <v>2</v>
      </c>
      <c r="V56" s="10">
        <v>2</v>
      </c>
      <c r="W56" s="10">
        <v>2</v>
      </c>
      <c r="X56" s="10">
        <v>2</v>
      </c>
      <c r="Y56" s="10">
        <v>2</v>
      </c>
      <c r="Z56" s="10">
        <v>2</v>
      </c>
      <c r="AA56" s="10">
        <v>2</v>
      </c>
      <c r="AB56" s="10">
        <v>2</v>
      </c>
      <c r="AC56" s="10">
        <v>2</v>
      </c>
      <c r="AD56" s="10">
        <v>2</v>
      </c>
      <c r="AE56" s="10">
        <v>2</v>
      </c>
      <c r="AF56" s="10">
        <v>2</v>
      </c>
      <c r="AG56" s="10">
        <v>2</v>
      </c>
      <c r="AH56" s="10">
        <v>3</v>
      </c>
      <c r="AI56" s="10">
        <v>3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9</v>
      </c>
      <c r="AR56" s="10">
        <v>9</v>
      </c>
      <c r="AS56" s="10">
        <v>9</v>
      </c>
      <c r="AT56" s="10">
        <v>10</v>
      </c>
      <c r="AU56" s="10">
        <v>11</v>
      </c>
      <c r="AV56" s="10">
        <v>11</v>
      </c>
      <c r="AW56" s="10">
        <v>11</v>
      </c>
      <c r="AX56" s="10">
        <v>11</v>
      </c>
      <c r="AY56" s="10">
        <v>11</v>
      </c>
      <c r="AZ56" s="10">
        <v>12</v>
      </c>
      <c r="BA56" s="10">
        <v>12</v>
      </c>
      <c r="BB56" s="10">
        <v>12</v>
      </c>
      <c r="BC56" s="10">
        <v>12</v>
      </c>
      <c r="BD56" s="10">
        <v>13</v>
      </c>
      <c r="BE56" s="10">
        <v>14</v>
      </c>
      <c r="BF56" s="10">
        <v>14</v>
      </c>
      <c r="BG56" s="10">
        <v>15</v>
      </c>
      <c r="BH56" s="10">
        <v>15</v>
      </c>
      <c r="BI56" s="10">
        <v>15</v>
      </c>
      <c r="BJ56" s="10">
        <v>16</v>
      </c>
      <c r="BK56" s="10">
        <v>19</v>
      </c>
      <c r="BL56" s="10">
        <v>20</v>
      </c>
      <c r="BM56" s="10">
        <v>20</v>
      </c>
      <c r="BN56" s="10">
        <v>24</v>
      </c>
      <c r="BO56" s="10">
        <v>24</v>
      </c>
      <c r="BP56" s="10">
        <v>25</v>
      </c>
      <c r="BQ56" s="10">
        <v>26</v>
      </c>
      <c r="BR56" s="10">
        <v>26</v>
      </c>
      <c r="BS56" s="10">
        <v>30</v>
      </c>
      <c r="BT56" s="28">
        <v>30</v>
      </c>
      <c r="BU56" s="28">
        <v>31</v>
      </c>
      <c r="BV56" s="28">
        <v>31</v>
      </c>
      <c r="BW56" s="28">
        <v>31</v>
      </c>
      <c r="BX56" s="28">
        <v>31</v>
      </c>
      <c r="BY56" s="28">
        <v>31</v>
      </c>
      <c r="BZ56" s="28">
        <v>32</v>
      </c>
      <c r="CA56" s="28">
        <v>32</v>
      </c>
      <c r="CB56" s="28">
        <v>32</v>
      </c>
      <c r="CC56" s="28">
        <v>32</v>
      </c>
      <c r="CD56" s="28">
        <v>32</v>
      </c>
      <c r="CE56" s="28">
        <v>32</v>
      </c>
      <c r="CF56" s="28">
        <v>32</v>
      </c>
      <c r="CG56" s="28">
        <v>33</v>
      </c>
      <c r="CH56" s="28">
        <v>33</v>
      </c>
      <c r="CI56" s="28">
        <v>33</v>
      </c>
      <c r="CJ56" s="28">
        <v>33</v>
      </c>
      <c r="CK56" s="28">
        <v>33</v>
      </c>
      <c r="CL56" s="28">
        <v>33</v>
      </c>
      <c r="CM56" s="28">
        <v>33</v>
      </c>
      <c r="CN56" s="28">
        <v>35</v>
      </c>
      <c r="CO56" s="28">
        <v>36</v>
      </c>
      <c r="CP56" s="28">
        <v>37</v>
      </c>
      <c r="CQ56" s="28">
        <v>36</v>
      </c>
      <c r="CR56" s="28">
        <v>37</v>
      </c>
      <c r="CS56" s="28">
        <v>38</v>
      </c>
      <c r="CT56" s="28">
        <v>40</v>
      </c>
      <c r="CU56" s="28">
        <v>40</v>
      </c>
      <c r="CV56" s="28">
        <v>42</v>
      </c>
      <c r="CW56" s="28">
        <v>42</v>
      </c>
      <c r="CX56" s="28">
        <v>42</v>
      </c>
      <c r="CY56" s="10">
        <v>42</v>
      </c>
      <c r="CZ56" s="10">
        <v>42</v>
      </c>
      <c r="DA56" s="10">
        <v>42</v>
      </c>
      <c r="DB56" s="10">
        <v>43</v>
      </c>
      <c r="DC56" s="10">
        <v>44</v>
      </c>
      <c r="DD56" s="10">
        <v>44</v>
      </c>
      <c r="DE56" s="10">
        <v>47</v>
      </c>
      <c r="DF56" s="10">
        <v>47</v>
      </c>
      <c r="DG56" s="10">
        <v>54</v>
      </c>
      <c r="DH56" s="10">
        <v>54</v>
      </c>
      <c r="DI56" s="10">
        <v>54</v>
      </c>
      <c r="DJ56" s="10">
        <v>54</v>
      </c>
    </row>
    <row r="57" spans="1:114" x14ac:dyDescent="0.25">
      <c r="A57" s="32" t="s">
        <v>47</v>
      </c>
      <c r="B57" s="1" t="s">
        <v>112</v>
      </c>
      <c r="C57" s="1">
        <v>119</v>
      </c>
      <c r="D57" s="10">
        <v>51103</v>
      </c>
      <c r="E57" s="1">
        <v>0</v>
      </c>
      <c r="F57" s="10">
        <v>0</v>
      </c>
      <c r="G57" s="10">
        <v>0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 s="10">
        <v>1</v>
      </c>
      <c r="V57" s="10">
        <v>1</v>
      </c>
      <c r="W57" s="10">
        <v>1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1</v>
      </c>
      <c r="AG57" s="10">
        <v>1</v>
      </c>
      <c r="AH57" s="10">
        <v>1</v>
      </c>
      <c r="AI57" s="10">
        <v>1</v>
      </c>
      <c r="AJ57" s="10">
        <v>1</v>
      </c>
      <c r="AK57" s="10">
        <v>1</v>
      </c>
      <c r="AL57" s="10">
        <v>1</v>
      </c>
      <c r="AM57" s="10">
        <v>1</v>
      </c>
      <c r="AN57" s="10">
        <v>1</v>
      </c>
      <c r="AO57" s="10">
        <v>2</v>
      </c>
      <c r="AP57" s="10">
        <v>3</v>
      </c>
      <c r="AQ57" s="10">
        <v>3</v>
      </c>
      <c r="AR57" s="10">
        <v>4</v>
      </c>
      <c r="AS57" s="10">
        <v>5</v>
      </c>
      <c r="AT57" s="10">
        <v>5</v>
      </c>
      <c r="AU57" s="10">
        <v>5</v>
      </c>
      <c r="AV57" s="10">
        <v>6</v>
      </c>
      <c r="AW57" s="10">
        <v>6</v>
      </c>
      <c r="AX57" s="10">
        <v>6</v>
      </c>
      <c r="AY57" s="10">
        <v>6</v>
      </c>
      <c r="AZ57" s="10">
        <v>6</v>
      </c>
      <c r="BA57" s="10">
        <v>7</v>
      </c>
      <c r="BB57" s="10">
        <v>7</v>
      </c>
      <c r="BC57" s="10">
        <v>7</v>
      </c>
      <c r="BD57" s="10">
        <v>7</v>
      </c>
      <c r="BE57" s="10">
        <v>7</v>
      </c>
      <c r="BF57" s="10">
        <v>7</v>
      </c>
      <c r="BG57" s="10">
        <v>7</v>
      </c>
      <c r="BH57" s="10">
        <v>7</v>
      </c>
      <c r="BI57" s="10">
        <v>7</v>
      </c>
      <c r="BJ57" s="10">
        <v>8</v>
      </c>
      <c r="BK57" s="10">
        <v>10</v>
      </c>
      <c r="BL57" s="10">
        <v>10</v>
      </c>
      <c r="BM57" s="10">
        <v>10</v>
      </c>
      <c r="BN57" s="10">
        <v>10</v>
      </c>
      <c r="BO57" s="10">
        <v>10</v>
      </c>
      <c r="BP57" s="10">
        <v>10</v>
      </c>
      <c r="BQ57" s="10">
        <v>10</v>
      </c>
      <c r="BR57" s="10">
        <v>10</v>
      </c>
      <c r="BS57" s="10">
        <v>10</v>
      </c>
      <c r="BT57" s="28">
        <v>10</v>
      </c>
      <c r="BU57" s="28">
        <v>10</v>
      </c>
      <c r="BV57" s="28">
        <v>10</v>
      </c>
      <c r="BW57" s="28">
        <v>10</v>
      </c>
      <c r="BX57" s="28">
        <v>10</v>
      </c>
      <c r="BY57" s="28">
        <v>10</v>
      </c>
      <c r="BZ57" s="28">
        <v>10</v>
      </c>
      <c r="CA57" s="28">
        <v>10</v>
      </c>
      <c r="CB57" s="28">
        <v>10</v>
      </c>
      <c r="CC57" s="28">
        <v>10</v>
      </c>
      <c r="CD57" s="28">
        <v>10</v>
      </c>
      <c r="CE57" s="28">
        <v>11</v>
      </c>
      <c r="CF57" s="28">
        <v>11</v>
      </c>
      <c r="CG57" s="28">
        <v>11</v>
      </c>
      <c r="CH57" s="28">
        <v>11</v>
      </c>
      <c r="CI57" s="28">
        <v>11</v>
      </c>
      <c r="CJ57" s="28">
        <v>11</v>
      </c>
      <c r="CK57" s="28">
        <v>11</v>
      </c>
      <c r="CL57" s="28">
        <v>11</v>
      </c>
      <c r="CM57" s="28">
        <v>11</v>
      </c>
      <c r="CN57" s="28">
        <v>12</v>
      </c>
      <c r="CO57" s="28">
        <v>12</v>
      </c>
      <c r="CP57" s="28">
        <v>12</v>
      </c>
      <c r="CQ57" s="28">
        <v>12</v>
      </c>
      <c r="CR57" s="28">
        <v>12</v>
      </c>
      <c r="CS57" s="28">
        <v>12</v>
      </c>
      <c r="CT57" s="28">
        <v>10</v>
      </c>
      <c r="CU57" s="28">
        <v>10</v>
      </c>
      <c r="CV57" s="28">
        <v>11</v>
      </c>
      <c r="CW57" s="28">
        <v>11</v>
      </c>
      <c r="CX57" s="28">
        <v>11</v>
      </c>
      <c r="CY57" s="10">
        <v>11</v>
      </c>
      <c r="CZ57" s="10">
        <v>11</v>
      </c>
      <c r="DA57" s="10">
        <v>11</v>
      </c>
      <c r="DB57" s="10">
        <v>11</v>
      </c>
      <c r="DC57" s="10">
        <v>11</v>
      </c>
      <c r="DD57" s="10">
        <v>11</v>
      </c>
      <c r="DE57" s="10">
        <v>11</v>
      </c>
      <c r="DF57" s="10">
        <v>11</v>
      </c>
      <c r="DG57" s="10">
        <v>12</v>
      </c>
      <c r="DH57" s="10">
        <v>12</v>
      </c>
      <c r="DI57" s="10">
        <v>13</v>
      </c>
      <c r="DJ57" s="10">
        <v>13</v>
      </c>
    </row>
    <row r="58" spans="1:114" x14ac:dyDescent="0.25">
      <c r="A58" s="33"/>
      <c r="B58" s="1" t="s">
        <v>46</v>
      </c>
      <c r="C58" s="1">
        <v>51</v>
      </c>
      <c r="D58" s="10">
        <v>51105</v>
      </c>
      <c r="E58" s="1">
        <v>2</v>
      </c>
      <c r="F58" s="10">
        <v>2</v>
      </c>
      <c r="G58" s="10">
        <v>2</v>
      </c>
      <c r="H58" s="10">
        <v>2</v>
      </c>
      <c r="I58" s="10">
        <v>2</v>
      </c>
      <c r="J58" s="10">
        <v>2</v>
      </c>
      <c r="K58" s="10">
        <v>2</v>
      </c>
      <c r="L58" s="10">
        <v>2</v>
      </c>
      <c r="M58" s="10">
        <v>2</v>
      </c>
      <c r="N58" s="10">
        <v>2</v>
      </c>
      <c r="O58" s="10">
        <v>2</v>
      </c>
      <c r="P58" s="10">
        <v>2</v>
      </c>
      <c r="Q58" s="10">
        <v>2</v>
      </c>
      <c r="R58" s="10">
        <v>2</v>
      </c>
      <c r="S58" s="10">
        <v>3</v>
      </c>
      <c r="T58" s="10">
        <v>3</v>
      </c>
      <c r="U58" s="10">
        <v>3</v>
      </c>
      <c r="V58" s="10">
        <v>6</v>
      </c>
      <c r="W58" s="10">
        <v>6</v>
      </c>
      <c r="X58" s="10">
        <v>7</v>
      </c>
      <c r="Y58" s="10">
        <v>6</v>
      </c>
      <c r="Z58" s="10">
        <v>6</v>
      </c>
      <c r="AA58" s="10">
        <v>6</v>
      </c>
      <c r="AB58" s="10">
        <v>7</v>
      </c>
      <c r="AC58" s="10">
        <v>7</v>
      </c>
      <c r="AD58" s="10">
        <v>7</v>
      </c>
      <c r="AE58" s="10">
        <v>7</v>
      </c>
      <c r="AF58" s="10">
        <v>7</v>
      </c>
      <c r="AG58" s="10">
        <v>7</v>
      </c>
      <c r="AH58" s="10">
        <v>7</v>
      </c>
      <c r="AI58" s="10">
        <v>8</v>
      </c>
      <c r="AJ58" s="10">
        <v>8</v>
      </c>
      <c r="AK58" s="10">
        <v>8</v>
      </c>
      <c r="AL58" s="10">
        <v>8</v>
      </c>
      <c r="AM58" s="10">
        <v>9</v>
      </c>
      <c r="AN58" s="10">
        <v>9</v>
      </c>
      <c r="AO58" s="10">
        <v>9</v>
      </c>
      <c r="AP58" s="10">
        <v>10</v>
      </c>
      <c r="AQ58" s="10">
        <v>10</v>
      </c>
      <c r="AR58" s="10">
        <v>10</v>
      </c>
      <c r="AS58" s="10">
        <v>10</v>
      </c>
      <c r="AT58" s="10">
        <v>10</v>
      </c>
      <c r="AU58" s="10">
        <v>10</v>
      </c>
      <c r="AV58" s="10">
        <v>10</v>
      </c>
      <c r="AW58" s="10">
        <v>10</v>
      </c>
      <c r="AX58" s="10">
        <v>10</v>
      </c>
      <c r="AY58" s="10">
        <v>10</v>
      </c>
      <c r="AZ58" s="10">
        <v>10</v>
      </c>
      <c r="BA58" s="10">
        <v>10</v>
      </c>
      <c r="BB58" s="10">
        <v>10</v>
      </c>
      <c r="BC58" s="10">
        <v>10</v>
      </c>
      <c r="BD58" s="10">
        <v>10</v>
      </c>
      <c r="BE58" s="10">
        <v>10</v>
      </c>
      <c r="BF58" s="10">
        <v>10</v>
      </c>
      <c r="BG58" s="10">
        <v>10</v>
      </c>
      <c r="BH58" s="10">
        <v>10</v>
      </c>
      <c r="BI58" s="10">
        <v>10</v>
      </c>
      <c r="BJ58" s="10">
        <v>10</v>
      </c>
      <c r="BK58" s="10">
        <v>9</v>
      </c>
      <c r="BL58" s="10">
        <v>9</v>
      </c>
      <c r="BM58" s="10">
        <v>9</v>
      </c>
      <c r="BN58" s="10">
        <v>9</v>
      </c>
      <c r="BO58" s="10">
        <v>9</v>
      </c>
      <c r="BP58" s="10">
        <v>9</v>
      </c>
      <c r="BQ58" s="10">
        <v>9</v>
      </c>
      <c r="BR58" s="10">
        <v>9</v>
      </c>
      <c r="BS58" s="10">
        <v>9</v>
      </c>
      <c r="BT58" s="28">
        <v>9</v>
      </c>
      <c r="BU58" s="28">
        <v>9</v>
      </c>
      <c r="BV58" s="28">
        <v>9</v>
      </c>
      <c r="BW58" s="28">
        <v>9</v>
      </c>
      <c r="BX58" s="28">
        <v>9</v>
      </c>
      <c r="BY58" s="28">
        <v>9</v>
      </c>
      <c r="BZ58" s="28">
        <v>9</v>
      </c>
      <c r="CA58" s="28">
        <v>10</v>
      </c>
      <c r="CB58" s="28">
        <v>10</v>
      </c>
      <c r="CC58" s="28">
        <v>9</v>
      </c>
      <c r="CD58" s="28">
        <v>9</v>
      </c>
      <c r="CE58" s="28">
        <v>9</v>
      </c>
      <c r="CF58" s="28">
        <v>9</v>
      </c>
      <c r="CG58" s="28">
        <v>9</v>
      </c>
      <c r="CH58" s="28">
        <v>9</v>
      </c>
      <c r="CI58" s="28">
        <v>9</v>
      </c>
      <c r="CJ58" s="28">
        <v>9</v>
      </c>
      <c r="CK58" s="28">
        <v>9</v>
      </c>
      <c r="CL58" s="28">
        <v>9</v>
      </c>
      <c r="CM58" s="28">
        <v>9</v>
      </c>
      <c r="CN58" s="28">
        <v>9</v>
      </c>
      <c r="CO58" s="28">
        <v>9</v>
      </c>
      <c r="CP58" s="28">
        <v>9</v>
      </c>
      <c r="CQ58" s="28">
        <v>9</v>
      </c>
      <c r="CR58" s="28">
        <v>9</v>
      </c>
      <c r="CS58" s="28">
        <v>9</v>
      </c>
      <c r="CT58" s="28">
        <v>9</v>
      </c>
      <c r="CU58" s="28">
        <v>9</v>
      </c>
      <c r="CV58" s="28">
        <v>9</v>
      </c>
      <c r="CW58" s="28">
        <v>9</v>
      </c>
      <c r="CX58" s="28">
        <v>11</v>
      </c>
      <c r="CY58" s="10">
        <v>11</v>
      </c>
      <c r="CZ58" s="10">
        <v>12</v>
      </c>
      <c r="DA58" s="10">
        <v>12</v>
      </c>
      <c r="DB58" s="10">
        <v>12</v>
      </c>
      <c r="DC58" s="10">
        <v>15</v>
      </c>
      <c r="DD58" s="10">
        <v>16</v>
      </c>
      <c r="DE58" s="10">
        <v>16</v>
      </c>
      <c r="DF58" s="10">
        <v>15</v>
      </c>
      <c r="DG58" s="10">
        <v>15</v>
      </c>
      <c r="DH58" s="10">
        <v>17</v>
      </c>
      <c r="DI58" s="10">
        <v>17</v>
      </c>
      <c r="DJ58" s="10">
        <v>19</v>
      </c>
    </row>
    <row r="59" spans="1:114" x14ac:dyDescent="0.25">
      <c r="A59" s="33"/>
      <c r="B59" s="1" t="s">
        <v>113</v>
      </c>
      <c r="C59" s="1">
        <v>61</v>
      </c>
      <c r="D59" s="10">
        <v>51107</v>
      </c>
      <c r="E59" s="1">
        <v>18</v>
      </c>
      <c r="F59" s="10">
        <v>28</v>
      </c>
      <c r="G59" s="10">
        <v>43</v>
      </c>
      <c r="H59" s="10">
        <v>54</v>
      </c>
      <c r="I59" s="10">
        <v>61</v>
      </c>
      <c r="J59" s="10">
        <v>61</v>
      </c>
      <c r="K59" s="10">
        <v>87</v>
      </c>
      <c r="L59" s="10">
        <v>105</v>
      </c>
      <c r="M59" s="10">
        <v>121</v>
      </c>
      <c r="N59" s="10">
        <v>130</v>
      </c>
      <c r="O59" s="10">
        <v>150</v>
      </c>
      <c r="P59" s="10">
        <v>167</v>
      </c>
      <c r="Q59" s="10">
        <v>188</v>
      </c>
      <c r="R59" s="10">
        <v>209</v>
      </c>
      <c r="S59" s="10">
        <v>238</v>
      </c>
      <c r="T59" s="10">
        <v>258</v>
      </c>
      <c r="U59" s="10">
        <v>274</v>
      </c>
      <c r="V59" s="10">
        <v>296</v>
      </c>
      <c r="W59" s="10">
        <v>309</v>
      </c>
      <c r="X59" s="10">
        <v>324</v>
      </c>
      <c r="Y59" s="10">
        <v>344</v>
      </c>
      <c r="Z59" s="10">
        <v>367</v>
      </c>
      <c r="AA59" s="10">
        <v>378</v>
      </c>
      <c r="AB59" s="10">
        <v>385</v>
      </c>
      <c r="AC59" s="10">
        <v>413</v>
      </c>
      <c r="AD59" s="10">
        <v>425</v>
      </c>
      <c r="AE59" s="10">
        <v>446</v>
      </c>
      <c r="AF59" s="10">
        <v>468</v>
      </c>
      <c r="AG59" s="10">
        <v>475</v>
      </c>
      <c r="AH59" s="10">
        <v>498</v>
      </c>
      <c r="AI59" s="10">
        <v>529</v>
      </c>
      <c r="AJ59" s="10">
        <v>564</v>
      </c>
      <c r="AK59" s="10">
        <v>596</v>
      </c>
      <c r="AL59" s="10">
        <v>628</v>
      </c>
      <c r="AM59" s="10">
        <v>688</v>
      </c>
      <c r="AN59" s="10">
        <v>727</v>
      </c>
      <c r="AO59" s="10">
        <v>746</v>
      </c>
      <c r="AP59" s="10">
        <v>832</v>
      </c>
      <c r="AQ59" s="10">
        <v>881</v>
      </c>
      <c r="AR59" s="10">
        <v>931</v>
      </c>
      <c r="AS59" s="10">
        <v>961</v>
      </c>
      <c r="AT59" s="10">
        <v>998</v>
      </c>
      <c r="AU59" s="10">
        <v>1025</v>
      </c>
      <c r="AV59" s="10">
        <v>1043</v>
      </c>
      <c r="AW59" s="10">
        <v>1070</v>
      </c>
      <c r="AX59" s="10">
        <v>1127</v>
      </c>
      <c r="AY59" s="10">
        <v>1159</v>
      </c>
      <c r="AZ59" s="10">
        <v>1195</v>
      </c>
      <c r="BA59" s="10">
        <v>1210</v>
      </c>
      <c r="BB59" s="10">
        <v>1283</v>
      </c>
      <c r="BC59" s="10">
        <v>1339</v>
      </c>
      <c r="BD59" s="10">
        <v>1374</v>
      </c>
      <c r="BE59" s="10">
        <v>1430</v>
      </c>
      <c r="BF59" s="10">
        <v>1446</v>
      </c>
      <c r="BG59" s="10">
        <v>1486</v>
      </c>
      <c r="BH59" s="10">
        <v>1527</v>
      </c>
      <c r="BI59" s="10">
        <v>1579</v>
      </c>
      <c r="BJ59" s="10">
        <v>1700</v>
      </c>
      <c r="BK59" s="10">
        <v>1807</v>
      </c>
      <c r="BL59" s="10">
        <v>1831</v>
      </c>
      <c r="BM59" s="10">
        <v>1821</v>
      </c>
      <c r="BN59" s="10">
        <v>2047</v>
      </c>
      <c r="BO59" s="10">
        <v>2186</v>
      </c>
      <c r="BP59" s="10">
        <v>2274</v>
      </c>
      <c r="BQ59" s="10">
        <v>2318</v>
      </c>
      <c r="BR59" s="10">
        <v>2429</v>
      </c>
      <c r="BS59" s="10">
        <v>2529</v>
      </c>
      <c r="BT59" s="28">
        <v>2575</v>
      </c>
      <c r="BU59" s="28">
        <v>2611</v>
      </c>
      <c r="BV59" s="28">
        <v>2636</v>
      </c>
      <c r="BW59" s="28">
        <v>2659</v>
      </c>
      <c r="BX59" s="28">
        <v>2794</v>
      </c>
      <c r="BY59" s="28">
        <v>2837</v>
      </c>
      <c r="BZ59" s="28">
        <v>2939</v>
      </c>
      <c r="CA59" s="28">
        <v>3094</v>
      </c>
      <c r="CB59" s="28">
        <v>3147</v>
      </c>
      <c r="CC59" s="28">
        <v>3174</v>
      </c>
      <c r="CD59" s="28">
        <v>3180</v>
      </c>
      <c r="CE59" s="28">
        <v>3229</v>
      </c>
      <c r="CF59" s="28">
        <v>3280</v>
      </c>
      <c r="CG59" s="28">
        <v>3321</v>
      </c>
      <c r="CH59" s="28">
        <v>3384</v>
      </c>
      <c r="CI59" s="28">
        <v>3404</v>
      </c>
      <c r="CJ59" s="28">
        <v>3439</v>
      </c>
      <c r="CK59" s="28">
        <v>3458</v>
      </c>
      <c r="CL59" s="28">
        <v>3499</v>
      </c>
      <c r="CM59" s="28">
        <v>3504</v>
      </c>
      <c r="CN59" s="28">
        <v>3543</v>
      </c>
      <c r="CO59" s="28">
        <v>3585</v>
      </c>
      <c r="CP59" s="28">
        <v>3612</v>
      </c>
      <c r="CQ59" s="28">
        <v>3632</v>
      </c>
      <c r="CR59" s="28">
        <v>3683</v>
      </c>
      <c r="CS59" s="28">
        <v>3739</v>
      </c>
      <c r="CT59" s="28">
        <v>3806</v>
      </c>
      <c r="CU59" s="28">
        <v>3890</v>
      </c>
      <c r="CV59" s="28">
        <v>3932</v>
      </c>
      <c r="CW59" s="28">
        <v>3968</v>
      </c>
      <c r="CX59" s="28">
        <v>4000</v>
      </c>
      <c r="CY59" s="10">
        <v>4047</v>
      </c>
      <c r="CZ59" s="10">
        <v>4083</v>
      </c>
      <c r="DA59" s="10">
        <v>4113</v>
      </c>
      <c r="DB59" s="10">
        <v>4175</v>
      </c>
      <c r="DC59" s="10">
        <v>4207</v>
      </c>
      <c r="DD59" s="10">
        <v>4216</v>
      </c>
      <c r="DE59" s="10">
        <v>4252</v>
      </c>
      <c r="DF59" s="10">
        <v>4282</v>
      </c>
      <c r="DG59" s="10">
        <v>4319</v>
      </c>
      <c r="DH59" s="10">
        <v>4349</v>
      </c>
      <c r="DI59" s="10">
        <v>4373</v>
      </c>
      <c r="DJ59" s="10">
        <v>4407</v>
      </c>
    </row>
    <row r="60" spans="1:114" x14ac:dyDescent="0.25">
      <c r="A60" s="34"/>
      <c r="B60" s="1" t="s">
        <v>48</v>
      </c>
      <c r="C60" s="1">
        <v>112</v>
      </c>
      <c r="D60" s="10">
        <v>51109</v>
      </c>
      <c r="E60" s="1">
        <v>2</v>
      </c>
      <c r="F60" s="10">
        <v>4</v>
      </c>
      <c r="G60" s="10">
        <v>5</v>
      </c>
      <c r="H60" s="10">
        <v>6</v>
      </c>
      <c r="I60" s="10">
        <v>7</v>
      </c>
      <c r="J60" s="10">
        <v>8</v>
      </c>
      <c r="K60" s="10">
        <v>9</v>
      </c>
      <c r="L60" s="10">
        <v>11</v>
      </c>
      <c r="M60" s="10">
        <v>12</v>
      </c>
      <c r="N60" s="10">
        <v>12</v>
      </c>
      <c r="O60" s="10">
        <v>13</v>
      </c>
      <c r="P60" s="10">
        <v>14</v>
      </c>
      <c r="Q60" s="10">
        <v>14</v>
      </c>
      <c r="R60" s="10">
        <v>14</v>
      </c>
      <c r="S60" s="10">
        <v>16</v>
      </c>
      <c r="T60" s="10">
        <v>17</v>
      </c>
      <c r="U60" s="10">
        <v>20</v>
      </c>
      <c r="V60" s="10">
        <v>25</v>
      </c>
      <c r="W60" s="10">
        <v>25</v>
      </c>
      <c r="X60" s="10">
        <v>27</v>
      </c>
      <c r="Y60" s="10">
        <v>27</v>
      </c>
      <c r="Z60" s="10">
        <v>29</v>
      </c>
      <c r="AA60" s="10">
        <v>30</v>
      </c>
      <c r="AB60" s="10">
        <v>33</v>
      </c>
      <c r="AC60" s="10">
        <v>33</v>
      </c>
      <c r="AD60" s="10">
        <v>33</v>
      </c>
      <c r="AE60" s="10">
        <v>33</v>
      </c>
      <c r="AF60" s="10">
        <v>35</v>
      </c>
      <c r="AG60" s="10">
        <v>37</v>
      </c>
      <c r="AH60" s="10">
        <v>38</v>
      </c>
      <c r="AI60" s="10">
        <v>38</v>
      </c>
      <c r="AJ60" s="10">
        <v>39</v>
      </c>
      <c r="AK60" s="10">
        <v>40</v>
      </c>
      <c r="AL60" s="10">
        <v>41</v>
      </c>
      <c r="AM60" s="10">
        <v>41</v>
      </c>
      <c r="AN60" s="10">
        <v>41</v>
      </c>
      <c r="AO60" s="10">
        <v>43</v>
      </c>
      <c r="AP60" s="10">
        <v>45</v>
      </c>
      <c r="AQ60" s="10">
        <v>46</v>
      </c>
      <c r="AR60" s="10">
        <v>46</v>
      </c>
      <c r="AS60" s="10">
        <v>49</v>
      </c>
      <c r="AT60" s="10">
        <v>50</v>
      </c>
      <c r="AU60" s="10">
        <v>50</v>
      </c>
      <c r="AV60" s="10">
        <v>51</v>
      </c>
      <c r="AW60" s="10">
        <v>53</v>
      </c>
      <c r="AX60" s="10">
        <v>55</v>
      </c>
      <c r="AY60" s="10">
        <v>55</v>
      </c>
      <c r="AZ60" s="10">
        <v>56</v>
      </c>
      <c r="BA60" s="10">
        <v>56</v>
      </c>
      <c r="BB60" s="10">
        <v>59</v>
      </c>
      <c r="BC60" s="10">
        <v>59</v>
      </c>
      <c r="BD60" s="10">
        <v>59</v>
      </c>
      <c r="BE60" s="10">
        <v>59</v>
      </c>
      <c r="BF60" s="10">
        <v>59</v>
      </c>
      <c r="BG60" s="10">
        <v>60</v>
      </c>
      <c r="BH60" s="10">
        <v>60</v>
      </c>
      <c r="BI60" s="10">
        <v>61</v>
      </c>
      <c r="BJ60" s="10">
        <v>64</v>
      </c>
      <c r="BK60" s="10">
        <v>67</v>
      </c>
      <c r="BL60" s="10">
        <v>67</v>
      </c>
      <c r="BM60" s="10">
        <v>69</v>
      </c>
      <c r="BN60" s="10">
        <v>69</v>
      </c>
      <c r="BO60" s="10">
        <v>73</v>
      </c>
      <c r="BP60" s="10">
        <v>75</v>
      </c>
      <c r="BQ60" s="10">
        <v>76</v>
      </c>
      <c r="BR60" s="10">
        <v>76</v>
      </c>
      <c r="BS60" s="10">
        <v>78</v>
      </c>
      <c r="BT60" s="28">
        <v>79</v>
      </c>
      <c r="BU60" s="28">
        <v>79</v>
      </c>
      <c r="BV60" s="28">
        <v>81</v>
      </c>
      <c r="BW60" s="28">
        <v>81</v>
      </c>
      <c r="BX60" s="28">
        <v>84</v>
      </c>
      <c r="BY60" s="28">
        <v>85</v>
      </c>
      <c r="BZ60" s="28">
        <v>92</v>
      </c>
      <c r="CA60" s="28">
        <v>92</v>
      </c>
      <c r="CB60" s="28">
        <v>94</v>
      </c>
      <c r="CC60" s="28">
        <v>94</v>
      </c>
      <c r="CD60" s="28">
        <v>94</v>
      </c>
      <c r="CE60" s="28">
        <v>95</v>
      </c>
      <c r="CF60" s="28">
        <v>98</v>
      </c>
      <c r="CG60" s="28">
        <v>98</v>
      </c>
      <c r="CH60" s="28">
        <v>98</v>
      </c>
      <c r="CI60" s="28">
        <v>99</v>
      </c>
      <c r="CJ60" s="28">
        <v>99</v>
      </c>
      <c r="CK60" s="28">
        <v>101</v>
      </c>
      <c r="CL60" s="28">
        <v>102</v>
      </c>
      <c r="CM60" s="28">
        <v>102</v>
      </c>
      <c r="CN60" s="28">
        <v>108</v>
      </c>
      <c r="CO60" s="28">
        <v>109</v>
      </c>
      <c r="CP60" s="28">
        <v>109</v>
      </c>
      <c r="CQ60" s="28">
        <v>110</v>
      </c>
      <c r="CR60" s="28">
        <v>111</v>
      </c>
      <c r="CS60" s="28">
        <v>112</v>
      </c>
      <c r="CT60" s="28">
        <v>114</v>
      </c>
      <c r="CU60" s="28">
        <v>117</v>
      </c>
      <c r="CV60" s="28">
        <v>118</v>
      </c>
      <c r="CW60" s="28">
        <v>118</v>
      </c>
      <c r="CX60" s="28">
        <v>118</v>
      </c>
      <c r="CY60" s="10">
        <v>119</v>
      </c>
      <c r="CZ60" s="10">
        <v>119</v>
      </c>
      <c r="DA60" s="10">
        <v>119</v>
      </c>
      <c r="DB60" s="10">
        <v>127</v>
      </c>
      <c r="DC60" s="10">
        <v>130</v>
      </c>
      <c r="DD60" s="10">
        <v>131</v>
      </c>
      <c r="DE60" s="10">
        <v>132</v>
      </c>
      <c r="DF60" s="10">
        <v>133</v>
      </c>
      <c r="DG60" s="10">
        <v>134</v>
      </c>
      <c r="DH60" s="10">
        <v>134</v>
      </c>
      <c r="DI60" s="10">
        <v>135</v>
      </c>
      <c r="DJ60" s="10">
        <v>137</v>
      </c>
    </row>
    <row r="61" spans="1:114" x14ac:dyDescent="0.25">
      <c r="A61" s="35" t="s">
        <v>28</v>
      </c>
      <c r="B61" s="1" t="s">
        <v>49</v>
      </c>
      <c r="C61" s="1">
        <v>85</v>
      </c>
      <c r="D61" s="10">
        <v>51111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2</v>
      </c>
      <c r="S61" s="10">
        <v>2</v>
      </c>
      <c r="T61" s="10">
        <v>2</v>
      </c>
      <c r="U61" s="10">
        <v>2</v>
      </c>
      <c r="V61" s="10">
        <v>3</v>
      </c>
      <c r="W61" s="10">
        <v>3</v>
      </c>
      <c r="X61" s="10">
        <v>4</v>
      </c>
      <c r="Y61" s="10">
        <v>3</v>
      </c>
      <c r="Z61" s="10">
        <v>3</v>
      </c>
      <c r="AA61" s="10">
        <v>3</v>
      </c>
      <c r="AB61" s="10">
        <v>3</v>
      </c>
      <c r="AC61" s="10">
        <v>3</v>
      </c>
      <c r="AD61" s="10">
        <v>3</v>
      </c>
      <c r="AE61" s="10">
        <v>3</v>
      </c>
      <c r="AF61" s="10">
        <v>3</v>
      </c>
      <c r="AG61" s="10">
        <v>3</v>
      </c>
      <c r="AH61" s="10">
        <v>3</v>
      </c>
      <c r="AI61" s="10">
        <v>3</v>
      </c>
      <c r="AJ61" s="10">
        <v>4</v>
      </c>
      <c r="AK61" s="10">
        <v>4</v>
      </c>
      <c r="AL61" s="10">
        <v>4</v>
      </c>
      <c r="AM61" s="10">
        <v>4</v>
      </c>
      <c r="AN61" s="10">
        <v>4</v>
      </c>
      <c r="AO61" s="10">
        <v>4</v>
      </c>
      <c r="AP61" s="10">
        <v>4</v>
      </c>
      <c r="AQ61" s="10">
        <v>4</v>
      </c>
      <c r="AR61" s="10">
        <v>4</v>
      </c>
      <c r="AS61" s="10">
        <v>4</v>
      </c>
      <c r="AT61" s="10">
        <v>4</v>
      </c>
      <c r="AU61" s="10">
        <v>4</v>
      </c>
      <c r="AV61" s="10">
        <v>4</v>
      </c>
      <c r="AW61" s="10">
        <v>5</v>
      </c>
      <c r="AX61" s="10">
        <v>6</v>
      </c>
      <c r="AY61" s="10">
        <v>6</v>
      </c>
      <c r="AZ61" s="10">
        <v>6</v>
      </c>
      <c r="BA61" s="10">
        <v>6</v>
      </c>
      <c r="BB61" s="10">
        <v>6</v>
      </c>
      <c r="BC61" s="10">
        <v>6</v>
      </c>
      <c r="BD61" s="10">
        <v>7</v>
      </c>
      <c r="BE61" s="10">
        <v>7</v>
      </c>
      <c r="BF61" s="10">
        <v>7</v>
      </c>
      <c r="BG61" s="10">
        <v>7</v>
      </c>
      <c r="BH61" s="10">
        <v>7</v>
      </c>
      <c r="BI61" s="10">
        <v>7</v>
      </c>
      <c r="BJ61" s="10">
        <v>7</v>
      </c>
      <c r="BK61" s="10">
        <v>7</v>
      </c>
      <c r="BL61" s="10">
        <v>7</v>
      </c>
      <c r="BM61" s="10">
        <v>8</v>
      </c>
      <c r="BN61" s="10">
        <v>8</v>
      </c>
      <c r="BO61" s="10">
        <v>10</v>
      </c>
      <c r="BP61" s="10">
        <v>10</v>
      </c>
      <c r="BQ61" s="10">
        <v>11</v>
      </c>
      <c r="BR61" s="10">
        <v>12</v>
      </c>
      <c r="BS61" s="10">
        <v>13</v>
      </c>
      <c r="BT61" s="28">
        <v>13</v>
      </c>
      <c r="BU61" s="28">
        <v>13</v>
      </c>
      <c r="BV61" s="28">
        <v>15</v>
      </c>
      <c r="BW61" s="28">
        <v>15</v>
      </c>
      <c r="BX61" s="28">
        <v>16</v>
      </c>
      <c r="BY61" s="28">
        <v>17</v>
      </c>
      <c r="BZ61" s="28">
        <v>17</v>
      </c>
      <c r="CA61" s="28">
        <v>17</v>
      </c>
      <c r="CB61" s="28">
        <v>17</v>
      </c>
      <c r="CC61" s="28">
        <v>18</v>
      </c>
      <c r="CD61" s="28">
        <v>18</v>
      </c>
      <c r="CE61" s="28">
        <v>18</v>
      </c>
      <c r="CF61" s="28">
        <v>19</v>
      </c>
      <c r="CG61" s="28">
        <v>20</v>
      </c>
      <c r="CH61" s="28">
        <v>21</v>
      </c>
      <c r="CI61" s="28">
        <v>21</v>
      </c>
      <c r="CJ61" s="28">
        <v>21</v>
      </c>
      <c r="CK61" s="28">
        <v>21</v>
      </c>
      <c r="CL61" s="28">
        <v>21</v>
      </c>
      <c r="CM61" s="28">
        <v>21</v>
      </c>
      <c r="CN61" s="28">
        <v>21</v>
      </c>
      <c r="CO61" s="28">
        <v>22</v>
      </c>
      <c r="CP61" s="28">
        <v>28</v>
      </c>
      <c r="CQ61" s="28">
        <v>28</v>
      </c>
      <c r="CR61" s="28">
        <v>30</v>
      </c>
      <c r="CS61" s="28">
        <v>30</v>
      </c>
      <c r="CT61" s="28">
        <v>29</v>
      </c>
      <c r="CU61" s="28">
        <v>30</v>
      </c>
      <c r="CV61" s="28">
        <v>30</v>
      </c>
      <c r="CW61" s="28">
        <v>31</v>
      </c>
      <c r="CX61" s="28">
        <v>31</v>
      </c>
      <c r="CY61" s="10">
        <v>34</v>
      </c>
      <c r="CZ61" s="10">
        <v>36</v>
      </c>
      <c r="DA61" s="10">
        <v>37</v>
      </c>
      <c r="DB61" s="10">
        <v>37</v>
      </c>
      <c r="DC61" s="10">
        <v>37</v>
      </c>
      <c r="DD61" s="10">
        <v>39</v>
      </c>
      <c r="DE61" s="10">
        <v>39</v>
      </c>
      <c r="DF61" s="10">
        <v>39</v>
      </c>
      <c r="DG61" s="10">
        <v>39</v>
      </c>
      <c r="DH61" s="10">
        <v>40</v>
      </c>
      <c r="DI61" s="10">
        <v>40</v>
      </c>
      <c r="DJ61" s="10">
        <v>41</v>
      </c>
    </row>
    <row r="62" spans="1:114" x14ac:dyDescent="0.25">
      <c r="A62" s="36"/>
      <c r="B62" s="1" t="s">
        <v>50</v>
      </c>
      <c r="C62" s="1">
        <v>101</v>
      </c>
      <c r="D62" s="10">
        <v>51113</v>
      </c>
      <c r="E62" s="1">
        <v>0</v>
      </c>
      <c r="F62" s="10">
        <v>1</v>
      </c>
      <c r="G62" s="10">
        <v>2</v>
      </c>
      <c r="H62" s="10">
        <v>3</v>
      </c>
      <c r="I62" s="10">
        <v>3</v>
      </c>
      <c r="J62" s="10">
        <v>3</v>
      </c>
      <c r="K62" s="10">
        <v>3</v>
      </c>
      <c r="L62" s="10">
        <v>3</v>
      </c>
      <c r="M62" s="10">
        <v>3</v>
      </c>
      <c r="N62" s="10">
        <v>2</v>
      </c>
      <c r="O62" s="10">
        <v>2</v>
      </c>
      <c r="P62" s="10">
        <v>3</v>
      </c>
      <c r="Q62" s="10">
        <v>4</v>
      </c>
      <c r="R62" s="10">
        <v>4</v>
      </c>
      <c r="S62" s="10">
        <v>5</v>
      </c>
      <c r="T62" s="10">
        <v>5</v>
      </c>
      <c r="U62" s="10">
        <v>5</v>
      </c>
      <c r="V62" s="10">
        <v>6</v>
      </c>
      <c r="W62" s="10">
        <v>6</v>
      </c>
      <c r="X62" s="10">
        <v>6</v>
      </c>
      <c r="Y62" s="10">
        <v>7</v>
      </c>
      <c r="Z62" s="10">
        <v>8</v>
      </c>
      <c r="AA62" s="10">
        <v>8</v>
      </c>
      <c r="AB62" s="10">
        <v>8</v>
      </c>
      <c r="AC62" s="10">
        <v>8</v>
      </c>
      <c r="AD62" s="10">
        <v>8</v>
      </c>
      <c r="AE62" s="10">
        <v>8</v>
      </c>
      <c r="AF62" s="10">
        <v>12</v>
      </c>
      <c r="AG62" s="10">
        <v>12</v>
      </c>
      <c r="AH62" s="10">
        <v>14</v>
      </c>
      <c r="AI62" s="10">
        <v>14</v>
      </c>
      <c r="AJ62" s="10">
        <v>14</v>
      </c>
      <c r="AK62" s="10">
        <v>14</v>
      </c>
      <c r="AL62" s="10">
        <v>14</v>
      </c>
      <c r="AM62" s="10">
        <v>14</v>
      </c>
      <c r="AN62" s="10">
        <v>14</v>
      </c>
      <c r="AO62" s="10">
        <v>14</v>
      </c>
      <c r="AP62" s="10">
        <v>14</v>
      </c>
      <c r="AQ62" s="10">
        <v>15</v>
      </c>
      <c r="AR62" s="10">
        <v>15</v>
      </c>
      <c r="AS62" s="10">
        <v>16</v>
      </c>
      <c r="AT62" s="10">
        <v>17</v>
      </c>
      <c r="AU62" s="10">
        <v>18</v>
      </c>
      <c r="AV62" s="10">
        <v>18</v>
      </c>
      <c r="AW62" s="10">
        <v>20</v>
      </c>
      <c r="AX62" s="10">
        <v>20</v>
      </c>
      <c r="AY62" s="10">
        <v>21</v>
      </c>
      <c r="AZ62" s="10">
        <v>21</v>
      </c>
      <c r="BA62" s="10">
        <v>21</v>
      </c>
      <c r="BB62" s="10">
        <v>22</v>
      </c>
      <c r="BC62" s="10">
        <v>23</v>
      </c>
      <c r="BD62" s="10">
        <v>23</v>
      </c>
      <c r="BE62" s="10">
        <v>24</v>
      </c>
      <c r="BF62" s="10">
        <v>24</v>
      </c>
      <c r="BG62" s="10">
        <v>24</v>
      </c>
      <c r="BH62" s="10">
        <v>27</v>
      </c>
      <c r="BI62" s="10">
        <v>27</v>
      </c>
      <c r="BJ62" s="10">
        <v>27</v>
      </c>
      <c r="BK62" s="10">
        <v>27</v>
      </c>
      <c r="BL62" s="10">
        <v>27</v>
      </c>
      <c r="BM62" s="10">
        <v>32</v>
      </c>
      <c r="BN62" s="10">
        <v>32</v>
      </c>
      <c r="BO62" s="10">
        <v>37</v>
      </c>
      <c r="BP62" s="10">
        <v>38</v>
      </c>
      <c r="BQ62" s="10">
        <v>38</v>
      </c>
      <c r="BR62" s="10">
        <v>39</v>
      </c>
      <c r="BS62" s="10">
        <v>40</v>
      </c>
      <c r="BT62" s="28">
        <v>41</v>
      </c>
      <c r="BU62" s="28">
        <v>41</v>
      </c>
      <c r="BV62" s="28">
        <v>41</v>
      </c>
      <c r="BW62" s="28">
        <v>41</v>
      </c>
      <c r="BX62" s="28">
        <v>41</v>
      </c>
      <c r="BY62" s="28">
        <v>41</v>
      </c>
      <c r="BZ62" s="28">
        <v>41</v>
      </c>
      <c r="CA62" s="28">
        <v>41</v>
      </c>
      <c r="CB62" s="28">
        <v>41</v>
      </c>
      <c r="CC62" s="28">
        <v>41</v>
      </c>
      <c r="CD62" s="28">
        <v>41</v>
      </c>
      <c r="CE62" s="28">
        <v>41</v>
      </c>
      <c r="CF62" s="28">
        <v>42</v>
      </c>
      <c r="CG62" s="28">
        <v>42</v>
      </c>
      <c r="CH62" s="28">
        <v>42</v>
      </c>
      <c r="CI62" s="28">
        <v>42</v>
      </c>
      <c r="CJ62" s="28">
        <v>42</v>
      </c>
      <c r="CK62" s="28">
        <v>42</v>
      </c>
      <c r="CL62" s="28">
        <v>42</v>
      </c>
      <c r="CM62" s="28">
        <v>42</v>
      </c>
      <c r="CN62" s="28">
        <v>42</v>
      </c>
      <c r="CO62" s="28">
        <v>43</v>
      </c>
      <c r="CP62" s="28">
        <v>43</v>
      </c>
      <c r="CQ62" s="28">
        <v>43</v>
      </c>
      <c r="CR62" s="28">
        <v>43</v>
      </c>
      <c r="CS62" s="28">
        <v>43</v>
      </c>
      <c r="CT62" s="28">
        <v>43</v>
      </c>
      <c r="CU62" s="28">
        <v>43</v>
      </c>
      <c r="CV62" s="28">
        <v>43</v>
      </c>
      <c r="CW62" s="28">
        <v>43</v>
      </c>
      <c r="CX62" s="28">
        <v>43</v>
      </c>
      <c r="CY62" s="10">
        <v>43</v>
      </c>
      <c r="CZ62" s="10">
        <v>43</v>
      </c>
      <c r="DA62" s="10">
        <v>43</v>
      </c>
      <c r="DB62" s="10">
        <v>43</v>
      </c>
      <c r="DC62" s="10">
        <v>44</v>
      </c>
      <c r="DD62" s="10">
        <v>45</v>
      </c>
      <c r="DE62" s="10">
        <v>46</v>
      </c>
      <c r="DF62" s="10">
        <v>46</v>
      </c>
      <c r="DG62" s="10">
        <v>46</v>
      </c>
      <c r="DH62" s="10">
        <v>46</v>
      </c>
      <c r="DI62" s="10">
        <v>47</v>
      </c>
      <c r="DJ62" s="10">
        <v>47</v>
      </c>
    </row>
    <row r="63" spans="1:114" x14ac:dyDescent="0.25">
      <c r="A63" s="36"/>
      <c r="B63" s="1" t="s">
        <v>51</v>
      </c>
      <c r="C63" s="1">
        <v>120</v>
      </c>
      <c r="D63" s="10">
        <v>51115</v>
      </c>
      <c r="E63" s="1">
        <v>0</v>
      </c>
      <c r="F63" s="10">
        <v>1</v>
      </c>
      <c r="G63" s="10">
        <v>1</v>
      </c>
      <c r="H63" s="10">
        <v>2</v>
      </c>
      <c r="I63" s="10">
        <v>2</v>
      </c>
      <c r="J63" s="10">
        <v>2</v>
      </c>
      <c r="K63" s="10">
        <v>2</v>
      </c>
      <c r="L63" s="10">
        <v>2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2</v>
      </c>
      <c r="S63" s="10">
        <v>2</v>
      </c>
      <c r="T63" s="10">
        <v>2</v>
      </c>
      <c r="U63" s="10">
        <v>2</v>
      </c>
      <c r="V63" s="10">
        <v>2</v>
      </c>
      <c r="W63" s="10">
        <v>2</v>
      </c>
      <c r="X63" s="10">
        <v>3</v>
      </c>
      <c r="Y63" s="10">
        <v>3</v>
      </c>
      <c r="Z63" s="10">
        <v>3</v>
      </c>
      <c r="AA63" s="10">
        <v>3</v>
      </c>
      <c r="AB63" s="10">
        <v>3</v>
      </c>
      <c r="AC63" s="10">
        <v>3</v>
      </c>
      <c r="AD63" s="10">
        <v>3</v>
      </c>
      <c r="AE63" s="10">
        <v>3</v>
      </c>
      <c r="AF63" s="10">
        <v>3</v>
      </c>
      <c r="AG63" s="10">
        <v>3</v>
      </c>
      <c r="AH63" s="10">
        <v>3</v>
      </c>
      <c r="AI63" s="10">
        <v>3</v>
      </c>
      <c r="AJ63" s="10">
        <v>4</v>
      </c>
      <c r="AK63" s="10">
        <v>4</v>
      </c>
      <c r="AL63" s="10">
        <v>4</v>
      </c>
      <c r="AM63" s="10">
        <v>4</v>
      </c>
      <c r="AN63" s="10">
        <v>4</v>
      </c>
      <c r="AO63" s="10">
        <v>4</v>
      </c>
      <c r="AP63" s="10">
        <v>4</v>
      </c>
      <c r="AQ63" s="10">
        <v>4</v>
      </c>
      <c r="AR63" s="10">
        <v>4</v>
      </c>
      <c r="AS63" s="10">
        <v>4</v>
      </c>
      <c r="AT63" s="10">
        <v>4</v>
      </c>
      <c r="AU63" s="10">
        <v>4</v>
      </c>
      <c r="AV63" s="10">
        <v>4</v>
      </c>
      <c r="AW63" s="10">
        <v>4</v>
      </c>
      <c r="AX63" s="10">
        <v>5</v>
      </c>
      <c r="AY63" s="10">
        <v>5</v>
      </c>
      <c r="AZ63" s="10">
        <v>5</v>
      </c>
      <c r="BA63" s="10">
        <v>5</v>
      </c>
      <c r="BB63" s="10">
        <v>5</v>
      </c>
      <c r="BC63" s="10">
        <v>5</v>
      </c>
      <c r="BD63" s="10">
        <v>5</v>
      </c>
      <c r="BE63" s="10">
        <v>5</v>
      </c>
      <c r="BF63" s="10">
        <v>5</v>
      </c>
      <c r="BG63" s="10">
        <v>5</v>
      </c>
      <c r="BH63" s="10">
        <v>5</v>
      </c>
      <c r="BI63" s="10">
        <v>5</v>
      </c>
      <c r="BJ63" s="10">
        <v>5</v>
      </c>
      <c r="BK63" s="10">
        <v>5</v>
      </c>
      <c r="BL63" s="10">
        <v>5</v>
      </c>
      <c r="BM63" s="10">
        <v>5</v>
      </c>
      <c r="BN63" s="10">
        <v>5</v>
      </c>
      <c r="BO63" s="10">
        <v>5</v>
      </c>
      <c r="BP63" s="10">
        <v>5</v>
      </c>
      <c r="BQ63" s="10">
        <v>5</v>
      </c>
      <c r="BR63" s="10">
        <v>5</v>
      </c>
      <c r="BS63" s="10">
        <v>5</v>
      </c>
      <c r="BT63" s="28">
        <v>5</v>
      </c>
      <c r="BU63" s="28">
        <v>5</v>
      </c>
      <c r="BV63" s="28">
        <v>5</v>
      </c>
      <c r="BW63" s="28">
        <v>5</v>
      </c>
      <c r="BX63" s="28">
        <v>5</v>
      </c>
      <c r="BY63" s="28">
        <v>5</v>
      </c>
      <c r="BZ63" s="28">
        <v>5</v>
      </c>
      <c r="CA63" s="28">
        <v>5</v>
      </c>
      <c r="CB63" s="28">
        <v>5</v>
      </c>
      <c r="CC63" s="28">
        <v>5</v>
      </c>
      <c r="CD63" s="28">
        <v>5</v>
      </c>
      <c r="CE63" s="28">
        <v>5</v>
      </c>
      <c r="CF63" s="28">
        <v>5</v>
      </c>
      <c r="CG63" s="28">
        <v>5</v>
      </c>
      <c r="CH63" s="28">
        <v>5</v>
      </c>
      <c r="CI63" s="28">
        <v>5</v>
      </c>
      <c r="CJ63" s="28">
        <v>5</v>
      </c>
      <c r="CK63" s="28">
        <v>5</v>
      </c>
      <c r="CL63" s="28">
        <v>5</v>
      </c>
      <c r="CM63" s="28">
        <v>5</v>
      </c>
      <c r="CN63" s="28">
        <v>5</v>
      </c>
      <c r="CO63" s="28">
        <v>5</v>
      </c>
      <c r="CP63" s="28">
        <v>5</v>
      </c>
      <c r="CQ63" s="28">
        <v>5</v>
      </c>
      <c r="CR63" s="28">
        <v>5</v>
      </c>
      <c r="CS63" s="28">
        <v>5</v>
      </c>
      <c r="CT63" s="28">
        <v>5</v>
      </c>
      <c r="CU63" s="28">
        <v>5</v>
      </c>
      <c r="CV63" s="28">
        <v>5</v>
      </c>
      <c r="CW63" s="28">
        <v>5</v>
      </c>
      <c r="CX63" s="28">
        <v>6</v>
      </c>
      <c r="CY63" s="10">
        <v>6</v>
      </c>
      <c r="CZ63" s="10">
        <v>6</v>
      </c>
      <c r="DA63" s="10">
        <v>6</v>
      </c>
      <c r="DB63" s="10">
        <v>6</v>
      </c>
      <c r="DC63" s="10">
        <v>6</v>
      </c>
      <c r="DD63" s="10">
        <v>6</v>
      </c>
      <c r="DE63" s="10">
        <v>6</v>
      </c>
      <c r="DF63" s="10">
        <v>6</v>
      </c>
      <c r="DG63" s="10">
        <v>7</v>
      </c>
      <c r="DH63" s="10">
        <v>7</v>
      </c>
      <c r="DI63" s="10">
        <v>7</v>
      </c>
      <c r="DJ63" s="10">
        <v>7</v>
      </c>
    </row>
    <row r="64" spans="1:114" x14ac:dyDescent="0.25">
      <c r="A64" s="36"/>
      <c r="B64" s="1" t="s">
        <v>114</v>
      </c>
      <c r="C64" s="1">
        <v>108</v>
      </c>
      <c r="D64" s="10">
        <v>51117</v>
      </c>
      <c r="E64" s="1">
        <v>2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>
        <v>4</v>
      </c>
      <c r="M64" s="10">
        <v>5</v>
      </c>
      <c r="N64" s="10">
        <v>7</v>
      </c>
      <c r="O64" s="10">
        <v>8</v>
      </c>
      <c r="P64" s="10">
        <v>12</v>
      </c>
      <c r="Q64" s="10">
        <v>12</v>
      </c>
      <c r="R64" s="10">
        <v>12</v>
      </c>
      <c r="S64" s="10">
        <v>16</v>
      </c>
      <c r="T64" s="10">
        <v>25</v>
      </c>
      <c r="U64" s="10">
        <v>48</v>
      </c>
      <c r="V64" s="10">
        <v>53</v>
      </c>
      <c r="W64" s="10">
        <v>55</v>
      </c>
      <c r="X64" s="10">
        <v>57</v>
      </c>
      <c r="Y64" s="10">
        <v>57</v>
      </c>
      <c r="Z64" s="10">
        <v>57</v>
      </c>
      <c r="AA64" s="10">
        <v>61</v>
      </c>
      <c r="AB64" s="10">
        <v>62</v>
      </c>
      <c r="AC64" s="10">
        <v>64</v>
      </c>
      <c r="AD64" s="10">
        <v>65</v>
      </c>
      <c r="AE64" s="10">
        <v>65</v>
      </c>
      <c r="AF64" s="10">
        <v>68</v>
      </c>
      <c r="AG64" s="10">
        <v>69</v>
      </c>
      <c r="AH64" s="10">
        <v>71</v>
      </c>
      <c r="AI64" s="10">
        <v>74</v>
      </c>
      <c r="AJ64" s="10">
        <v>85</v>
      </c>
      <c r="AK64" s="10">
        <v>94</v>
      </c>
      <c r="AL64" s="10">
        <v>98</v>
      </c>
      <c r="AM64" s="10">
        <v>100</v>
      </c>
      <c r="AN64" s="10">
        <v>100</v>
      </c>
      <c r="AO64" s="10">
        <v>100</v>
      </c>
      <c r="AP64" s="10">
        <v>103</v>
      </c>
      <c r="AQ64" s="10">
        <v>104</v>
      </c>
      <c r="AR64" s="10">
        <v>106</v>
      </c>
      <c r="AS64" s="10">
        <v>106</v>
      </c>
      <c r="AT64" s="10">
        <v>106</v>
      </c>
      <c r="AU64" s="10">
        <v>107</v>
      </c>
      <c r="AV64" s="10">
        <v>109</v>
      </c>
      <c r="AW64" s="10">
        <v>111</v>
      </c>
      <c r="AX64" s="10">
        <v>118</v>
      </c>
      <c r="AY64" s="10">
        <v>122</v>
      </c>
      <c r="AZ64" s="10">
        <v>134</v>
      </c>
      <c r="BA64" s="10">
        <v>138</v>
      </c>
      <c r="BB64" s="10">
        <v>138</v>
      </c>
      <c r="BC64" s="10">
        <v>146</v>
      </c>
      <c r="BD64" s="10">
        <v>152</v>
      </c>
      <c r="BE64" s="10">
        <v>164</v>
      </c>
      <c r="BF64" s="10">
        <v>167</v>
      </c>
      <c r="BG64" s="10">
        <v>169</v>
      </c>
      <c r="BH64" s="10">
        <v>178</v>
      </c>
      <c r="BI64" s="10">
        <v>178</v>
      </c>
      <c r="BJ64" s="10">
        <v>185</v>
      </c>
      <c r="BK64" s="10">
        <v>192</v>
      </c>
      <c r="BL64" s="10">
        <v>193</v>
      </c>
      <c r="BM64" s="10">
        <v>200</v>
      </c>
      <c r="BN64" s="10">
        <v>205</v>
      </c>
      <c r="BO64" s="10">
        <v>211</v>
      </c>
      <c r="BP64" s="10">
        <v>212</v>
      </c>
      <c r="BQ64" s="10">
        <v>214</v>
      </c>
      <c r="BR64" s="10">
        <v>214</v>
      </c>
      <c r="BS64" s="10">
        <v>217</v>
      </c>
      <c r="BT64" s="28">
        <v>217</v>
      </c>
      <c r="BU64" s="28">
        <v>218</v>
      </c>
      <c r="BV64" s="28">
        <v>218</v>
      </c>
      <c r="BW64" s="28">
        <v>219</v>
      </c>
      <c r="BX64" s="28">
        <v>219</v>
      </c>
      <c r="BY64" s="28">
        <v>220</v>
      </c>
      <c r="BZ64" s="28">
        <v>222</v>
      </c>
      <c r="CA64" s="28">
        <v>224</v>
      </c>
      <c r="CB64" s="28">
        <v>224</v>
      </c>
      <c r="CC64" s="28">
        <v>224</v>
      </c>
      <c r="CD64" s="28">
        <v>224</v>
      </c>
      <c r="CE64" s="28">
        <v>225</v>
      </c>
      <c r="CF64" s="28">
        <v>226</v>
      </c>
      <c r="CG64" s="28">
        <v>226</v>
      </c>
      <c r="CH64" s="28">
        <v>226</v>
      </c>
      <c r="CI64" s="28">
        <v>229</v>
      </c>
      <c r="CJ64" s="28">
        <v>231</v>
      </c>
      <c r="CK64" s="28">
        <v>231</v>
      </c>
      <c r="CL64" s="28">
        <v>233</v>
      </c>
      <c r="CM64" s="28">
        <v>234</v>
      </c>
      <c r="CN64" s="28">
        <v>234</v>
      </c>
      <c r="CO64" s="28">
        <v>234</v>
      </c>
      <c r="CP64" s="28">
        <v>235</v>
      </c>
      <c r="CQ64" s="28">
        <v>237</v>
      </c>
      <c r="CR64" s="28">
        <v>237</v>
      </c>
      <c r="CS64" s="28">
        <v>238</v>
      </c>
      <c r="CT64" s="28">
        <v>238</v>
      </c>
      <c r="CU64" s="28">
        <v>240</v>
      </c>
      <c r="CV64" s="28">
        <v>240</v>
      </c>
      <c r="CW64" s="28">
        <v>240</v>
      </c>
      <c r="CX64" s="28">
        <v>240</v>
      </c>
      <c r="CY64" s="10">
        <v>242</v>
      </c>
      <c r="CZ64" s="10">
        <v>246</v>
      </c>
      <c r="DA64" s="10">
        <v>248</v>
      </c>
      <c r="DB64" s="10">
        <v>248</v>
      </c>
      <c r="DC64" s="10">
        <v>248</v>
      </c>
      <c r="DD64" s="10">
        <v>249</v>
      </c>
      <c r="DE64" s="10">
        <v>249</v>
      </c>
      <c r="DF64" s="10">
        <v>250</v>
      </c>
      <c r="DG64" s="10">
        <v>252</v>
      </c>
      <c r="DH64" s="10">
        <v>253</v>
      </c>
      <c r="DI64" s="10">
        <v>257</v>
      </c>
      <c r="DJ64" s="10">
        <v>257</v>
      </c>
    </row>
    <row r="65" spans="1:114" x14ac:dyDescent="0.25">
      <c r="A65" s="36"/>
      <c r="B65" s="1" t="s">
        <v>52</v>
      </c>
      <c r="C65" s="1">
        <v>121</v>
      </c>
      <c r="D65" s="10">
        <v>51119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2</v>
      </c>
      <c r="U65" s="10">
        <v>3</v>
      </c>
      <c r="V65" s="10">
        <v>3</v>
      </c>
      <c r="W65" s="10">
        <v>3</v>
      </c>
      <c r="X65" s="10">
        <v>3</v>
      </c>
      <c r="Y65" s="10">
        <v>3</v>
      </c>
      <c r="Z65" s="10">
        <v>3</v>
      </c>
      <c r="AA65" s="10">
        <v>3</v>
      </c>
      <c r="AB65" s="10">
        <v>3</v>
      </c>
      <c r="AC65" s="10">
        <v>3</v>
      </c>
      <c r="AD65" s="10">
        <v>3</v>
      </c>
      <c r="AE65" s="10">
        <v>3</v>
      </c>
      <c r="AF65" s="10">
        <v>3</v>
      </c>
      <c r="AG65" s="10">
        <v>3</v>
      </c>
      <c r="AH65" s="10">
        <v>3</v>
      </c>
      <c r="AI65" s="10">
        <v>3</v>
      </c>
      <c r="AJ65" s="10">
        <v>4</v>
      </c>
      <c r="AK65" s="10">
        <v>4</v>
      </c>
      <c r="AL65" s="10">
        <v>4</v>
      </c>
      <c r="AM65" s="10">
        <v>4</v>
      </c>
      <c r="AN65" s="10">
        <v>4</v>
      </c>
      <c r="AO65" s="10">
        <v>8</v>
      </c>
      <c r="AP65" s="10">
        <v>7</v>
      </c>
      <c r="AQ65" s="10">
        <v>7</v>
      </c>
      <c r="AR65" s="10">
        <v>7</v>
      </c>
      <c r="AS65" s="10">
        <v>7</v>
      </c>
      <c r="AT65" s="10">
        <v>7</v>
      </c>
      <c r="AU65" s="10">
        <v>7</v>
      </c>
      <c r="AV65" s="10">
        <v>7</v>
      </c>
      <c r="AW65" s="10">
        <v>10</v>
      </c>
      <c r="AX65" s="10">
        <v>10</v>
      </c>
      <c r="AY65" s="10">
        <v>10</v>
      </c>
      <c r="AZ65" s="10">
        <v>10</v>
      </c>
      <c r="BA65" s="10">
        <v>10</v>
      </c>
      <c r="BB65" s="10">
        <v>10</v>
      </c>
      <c r="BC65" s="10">
        <v>11</v>
      </c>
      <c r="BD65" s="10">
        <v>11</v>
      </c>
      <c r="BE65" s="10">
        <v>12</v>
      </c>
      <c r="BF65" s="10">
        <v>12</v>
      </c>
      <c r="BG65" s="10">
        <v>12</v>
      </c>
      <c r="BH65" s="10">
        <v>12</v>
      </c>
      <c r="BI65" s="10">
        <v>12</v>
      </c>
      <c r="BJ65" s="10">
        <v>12</v>
      </c>
      <c r="BK65" s="10">
        <v>12</v>
      </c>
      <c r="BL65" s="10">
        <v>12</v>
      </c>
      <c r="BM65" s="10">
        <v>12</v>
      </c>
      <c r="BN65" s="10">
        <v>12</v>
      </c>
      <c r="BO65" s="10">
        <v>14</v>
      </c>
      <c r="BP65" s="10">
        <v>14</v>
      </c>
      <c r="BQ65" s="10">
        <v>14</v>
      </c>
      <c r="BR65" s="10">
        <v>14</v>
      </c>
      <c r="BS65" s="10">
        <v>15</v>
      </c>
      <c r="BT65" s="28">
        <v>15</v>
      </c>
      <c r="BU65" s="28">
        <v>15</v>
      </c>
      <c r="BV65" s="28">
        <v>15</v>
      </c>
      <c r="BW65" s="28">
        <v>15</v>
      </c>
      <c r="BX65" s="28">
        <v>15</v>
      </c>
      <c r="BY65" s="28">
        <v>14</v>
      </c>
      <c r="BZ65" s="28">
        <v>14</v>
      </c>
      <c r="CA65" s="28">
        <v>14</v>
      </c>
      <c r="CB65" s="28">
        <v>14</v>
      </c>
      <c r="CC65" s="28">
        <v>14</v>
      </c>
      <c r="CD65" s="28">
        <v>14</v>
      </c>
      <c r="CE65" s="28">
        <v>14</v>
      </c>
      <c r="CF65" s="28">
        <v>14</v>
      </c>
      <c r="CG65" s="28">
        <v>14</v>
      </c>
      <c r="CH65" s="28">
        <v>14</v>
      </c>
      <c r="CI65" s="28">
        <v>14</v>
      </c>
      <c r="CJ65" s="28">
        <v>14</v>
      </c>
      <c r="CK65" s="28">
        <v>14</v>
      </c>
      <c r="CL65" s="28">
        <v>14</v>
      </c>
      <c r="CM65" s="28">
        <v>14</v>
      </c>
      <c r="CN65" s="28">
        <v>15</v>
      </c>
      <c r="CO65" s="28">
        <v>15</v>
      </c>
      <c r="CP65" s="28">
        <v>15</v>
      </c>
      <c r="CQ65" s="28">
        <v>15</v>
      </c>
      <c r="CR65" s="28">
        <v>15</v>
      </c>
      <c r="CS65" s="28">
        <v>15</v>
      </c>
      <c r="CT65" s="28">
        <v>15</v>
      </c>
      <c r="CU65" s="28">
        <v>15</v>
      </c>
      <c r="CV65" s="28">
        <v>15</v>
      </c>
      <c r="CW65" s="28">
        <v>15</v>
      </c>
      <c r="CX65" s="28">
        <v>15</v>
      </c>
      <c r="CY65" s="10">
        <v>15</v>
      </c>
      <c r="CZ65" s="10">
        <v>15</v>
      </c>
      <c r="DA65" s="10">
        <v>15</v>
      </c>
      <c r="DB65" s="10">
        <v>15</v>
      </c>
      <c r="DC65" s="10">
        <v>15</v>
      </c>
      <c r="DD65" s="10">
        <v>15</v>
      </c>
      <c r="DE65" s="10">
        <v>15</v>
      </c>
      <c r="DF65" s="10">
        <v>15</v>
      </c>
      <c r="DG65" s="10">
        <v>15</v>
      </c>
      <c r="DH65" s="10">
        <v>16</v>
      </c>
      <c r="DI65" s="10">
        <v>17</v>
      </c>
      <c r="DJ65" s="10">
        <v>17</v>
      </c>
    </row>
    <row r="66" spans="1:114" x14ac:dyDescent="0.25">
      <c r="A66" s="37"/>
      <c r="B66" s="1" t="s">
        <v>115</v>
      </c>
      <c r="C66" s="1">
        <v>72</v>
      </c>
      <c r="D66" s="10">
        <v>51121</v>
      </c>
      <c r="E66" s="1">
        <v>0</v>
      </c>
      <c r="F66" s="10">
        <v>0</v>
      </c>
      <c r="G66" s="10">
        <v>0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6</v>
      </c>
      <c r="P66" s="10">
        <v>6</v>
      </c>
      <c r="Q66" s="10">
        <v>7</v>
      </c>
      <c r="R66" s="10">
        <v>16</v>
      </c>
      <c r="S66" s="10">
        <v>16</v>
      </c>
      <c r="T66" s="10">
        <v>17</v>
      </c>
      <c r="U66" s="10">
        <v>18</v>
      </c>
      <c r="V66" s="10">
        <v>31</v>
      </c>
      <c r="W66" s="10">
        <v>32</v>
      </c>
      <c r="X66" s="10">
        <v>32</v>
      </c>
      <c r="Y66" s="10">
        <v>33</v>
      </c>
      <c r="Z66" s="10">
        <v>34</v>
      </c>
      <c r="AA66" s="10">
        <v>34</v>
      </c>
      <c r="AB66" s="10">
        <v>40</v>
      </c>
      <c r="AC66" s="10">
        <v>42</v>
      </c>
      <c r="AD66" s="10">
        <v>42</v>
      </c>
      <c r="AE66" s="10">
        <v>44</v>
      </c>
      <c r="AF66" s="10">
        <v>48</v>
      </c>
      <c r="AG66" s="10">
        <v>50</v>
      </c>
      <c r="AH66" s="10">
        <v>50</v>
      </c>
      <c r="AI66" s="10">
        <v>50</v>
      </c>
      <c r="AJ66" s="10">
        <v>51</v>
      </c>
      <c r="AK66" s="10">
        <v>51</v>
      </c>
      <c r="AL66" s="10">
        <v>54</v>
      </c>
      <c r="AM66" s="10">
        <v>54</v>
      </c>
      <c r="AN66" s="10">
        <v>55</v>
      </c>
      <c r="AO66" s="10">
        <v>56</v>
      </c>
      <c r="AP66" s="10">
        <v>56</v>
      </c>
      <c r="AQ66" s="10">
        <v>56</v>
      </c>
      <c r="AR66" s="10">
        <v>56</v>
      </c>
      <c r="AS66" s="10">
        <v>59</v>
      </c>
      <c r="AT66" s="10">
        <v>61</v>
      </c>
      <c r="AU66" s="10">
        <v>61</v>
      </c>
      <c r="AV66" s="10">
        <v>61</v>
      </c>
      <c r="AW66" s="10">
        <v>61</v>
      </c>
      <c r="AX66" s="10">
        <v>64</v>
      </c>
      <c r="AY66" s="10">
        <v>65</v>
      </c>
      <c r="AZ66" s="10">
        <v>66</v>
      </c>
      <c r="BA66" s="10">
        <v>66</v>
      </c>
      <c r="BB66" s="10">
        <v>66</v>
      </c>
      <c r="BC66" s="10">
        <v>66</v>
      </c>
      <c r="BD66" s="10">
        <v>66</v>
      </c>
      <c r="BE66" s="10">
        <v>66</v>
      </c>
      <c r="BF66" s="10">
        <v>66</v>
      </c>
      <c r="BG66" s="10">
        <v>66</v>
      </c>
      <c r="BH66" s="10">
        <v>66</v>
      </c>
      <c r="BI66" s="10">
        <v>66</v>
      </c>
      <c r="BJ66" s="10">
        <v>67</v>
      </c>
      <c r="BK66" s="10">
        <v>67</v>
      </c>
      <c r="BL66" s="10">
        <v>69</v>
      </c>
      <c r="BM66" s="10">
        <v>69</v>
      </c>
      <c r="BN66" s="10">
        <v>69</v>
      </c>
      <c r="BO66" s="10">
        <v>69</v>
      </c>
      <c r="BP66" s="10">
        <v>70</v>
      </c>
      <c r="BQ66" s="10">
        <v>72</v>
      </c>
      <c r="BR66" s="10">
        <v>73</v>
      </c>
      <c r="BS66" s="10">
        <v>73</v>
      </c>
      <c r="BT66" s="28">
        <v>77</v>
      </c>
      <c r="BU66" s="28">
        <v>78</v>
      </c>
      <c r="BV66" s="28">
        <v>80</v>
      </c>
      <c r="BW66" s="28">
        <v>80</v>
      </c>
      <c r="BX66" s="28">
        <v>82</v>
      </c>
      <c r="BY66" s="28">
        <v>85</v>
      </c>
      <c r="BZ66" s="28">
        <v>91</v>
      </c>
      <c r="CA66" s="28">
        <v>91</v>
      </c>
      <c r="CB66" s="28">
        <v>94</v>
      </c>
      <c r="CC66" s="28">
        <v>95</v>
      </c>
      <c r="CD66" s="28">
        <v>96</v>
      </c>
      <c r="CE66" s="28">
        <v>96</v>
      </c>
      <c r="CF66" s="28">
        <v>96</v>
      </c>
      <c r="CG66" s="28">
        <v>96</v>
      </c>
      <c r="CH66" s="28">
        <v>96</v>
      </c>
      <c r="CI66" s="28">
        <v>95</v>
      </c>
      <c r="CJ66" s="28">
        <v>97</v>
      </c>
      <c r="CK66" s="28">
        <v>97</v>
      </c>
      <c r="CL66" s="28">
        <v>97</v>
      </c>
      <c r="CM66" s="28">
        <v>97</v>
      </c>
      <c r="CN66" s="28">
        <v>107</v>
      </c>
      <c r="CO66" s="28">
        <v>110</v>
      </c>
      <c r="CP66" s="28">
        <v>110</v>
      </c>
      <c r="CQ66" s="28">
        <v>112</v>
      </c>
      <c r="CR66" s="28">
        <v>116</v>
      </c>
      <c r="CS66" s="28">
        <v>116</v>
      </c>
      <c r="CT66" s="28">
        <v>122</v>
      </c>
      <c r="CU66" s="28">
        <v>126</v>
      </c>
      <c r="CV66" s="28">
        <v>136</v>
      </c>
      <c r="CW66" s="28">
        <v>143</v>
      </c>
      <c r="CX66" s="28">
        <v>145</v>
      </c>
      <c r="CY66" s="10">
        <v>147</v>
      </c>
      <c r="CZ66" s="10">
        <v>149</v>
      </c>
      <c r="DA66" s="10">
        <v>154</v>
      </c>
      <c r="DB66" s="10">
        <v>155</v>
      </c>
      <c r="DC66" s="10">
        <v>158</v>
      </c>
      <c r="DD66" s="10">
        <v>163</v>
      </c>
      <c r="DE66" s="10">
        <v>167</v>
      </c>
      <c r="DF66" s="10">
        <v>170</v>
      </c>
      <c r="DG66" s="10">
        <v>172</v>
      </c>
      <c r="DH66" s="10">
        <v>177</v>
      </c>
      <c r="DI66" s="10">
        <v>182</v>
      </c>
      <c r="DJ66" s="10">
        <v>191</v>
      </c>
    </row>
    <row r="67" spans="1:114" x14ac:dyDescent="0.25">
      <c r="A67" s="6" t="s">
        <v>113</v>
      </c>
      <c r="B67" s="1" t="s">
        <v>116</v>
      </c>
      <c r="C67" s="1">
        <v>113</v>
      </c>
      <c r="D67" s="10">
        <v>51125</v>
      </c>
      <c r="E67" s="1">
        <v>0</v>
      </c>
      <c r="F67" s="10">
        <v>1</v>
      </c>
      <c r="G67" s="10">
        <v>1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0">
        <v>3</v>
      </c>
      <c r="T67" s="10">
        <v>3</v>
      </c>
      <c r="U67" s="10">
        <v>4</v>
      </c>
      <c r="V67" s="10">
        <v>4</v>
      </c>
      <c r="W67" s="10">
        <v>5</v>
      </c>
      <c r="X67" s="10">
        <v>5</v>
      </c>
      <c r="Y67" s="10">
        <v>5</v>
      </c>
      <c r="Z67" s="10">
        <v>5</v>
      </c>
      <c r="AA67" s="10">
        <v>5</v>
      </c>
      <c r="AB67" s="10">
        <v>5</v>
      </c>
      <c r="AC67" s="10">
        <v>5</v>
      </c>
      <c r="AD67" s="10">
        <v>5</v>
      </c>
      <c r="AE67" s="10">
        <v>5</v>
      </c>
      <c r="AF67" s="10">
        <v>6</v>
      </c>
      <c r="AG67" s="10">
        <v>7</v>
      </c>
      <c r="AH67" s="10">
        <v>7</v>
      </c>
      <c r="AI67" s="10">
        <v>7</v>
      </c>
      <c r="AJ67" s="10">
        <v>7</v>
      </c>
      <c r="AK67" s="10">
        <v>7</v>
      </c>
      <c r="AL67" s="10">
        <v>7</v>
      </c>
      <c r="AM67" s="10">
        <v>7</v>
      </c>
      <c r="AN67" s="10">
        <v>7</v>
      </c>
      <c r="AO67" s="10">
        <v>8</v>
      </c>
      <c r="AP67" s="10">
        <v>8</v>
      </c>
      <c r="AQ67" s="10">
        <v>8</v>
      </c>
      <c r="AR67" s="10">
        <v>8</v>
      </c>
      <c r="AS67" s="10">
        <v>9</v>
      </c>
      <c r="AT67" s="10">
        <v>9</v>
      </c>
      <c r="AU67" s="10">
        <v>9</v>
      </c>
      <c r="AV67" s="10">
        <v>9</v>
      </c>
      <c r="AW67" s="10">
        <v>10</v>
      </c>
      <c r="AX67" s="10">
        <v>10</v>
      </c>
      <c r="AY67" s="10">
        <v>10</v>
      </c>
      <c r="AZ67" s="10">
        <v>10</v>
      </c>
      <c r="BA67" s="10">
        <v>12</v>
      </c>
      <c r="BB67" s="10">
        <v>12</v>
      </c>
      <c r="BC67" s="10">
        <v>12</v>
      </c>
      <c r="BD67" s="10">
        <v>12</v>
      </c>
      <c r="BE67" s="10">
        <v>12</v>
      </c>
      <c r="BF67" s="10">
        <v>12</v>
      </c>
      <c r="BG67" s="10">
        <v>12</v>
      </c>
      <c r="BH67" s="10">
        <v>13</v>
      </c>
      <c r="BI67" s="10">
        <v>13</v>
      </c>
      <c r="BJ67" s="10">
        <v>13</v>
      </c>
      <c r="BK67" s="10">
        <v>13</v>
      </c>
      <c r="BL67" s="10">
        <v>13</v>
      </c>
      <c r="BM67" s="10">
        <v>13</v>
      </c>
      <c r="BN67" s="10">
        <v>14</v>
      </c>
      <c r="BO67" s="10">
        <v>15</v>
      </c>
      <c r="BP67" s="10">
        <v>16</v>
      </c>
      <c r="BQ67" s="10">
        <v>16</v>
      </c>
      <c r="BR67" s="10">
        <v>16</v>
      </c>
      <c r="BS67" s="10">
        <v>17</v>
      </c>
      <c r="BT67" s="28">
        <v>17</v>
      </c>
      <c r="BU67" s="28">
        <v>17</v>
      </c>
      <c r="BV67" s="28">
        <v>17</v>
      </c>
      <c r="BW67" s="28">
        <v>17</v>
      </c>
      <c r="BX67" s="28">
        <v>17</v>
      </c>
      <c r="BY67" s="28">
        <v>17</v>
      </c>
      <c r="BZ67" s="28">
        <v>17</v>
      </c>
      <c r="CA67" s="28">
        <v>17</v>
      </c>
      <c r="CB67" s="28">
        <v>17</v>
      </c>
      <c r="CC67" s="28">
        <v>17</v>
      </c>
      <c r="CD67" s="28">
        <v>17</v>
      </c>
      <c r="CE67" s="28">
        <v>18</v>
      </c>
      <c r="CF67" s="28">
        <v>18</v>
      </c>
      <c r="CG67" s="28">
        <v>18</v>
      </c>
      <c r="CH67" s="28">
        <v>18</v>
      </c>
      <c r="CI67" s="28">
        <v>18</v>
      </c>
      <c r="CJ67" s="28">
        <v>18</v>
      </c>
      <c r="CK67" s="28">
        <v>18</v>
      </c>
      <c r="CL67" s="28">
        <v>18</v>
      </c>
      <c r="CM67" s="28">
        <v>18</v>
      </c>
      <c r="CN67" s="28">
        <v>18</v>
      </c>
      <c r="CO67" s="28">
        <v>18</v>
      </c>
      <c r="CP67" s="28">
        <v>18</v>
      </c>
      <c r="CQ67" s="28">
        <v>18</v>
      </c>
      <c r="CR67" s="28">
        <v>18</v>
      </c>
      <c r="CS67" s="28">
        <v>18</v>
      </c>
      <c r="CT67" s="28">
        <v>18</v>
      </c>
      <c r="CU67" s="28">
        <v>18</v>
      </c>
      <c r="CV67" s="28">
        <v>18</v>
      </c>
      <c r="CW67" s="28">
        <v>18</v>
      </c>
      <c r="CX67" s="28">
        <v>18</v>
      </c>
      <c r="CY67" s="10">
        <v>18</v>
      </c>
      <c r="CZ67" s="10">
        <v>18</v>
      </c>
      <c r="DA67" s="10">
        <v>18</v>
      </c>
      <c r="DB67" s="10">
        <v>20</v>
      </c>
      <c r="DC67" s="10">
        <v>20</v>
      </c>
      <c r="DD67" s="10">
        <v>21</v>
      </c>
      <c r="DE67" s="10">
        <v>21</v>
      </c>
      <c r="DF67" s="10">
        <v>22</v>
      </c>
      <c r="DG67" s="10">
        <v>22</v>
      </c>
      <c r="DH67" s="10">
        <v>22</v>
      </c>
      <c r="DI67" s="10">
        <v>25</v>
      </c>
      <c r="DJ67" s="10">
        <v>25</v>
      </c>
    </row>
    <row r="68" spans="1:114" x14ac:dyDescent="0.25">
      <c r="A68" s="35" t="s">
        <v>13</v>
      </c>
      <c r="B68" s="1" t="s">
        <v>53</v>
      </c>
      <c r="C68" s="1">
        <v>31</v>
      </c>
      <c r="D68" s="10">
        <v>51127</v>
      </c>
      <c r="E68" s="1">
        <v>0</v>
      </c>
      <c r="F68" s="10">
        <v>0</v>
      </c>
      <c r="G68" s="10">
        <v>0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3</v>
      </c>
      <c r="N68" s="10">
        <v>6</v>
      </c>
      <c r="O68" s="10">
        <v>8</v>
      </c>
      <c r="P68" s="10">
        <v>9</v>
      </c>
      <c r="Q68" s="10">
        <v>12</v>
      </c>
      <c r="R68" s="10">
        <v>12</v>
      </c>
      <c r="S68" s="10">
        <v>11</v>
      </c>
      <c r="T68" s="10">
        <v>11</v>
      </c>
      <c r="U68" s="10">
        <v>13</v>
      </c>
      <c r="V68" s="10">
        <v>12</v>
      </c>
      <c r="W68" s="10">
        <v>12</v>
      </c>
      <c r="X68" s="10">
        <v>13</v>
      </c>
      <c r="Y68" s="10">
        <v>15</v>
      </c>
      <c r="Z68" s="10">
        <v>16</v>
      </c>
      <c r="AA68" s="10">
        <v>16</v>
      </c>
      <c r="AB68" s="10">
        <v>17</v>
      </c>
      <c r="AC68" s="10">
        <v>17</v>
      </c>
      <c r="AD68" s="10">
        <v>17</v>
      </c>
      <c r="AE68" s="10">
        <v>18</v>
      </c>
      <c r="AF68" s="10">
        <v>20</v>
      </c>
      <c r="AG68" s="10">
        <v>20</v>
      </c>
      <c r="AH68" s="10">
        <v>20</v>
      </c>
      <c r="AI68" s="10">
        <v>20</v>
      </c>
      <c r="AJ68" s="10">
        <v>20</v>
      </c>
      <c r="AK68" s="10">
        <v>20</v>
      </c>
      <c r="AL68" s="10">
        <v>20</v>
      </c>
      <c r="AM68" s="10">
        <v>21</v>
      </c>
      <c r="AN68" s="10">
        <v>23</v>
      </c>
      <c r="AO68" s="10">
        <v>23</v>
      </c>
      <c r="AP68" s="10">
        <v>23</v>
      </c>
      <c r="AQ68" s="10">
        <v>23</v>
      </c>
      <c r="AR68" s="10">
        <v>25</v>
      </c>
      <c r="AS68" s="10">
        <v>26</v>
      </c>
      <c r="AT68" s="10">
        <v>26</v>
      </c>
      <c r="AU68" s="10">
        <v>26</v>
      </c>
      <c r="AV68" s="10">
        <v>26</v>
      </c>
      <c r="AW68" s="10">
        <v>26</v>
      </c>
      <c r="AX68" s="10">
        <v>26</v>
      </c>
      <c r="AY68" s="10">
        <v>26</v>
      </c>
      <c r="AZ68" s="10">
        <v>26</v>
      </c>
      <c r="BA68" s="10">
        <v>26</v>
      </c>
      <c r="BB68" s="10">
        <v>28</v>
      </c>
      <c r="BC68" s="10">
        <v>28</v>
      </c>
      <c r="BD68" s="10">
        <v>26</v>
      </c>
      <c r="BE68" s="10">
        <v>26</v>
      </c>
      <c r="BF68" s="10">
        <v>26</v>
      </c>
      <c r="BG68" s="10">
        <v>26</v>
      </c>
      <c r="BH68" s="10">
        <v>27</v>
      </c>
      <c r="BI68" s="10">
        <v>27</v>
      </c>
      <c r="BJ68" s="10">
        <v>26</v>
      </c>
      <c r="BK68" s="10">
        <v>26</v>
      </c>
      <c r="BL68" s="10">
        <v>27</v>
      </c>
      <c r="BM68" s="10">
        <v>27</v>
      </c>
      <c r="BN68" s="10">
        <v>29</v>
      </c>
      <c r="BO68" s="10">
        <v>35</v>
      </c>
      <c r="BP68" s="10">
        <v>35</v>
      </c>
      <c r="BQ68" s="10">
        <v>36</v>
      </c>
      <c r="BR68" s="10">
        <v>36</v>
      </c>
      <c r="BS68" s="10">
        <v>36</v>
      </c>
      <c r="BT68" s="28">
        <v>36</v>
      </c>
      <c r="BU68" s="28">
        <v>36</v>
      </c>
      <c r="BV68" s="28">
        <v>38</v>
      </c>
      <c r="BW68" s="28">
        <v>38</v>
      </c>
      <c r="BX68" s="28">
        <v>39</v>
      </c>
      <c r="BY68" s="28">
        <v>39</v>
      </c>
      <c r="BZ68" s="28">
        <v>43</v>
      </c>
      <c r="CA68" s="28">
        <v>44</v>
      </c>
      <c r="CB68" s="28">
        <v>44</v>
      </c>
      <c r="CC68" s="28">
        <v>45</v>
      </c>
      <c r="CD68" s="28">
        <v>45</v>
      </c>
      <c r="CE68" s="28">
        <v>45</v>
      </c>
      <c r="CF68" s="28">
        <v>44</v>
      </c>
      <c r="CG68" s="28">
        <v>45</v>
      </c>
      <c r="CH68" s="28">
        <v>46</v>
      </c>
      <c r="CI68" s="28">
        <v>46</v>
      </c>
      <c r="CJ68" s="28">
        <v>46</v>
      </c>
      <c r="CK68" s="28">
        <v>47</v>
      </c>
      <c r="CL68" s="28">
        <v>48</v>
      </c>
      <c r="CM68" s="28">
        <v>48</v>
      </c>
      <c r="CN68" s="28">
        <v>48</v>
      </c>
      <c r="CO68" s="28">
        <v>49</v>
      </c>
      <c r="CP68" s="28">
        <v>49</v>
      </c>
      <c r="CQ68" s="28">
        <v>50</v>
      </c>
      <c r="CR68" s="28">
        <v>50</v>
      </c>
      <c r="CS68" s="28">
        <v>52</v>
      </c>
      <c r="CT68" s="28">
        <v>55</v>
      </c>
      <c r="CU68" s="28">
        <v>57</v>
      </c>
      <c r="CV68" s="28">
        <v>57</v>
      </c>
      <c r="CW68" s="28">
        <v>57</v>
      </c>
      <c r="CX68" s="28">
        <v>57</v>
      </c>
      <c r="CY68" s="10">
        <v>57</v>
      </c>
      <c r="CZ68" s="10">
        <v>57</v>
      </c>
      <c r="DA68" s="10">
        <v>60</v>
      </c>
      <c r="DB68" s="10">
        <v>60</v>
      </c>
      <c r="DC68" s="10">
        <v>60</v>
      </c>
      <c r="DD68" s="10">
        <v>60</v>
      </c>
      <c r="DE68" s="10">
        <v>62</v>
      </c>
      <c r="DF68" s="10">
        <v>62</v>
      </c>
      <c r="DG68" s="10">
        <v>62</v>
      </c>
      <c r="DH68" s="10">
        <v>63</v>
      </c>
      <c r="DI68" s="10">
        <v>68</v>
      </c>
      <c r="DJ68" s="10">
        <v>73</v>
      </c>
    </row>
    <row r="69" spans="1:114" x14ac:dyDescent="0.25">
      <c r="A69" s="36"/>
      <c r="B69" s="1" t="s">
        <v>54</v>
      </c>
      <c r="C69" s="1">
        <v>45</v>
      </c>
      <c r="D69" s="10">
        <v>51131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2</v>
      </c>
      <c r="O69" s="10">
        <v>2</v>
      </c>
      <c r="P69" s="10">
        <v>2</v>
      </c>
      <c r="Q69" s="10">
        <v>2</v>
      </c>
      <c r="R69" s="10">
        <v>2</v>
      </c>
      <c r="S69" s="10">
        <v>2</v>
      </c>
      <c r="T69" s="10">
        <v>2</v>
      </c>
      <c r="U69" s="10">
        <v>4</v>
      </c>
      <c r="V69" s="10">
        <v>4</v>
      </c>
      <c r="W69" s="10">
        <v>4</v>
      </c>
      <c r="X69" s="10">
        <v>4</v>
      </c>
      <c r="Y69" s="10">
        <v>4</v>
      </c>
      <c r="Z69" s="10">
        <v>4</v>
      </c>
      <c r="AA69" s="10">
        <v>4</v>
      </c>
      <c r="AB69" s="10">
        <v>5</v>
      </c>
      <c r="AC69" s="10">
        <v>5</v>
      </c>
      <c r="AD69" s="10">
        <v>7</v>
      </c>
      <c r="AE69" s="10">
        <v>7</v>
      </c>
      <c r="AF69" s="10">
        <v>7</v>
      </c>
      <c r="AG69" s="10">
        <v>8</v>
      </c>
      <c r="AH69" s="10">
        <v>12</v>
      </c>
      <c r="AI69" s="10">
        <v>15</v>
      </c>
      <c r="AJ69" s="10">
        <v>20</v>
      </c>
      <c r="AK69" s="10">
        <v>24</v>
      </c>
      <c r="AL69" s="10">
        <v>28</v>
      </c>
      <c r="AM69" s="10">
        <v>35</v>
      </c>
      <c r="AN69" s="10">
        <v>36</v>
      </c>
      <c r="AO69" s="10">
        <v>64</v>
      </c>
      <c r="AP69" s="10">
        <v>82</v>
      </c>
      <c r="AQ69" s="10">
        <v>94</v>
      </c>
      <c r="AR69" s="10">
        <v>134</v>
      </c>
      <c r="AS69" s="10">
        <v>139</v>
      </c>
      <c r="AT69" s="10">
        <v>140</v>
      </c>
      <c r="AU69" s="10">
        <v>143</v>
      </c>
      <c r="AV69" s="10">
        <v>149</v>
      </c>
      <c r="AW69" s="10">
        <v>149</v>
      </c>
      <c r="AX69" s="10">
        <v>159</v>
      </c>
      <c r="AY69" s="10">
        <v>163</v>
      </c>
      <c r="AZ69" s="10">
        <v>170</v>
      </c>
      <c r="BA69" s="10">
        <v>171</v>
      </c>
      <c r="BB69" s="10">
        <v>174</v>
      </c>
      <c r="BC69" s="10">
        <v>184</v>
      </c>
      <c r="BD69" s="10">
        <v>193</v>
      </c>
      <c r="BE69" s="10">
        <v>196</v>
      </c>
      <c r="BF69" s="10">
        <v>198</v>
      </c>
      <c r="BG69" s="10">
        <v>198</v>
      </c>
      <c r="BH69" s="10">
        <v>204</v>
      </c>
      <c r="BI69" s="10">
        <v>205</v>
      </c>
      <c r="BJ69" s="10">
        <v>206</v>
      </c>
      <c r="BK69" s="10">
        <v>206</v>
      </c>
      <c r="BL69" s="10">
        <v>210</v>
      </c>
      <c r="BM69" s="10">
        <v>213</v>
      </c>
      <c r="BN69" s="10">
        <v>216</v>
      </c>
      <c r="BO69" s="10">
        <v>221</v>
      </c>
      <c r="BP69" s="10">
        <v>225</v>
      </c>
      <c r="BQ69" s="10">
        <v>227</v>
      </c>
      <c r="BR69" s="10">
        <v>228</v>
      </c>
      <c r="BS69" s="10">
        <v>230</v>
      </c>
      <c r="BT69" s="28">
        <v>237</v>
      </c>
      <c r="BU69" s="28">
        <v>241</v>
      </c>
      <c r="BV69" s="28">
        <v>243</v>
      </c>
      <c r="BW69" s="28">
        <v>245</v>
      </c>
      <c r="BX69" s="28">
        <v>247</v>
      </c>
      <c r="BY69" s="28">
        <v>249</v>
      </c>
      <c r="BZ69" s="28">
        <v>251</v>
      </c>
      <c r="CA69" s="28">
        <v>255</v>
      </c>
      <c r="CB69" s="28">
        <v>255</v>
      </c>
      <c r="CC69" s="28">
        <v>256</v>
      </c>
      <c r="CD69" s="28">
        <v>257</v>
      </c>
      <c r="CE69" s="28">
        <v>259</v>
      </c>
      <c r="CF69" s="28">
        <v>259</v>
      </c>
      <c r="CG69" s="28">
        <v>261</v>
      </c>
      <c r="CH69" s="28">
        <v>262</v>
      </c>
      <c r="CI69" s="28">
        <v>262</v>
      </c>
      <c r="CJ69" s="28">
        <v>264</v>
      </c>
      <c r="CK69" s="28">
        <v>265</v>
      </c>
      <c r="CL69" s="28">
        <v>267</v>
      </c>
      <c r="CM69" s="28">
        <v>267</v>
      </c>
      <c r="CN69" s="28">
        <v>268</v>
      </c>
      <c r="CO69" s="28">
        <v>270</v>
      </c>
      <c r="CP69" s="28">
        <v>271</v>
      </c>
      <c r="CQ69" s="28">
        <v>271</v>
      </c>
      <c r="CR69" s="28">
        <v>270</v>
      </c>
      <c r="CS69" s="28">
        <v>269</v>
      </c>
      <c r="CT69" s="28">
        <v>269</v>
      </c>
      <c r="CU69" s="28">
        <v>269</v>
      </c>
      <c r="CV69" s="28">
        <v>269</v>
      </c>
      <c r="CW69" s="28">
        <v>269</v>
      </c>
      <c r="CX69" s="28">
        <v>269</v>
      </c>
      <c r="CY69" s="10">
        <v>269</v>
      </c>
      <c r="CZ69" s="10">
        <v>271</v>
      </c>
      <c r="DA69" s="10">
        <v>271</v>
      </c>
      <c r="DB69" s="10">
        <v>271</v>
      </c>
      <c r="DC69" s="10">
        <v>272</v>
      </c>
      <c r="DD69" s="10">
        <v>272</v>
      </c>
      <c r="DE69" s="10">
        <v>272</v>
      </c>
      <c r="DF69" s="10">
        <v>272</v>
      </c>
      <c r="DG69" s="10">
        <v>272</v>
      </c>
      <c r="DH69" s="10">
        <v>273</v>
      </c>
      <c r="DI69" s="10">
        <v>274</v>
      </c>
      <c r="DJ69" s="10">
        <v>274</v>
      </c>
    </row>
    <row r="70" spans="1:114" x14ac:dyDescent="0.25">
      <c r="A70" s="36"/>
      <c r="B70" s="1" t="s">
        <v>56</v>
      </c>
      <c r="C70" s="1">
        <v>122</v>
      </c>
      <c r="D70" s="10">
        <v>51133</v>
      </c>
      <c r="E70" s="1">
        <v>0</v>
      </c>
      <c r="F70" s="10">
        <v>0</v>
      </c>
      <c r="G70" s="10">
        <v>0</v>
      </c>
      <c r="H70" s="10">
        <v>2</v>
      </c>
      <c r="I70" s="10">
        <v>2</v>
      </c>
      <c r="J70" s="10">
        <v>2</v>
      </c>
      <c r="K70" s="10">
        <v>3</v>
      </c>
      <c r="L70" s="10">
        <v>3</v>
      </c>
      <c r="M70" s="10">
        <v>3</v>
      </c>
      <c r="N70" s="10">
        <v>3</v>
      </c>
      <c r="O70" s="10">
        <v>3</v>
      </c>
      <c r="P70" s="10">
        <v>3</v>
      </c>
      <c r="Q70" s="10">
        <v>3</v>
      </c>
      <c r="R70" s="10">
        <v>3</v>
      </c>
      <c r="S70" s="10">
        <v>3</v>
      </c>
      <c r="T70" s="10">
        <v>3</v>
      </c>
      <c r="U70" s="10">
        <v>3</v>
      </c>
      <c r="V70" s="10">
        <v>4</v>
      </c>
      <c r="W70" s="10">
        <v>4</v>
      </c>
      <c r="X70" s="10">
        <v>4</v>
      </c>
      <c r="Y70" s="10">
        <v>4</v>
      </c>
      <c r="Z70" s="10">
        <v>4</v>
      </c>
      <c r="AA70" s="10">
        <v>5</v>
      </c>
      <c r="AB70" s="10">
        <v>5</v>
      </c>
      <c r="AC70" s="10">
        <v>5</v>
      </c>
      <c r="AD70" s="10">
        <v>5</v>
      </c>
      <c r="AE70" s="10">
        <v>5</v>
      </c>
      <c r="AF70" s="10">
        <v>5</v>
      </c>
      <c r="AG70" s="10">
        <v>5</v>
      </c>
      <c r="AH70" s="10">
        <v>6</v>
      </c>
      <c r="AI70" s="10">
        <v>6</v>
      </c>
      <c r="AJ70" s="10">
        <v>8</v>
      </c>
      <c r="AK70" s="10">
        <v>8</v>
      </c>
      <c r="AL70" s="10">
        <v>8</v>
      </c>
      <c r="AM70" s="10">
        <v>8</v>
      </c>
      <c r="AN70" s="10">
        <v>8</v>
      </c>
      <c r="AO70" s="10">
        <v>9</v>
      </c>
      <c r="AP70" s="10">
        <v>9</v>
      </c>
      <c r="AQ70" s="10">
        <v>9</v>
      </c>
      <c r="AR70" s="10">
        <v>9</v>
      </c>
      <c r="AS70" s="10">
        <v>9</v>
      </c>
      <c r="AT70" s="10">
        <v>9</v>
      </c>
      <c r="AU70" s="10">
        <v>9</v>
      </c>
      <c r="AV70" s="10">
        <v>9</v>
      </c>
      <c r="AW70" s="10">
        <v>9</v>
      </c>
      <c r="AX70" s="10">
        <v>9</v>
      </c>
      <c r="AY70" s="10">
        <v>10</v>
      </c>
      <c r="AZ70" s="10">
        <v>10</v>
      </c>
      <c r="BA70" s="10">
        <v>10</v>
      </c>
      <c r="BB70" s="10">
        <v>11</v>
      </c>
      <c r="BC70" s="10">
        <v>15</v>
      </c>
      <c r="BD70" s="10">
        <v>15</v>
      </c>
      <c r="BE70" s="10">
        <v>17</v>
      </c>
      <c r="BF70" s="10">
        <v>18</v>
      </c>
      <c r="BG70" s="10">
        <v>18</v>
      </c>
      <c r="BH70" s="10">
        <v>20</v>
      </c>
      <c r="BI70" s="10">
        <v>21</v>
      </c>
      <c r="BJ70" s="10">
        <v>21</v>
      </c>
      <c r="BK70" s="10">
        <v>22</v>
      </c>
      <c r="BL70" s="10">
        <v>22</v>
      </c>
      <c r="BM70" s="10">
        <v>22</v>
      </c>
      <c r="BN70" s="10">
        <v>23</v>
      </c>
      <c r="BO70" s="10">
        <v>23</v>
      </c>
      <c r="BP70" s="10">
        <v>23</v>
      </c>
      <c r="BQ70" s="10">
        <v>25</v>
      </c>
      <c r="BR70" s="10">
        <v>25</v>
      </c>
      <c r="BS70" s="10">
        <v>25</v>
      </c>
      <c r="BT70" s="28">
        <v>25</v>
      </c>
      <c r="BU70" s="28">
        <v>25</v>
      </c>
      <c r="BV70" s="28">
        <v>25</v>
      </c>
      <c r="BW70" s="28">
        <v>25</v>
      </c>
      <c r="BX70" s="28">
        <v>25</v>
      </c>
      <c r="BY70" s="28">
        <v>25</v>
      </c>
      <c r="BZ70" s="28">
        <v>25</v>
      </c>
      <c r="CA70" s="28">
        <v>25</v>
      </c>
      <c r="CB70" s="28">
        <v>25</v>
      </c>
      <c r="CC70" s="28">
        <v>25</v>
      </c>
      <c r="CD70" s="28">
        <v>25</v>
      </c>
      <c r="CE70" s="28">
        <v>25</v>
      </c>
      <c r="CF70" s="28">
        <v>25</v>
      </c>
      <c r="CG70" s="28">
        <v>26</v>
      </c>
      <c r="CH70" s="28">
        <v>26</v>
      </c>
      <c r="CI70" s="28">
        <v>27</v>
      </c>
      <c r="CJ70" s="28">
        <v>27</v>
      </c>
      <c r="CK70" s="28">
        <v>27</v>
      </c>
      <c r="CL70" s="28">
        <v>27</v>
      </c>
      <c r="CM70" s="28">
        <v>28</v>
      </c>
      <c r="CN70" s="28">
        <v>28</v>
      </c>
      <c r="CO70" s="28">
        <v>28</v>
      </c>
      <c r="CP70" s="28">
        <v>28</v>
      </c>
      <c r="CQ70" s="28">
        <v>28</v>
      </c>
      <c r="CR70" s="28">
        <v>28</v>
      </c>
      <c r="CS70" s="28">
        <v>28</v>
      </c>
      <c r="CT70" s="28">
        <v>38</v>
      </c>
      <c r="CU70" s="28">
        <v>38</v>
      </c>
      <c r="CV70" s="28">
        <v>38</v>
      </c>
      <c r="CW70" s="28">
        <v>39</v>
      </c>
      <c r="CX70" s="28">
        <v>37</v>
      </c>
      <c r="CY70" s="10">
        <v>37</v>
      </c>
      <c r="CZ70" s="10">
        <v>37</v>
      </c>
      <c r="DA70" s="10">
        <v>36</v>
      </c>
      <c r="DB70" s="10">
        <v>36</v>
      </c>
      <c r="DC70" s="10">
        <v>37</v>
      </c>
      <c r="DD70" s="10">
        <v>37</v>
      </c>
      <c r="DE70" s="10">
        <v>37</v>
      </c>
      <c r="DF70" s="10">
        <v>37</v>
      </c>
      <c r="DG70" s="10">
        <v>37</v>
      </c>
      <c r="DH70" s="10">
        <v>38</v>
      </c>
      <c r="DI70" s="10">
        <v>40</v>
      </c>
      <c r="DJ70" s="10">
        <v>40</v>
      </c>
    </row>
    <row r="71" spans="1:114" x14ac:dyDescent="0.25">
      <c r="A71" s="36"/>
      <c r="B71" s="1" t="s">
        <v>117</v>
      </c>
      <c r="C71" s="1">
        <v>86</v>
      </c>
      <c r="D71" s="10">
        <v>51135</v>
      </c>
      <c r="E71" s="1">
        <v>0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3</v>
      </c>
      <c r="S71" s="10">
        <v>3</v>
      </c>
      <c r="T71" s="10">
        <v>3</v>
      </c>
      <c r="U71" s="10">
        <v>3</v>
      </c>
      <c r="V71" s="10">
        <v>4</v>
      </c>
      <c r="W71" s="10">
        <v>5</v>
      </c>
      <c r="X71" s="10">
        <v>5</v>
      </c>
      <c r="Y71" s="10">
        <v>5</v>
      </c>
      <c r="Z71" s="10">
        <v>5</v>
      </c>
      <c r="AA71" s="10">
        <v>5</v>
      </c>
      <c r="AB71" s="10">
        <v>5</v>
      </c>
      <c r="AC71" s="10">
        <v>6</v>
      </c>
      <c r="AD71" s="10">
        <v>8</v>
      </c>
      <c r="AE71" s="10">
        <v>8</v>
      </c>
      <c r="AF71" s="10">
        <v>8</v>
      </c>
      <c r="AG71" s="10">
        <v>8</v>
      </c>
      <c r="AH71" s="10">
        <v>8</v>
      </c>
      <c r="AI71" s="10">
        <v>10</v>
      </c>
      <c r="AJ71" s="10">
        <v>11</v>
      </c>
      <c r="AK71" s="10">
        <v>11</v>
      </c>
      <c r="AL71" s="10">
        <v>11</v>
      </c>
      <c r="AM71" s="10">
        <v>11</v>
      </c>
      <c r="AN71" s="10">
        <v>12</v>
      </c>
      <c r="AO71" s="10">
        <v>12</v>
      </c>
      <c r="AP71" s="10">
        <v>13</v>
      </c>
      <c r="AQ71" s="10">
        <v>13</v>
      </c>
      <c r="AR71" s="10">
        <v>13</v>
      </c>
      <c r="AS71" s="10">
        <v>14</v>
      </c>
      <c r="AT71" s="10">
        <v>14</v>
      </c>
      <c r="AU71" s="10">
        <v>14</v>
      </c>
      <c r="AV71" s="10">
        <v>14</v>
      </c>
      <c r="AW71" s="10">
        <v>14</v>
      </c>
      <c r="AX71" s="10">
        <v>14</v>
      </c>
      <c r="AY71" s="10">
        <v>14</v>
      </c>
      <c r="AZ71" s="10">
        <v>14</v>
      </c>
      <c r="BA71" s="10">
        <v>14</v>
      </c>
      <c r="BB71" s="10">
        <v>14</v>
      </c>
      <c r="BC71" s="10">
        <v>14</v>
      </c>
      <c r="BD71" s="10">
        <v>16</v>
      </c>
      <c r="BE71" s="10">
        <v>16</v>
      </c>
      <c r="BF71" s="10">
        <v>16</v>
      </c>
      <c r="BG71" s="10">
        <v>18</v>
      </c>
      <c r="BH71" s="10">
        <v>18</v>
      </c>
      <c r="BI71" s="10">
        <v>18</v>
      </c>
      <c r="BJ71" s="10">
        <v>19</v>
      </c>
      <c r="BK71" s="10">
        <v>19</v>
      </c>
      <c r="BL71" s="10">
        <v>19</v>
      </c>
      <c r="BM71" s="10">
        <v>19</v>
      </c>
      <c r="BN71" s="10">
        <v>19</v>
      </c>
      <c r="BO71" s="10">
        <v>20</v>
      </c>
      <c r="BP71" s="10">
        <v>21</v>
      </c>
      <c r="BQ71" s="10">
        <v>24</v>
      </c>
      <c r="BR71" s="10">
        <v>25</v>
      </c>
      <c r="BS71" s="10">
        <v>28</v>
      </c>
      <c r="BT71" s="28">
        <v>29</v>
      </c>
      <c r="BU71" s="28">
        <v>33</v>
      </c>
      <c r="BV71" s="28">
        <v>39</v>
      </c>
      <c r="BW71" s="28">
        <v>40</v>
      </c>
      <c r="BX71" s="28">
        <v>40</v>
      </c>
      <c r="BY71" s="28">
        <v>44</v>
      </c>
      <c r="BZ71" s="28">
        <v>48</v>
      </c>
      <c r="CA71" s="28">
        <v>48</v>
      </c>
      <c r="CB71" s="28">
        <v>50</v>
      </c>
      <c r="CC71" s="28">
        <v>50</v>
      </c>
      <c r="CD71" s="28">
        <v>51</v>
      </c>
      <c r="CE71" s="28">
        <v>58</v>
      </c>
      <c r="CF71" s="28">
        <v>63</v>
      </c>
      <c r="CG71" s="28">
        <v>65</v>
      </c>
      <c r="CH71" s="28">
        <v>67</v>
      </c>
      <c r="CI71" s="28">
        <v>67</v>
      </c>
      <c r="CJ71" s="28">
        <v>68</v>
      </c>
      <c r="CK71" s="28">
        <v>68</v>
      </c>
      <c r="CL71" s="28">
        <v>74</v>
      </c>
      <c r="CM71" s="28">
        <v>80</v>
      </c>
      <c r="CN71" s="28">
        <v>80</v>
      </c>
      <c r="CO71" s="28">
        <v>79</v>
      </c>
      <c r="CP71" s="28">
        <v>99</v>
      </c>
      <c r="CQ71" s="28">
        <v>102</v>
      </c>
      <c r="CR71" s="28">
        <v>106</v>
      </c>
      <c r="CS71" s="28">
        <v>107</v>
      </c>
      <c r="CT71" s="28">
        <v>107</v>
      </c>
      <c r="CU71" s="28">
        <v>109</v>
      </c>
      <c r="CV71" s="28">
        <v>109</v>
      </c>
      <c r="CW71" s="28">
        <v>110</v>
      </c>
      <c r="CX71" s="28">
        <v>111</v>
      </c>
      <c r="CY71" s="10">
        <v>111</v>
      </c>
      <c r="CZ71" s="10">
        <v>112</v>
      </c>
      <c r="DA71" s="10">
        <v>114</v>
      </c>
      <c r="DB71" s="10">
        <v>114</v>
      </c>
      <c r="DC71" s="10">
        <v>114</v>
      </c>
      <c r="DD71" s="10">
        <v>114</v>
      </c>
      <c r="DE71" s="10">
        <v>114</v>
      </c>
      <c r="DF71" s="10">
        <v>115</v>
      </c>
      <c r="DG71" s="10">
        <v>114</v>
      </c>
      <c r="DH71" s="10">
        <v>117</v>
      </c>
      <c r="DI71" s="10">
        <v>120</v>
      </c>
      <c r="DJ71" s="10">
        <v>120</v>
      </c>
    </row>
    <row r="72" spans="1:114" x14ac:dyDescent="0.25">
      <c r="A72" s="36"/>
      <c r="B72" s="1" t="s">
        <v>118</v>
      </c>
      <c r="C72" s="1">
        <v>102</v>
      </c>
      <c r="D72" s="10">
        <v>51137</v>
      </c>
      <c r="E72" s="1">
        <v>0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2</v>
      </c>
      <c r="L72" s="10">
        <v>4</v>
      </c>
      <c r="M72" s="10">
        <v>4</v>
      </c>
      <c r="N72" s="10">
        <v>4</v>
      </c>
      <c r="O72" s="10">
        <v>5</v>
      </c>
      <c r="P72" s="10">
        <v>5</v>
      </c>
      <c r="Q72" s="10">
        <v>5</v>
      </c>
      <c r="R72" s="10">
        <v>7</v>
      </c>
      <c r="S72" s="10">
        <v>7</v>
      </c>
      <c r="T72" s="10">
        <v>9</v>
      </c>
      <c r="U72" s="10">
        <v>14</v>
      </c>
      <c r="V72" s="10">
        <v>13</v>
      </c>
      <c r="W72" s="10">
        <v>13</v>
      </c>
      <c r="X72" s="10">
        <v>14</v>
      </c>
      <c r="Y72" s="10">
        <v>15</v>
      </c>
      <c r="Z72" s="10">
        <v>17</v>
      </c>
      <c r="AA72" s="10">
        <v>18</v>
      </c>
      <c r="AB72" s="10">
        <v>19</v>
      </c>
      <c r="AC72" s="10">
        <v>20</v>
      </c>
      <c r="AD72" s="10">
        <v>20</v>
      </c>
      <c r="AE72" s="10">
        <v>21</v>
      </c>
      <c r="AF72" s="10">
        <v>21</v>
      </c>
      <c r="AG72" s="10">
        <v>22</v>
      </c>
      <c r="AH72" s="10">
        <v>22</v>
      </c>
      <c r="AI72" s="10">
        <v>22</v>
      </c>
      <c r="AJ72" s="10">
        <v>25</v>
      </c>
      <c r="AK72" s="10">
        <v>26</v>
      </c>
      <c r="AL72" s="10">
        <v>26</v>
      </c>
      <c r="AM72" s="10">
        <v>27</v>
      </c>
      <c r="AN72" s="10">
        <v>27</v>
      </c>
      <c r="AO72" s="10">
        <v>31</v>
      </c>
      <c r="AP72" s="10">
        <v>36</v>
      </c>
      <c r="AQ72" s="10">
        <v>37</v>
      </c>
      <c r="AR72" s="10">
        <v>37</v>
      </c>
      <c r="AS72" s="10">
        <v>39</v>
      </c>
      <c r="AT72" s="10">
        <v>41</v>
      </c>
      <c r="AU72" s="10">
        <v>42</v>
      </c>
      <c r="AV72" s="10">
        <v>43</v>
      </c>
      <c r="AW72" s="10">
        <v>43</v>
      </c>
      <c r="AX72" s="10">
        <v>44</v>
      </c>
      <c r="AY72" s="10">
        <v>46</v>
      </c>
      <c r="AZ72" s="10">
        <v>47</v>
      </c>
      <c r="BA72" s="10">
        <v>48</v>
      </c>
      <c r="BB72" s="10">
        <v>50</v>
      </c>
      <c r="BC72" s="10">
        <v>50</v>
      </c>
      <c r="BD72" s="10">
        <v>51</v>
      </c>
      <c r="BE72" s="10">
        <v>53</v>
      </c>
      <c r="BF72" s="10">
        <v>56</v>
      </c>
      <c r="BG72" s="10">
        <v>60</v>
      </c>
      <c r="BH72" s="10">
        <v>67</v>
      </c>
      <c r="BI72" s="10">
        <v>69</v>
      </c>
      <c r="BJ72" s="10">
        <v>73</v>
      </c>
      <c r="BK72" s="10">
        <v>73</v>
      </c>
      <c r="BL72" s="10">
        <v>77</v>
      </c>
      <c r="BM72" s="10">
        <v>80</v>
      </c>
      <c r="BN72" s="10">
        <v>81</v>
      </c>
      <c r="BO72" s="10">
        <v>86</v>
      </c>
      <c r="BP72" s="10">
        <v>91</v>
      </c>
      <c r="BQ72" s="10">
        <v>92</v>
      </c>
      <c r="BR72" s="10">
        <v>97</v>
      </c>
      <c r="BS72" s="10">
        <v>101</v>
      </c>
      <c r="BT72" s="28">
        <v>102</v>
      </c>
      <c r="BU72" s="28">
        <v>106</v>
      </c>
      <c r="BV72" s="28">
        <v>110</v>
      </c>
      <c r="BW72" s="28">
        <v>111</v>
      </c>
      <c r="BX72" s="28">
        <v>115</v>
      </c>
      <c r="BY72" s="28">
        <v>119</v>
      </c>
      <c r="BZ72" s="28">
        <v>117</v>
      </c>
      <c r="CA72" s="28">
        <v>117</v>
      </c>
      <c r="CB72" s="28">
        <v>117</v>
      </c>
      <c r="CC72" s="28">
        <v>118</v>
      </c>
      <c r="CD72" s="28">
        <v>119</v>
      </c>
      <c r="CE72" s="28">
        <v>119</v>
      </c>
      <c r="CF72" s="28">
        <v>124</v>
      </c>
      <c r="CG72" s="28">
        <v>124</v>
      </c>
      <c r="CH72" s="28">
        <v>130</v>
      </c>
      <c r="CI72" s="28">
        <v>131</v>
      </c>
      <c r="CJ72" s="28">
        <v>133</v>
      </c>
      <c r="CK72" s="28">
        <v>135</v>
      </c>
      <c r="CL72" s="28">
        <v>136</v>
      </c>
      <c r="CM72" s="28">
        <v>136</v>
      </c>
      <c r="CN72" s="28">
        <v>137</v>
      </c>
      <c r="CO72" s="28">
        <v>137</v>
      </c>
      <c r="CP72" s="28">
        <v>138</v>
      </c>
      <c r="CQ72" s="28">
        <v>141</v>
      </c>
      <c r="CR72" s="28">
        <v>141</v>
      </c>
      <c r="CS72" s="28">
        <v>142</v>
      </c>
      <c r="CT72" s="28">
        <v>143</v>
      </c>
      <c r="CU72" s="28">
        <v>145</v>
      </c>
      <c r="CV72" s="28">
        <v>145</v>
      </c>
      <c r="CW72" s="28">
        <v>146</v>
      </c>
      <c r="CX72" s="28">
        <v>149</v>
      </c>
      <c r="CY72" s="10">
        <v>150</v>
      </c>
      <c r="CZ72" s="10">
        <v>152</v>
      </c>
      <c r="DA72" s="10">
        <v>152</v>
      </c>
      <c r="DB72" s="10">
        <v>153</v>
      </c>
      <c r="DC72" s="10">
        <v>153</v>
      </c>
      <c r="DD72" s="10">
        <v>153</v>
      </c>
      <c r="DE72" s="10">
        <v>154</v>
      </c>
      <c r="DF72" s="10">
        <v>154</v>
      </c>
      <c r="DG72" s="10">
        <v>155</v>
      </c>
      <c r="DH72" s="10">
        <v>158</v>
      </c>
      <c r="DI72" s="10">
        <v>159</v>
      </c>
      <c r="DJ72" s="10">
        <v>160</v>
      </c>
    </row>
    <row r="73" spans="1:114" x14ac:dyDescent="0.25">
      <c r="A73" s="36"/>
      <c r="B73" s="1" t="s">
        <v>119</v>
      </c>
      <c r="C73" s="1">
        <v>57</v>
      </c>
      <c r="D73" s="10">
        <v>51139</v>
      </c>
      <c r="E73" s="1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</v>
      </c>
      <c r="L73" s="10">
        <v>1</v>
      </c>
      <c r="M73" s="10">
        <v>2</v>
      </c>
      <c r="N73" s="10">
        <v>2</v>
      </c>
      <c r="O73" s="10">
        <v>2</v>
      </c>
      <c r="P73" s="10">
        <v>2</v>
      </c>
      <c r="Q73" s="10">
        <v>2</v>
      </c>
      <c r="R73" s="10">
        <v>3</v>
      </c>
      <c r="S73" s="10">
        <v>3</v>
      </c>
      <c r="T73" s="10">
        <v>5</v>
      </c>
      <c r="U73" s="10">
        <v>5</v>
      </c>
      <c r="V73" s="10">
        <v>6</v>
      </c>
      <c r="W73" s="10">
        <v>6</v>
      </c>
      <c r="X73" s="10">
        <v>6</v>
      </c>
      <c r="Y73" s="10">
        <v>6</v>
      </c>
      <c r="Z73" s="10">
        <v>6</v>
      </c>
      <c r="AA73" s="10">
        <v>7</v>
      </c>
      <c r="AB73" s="10">
        <v>10</v>
      </c>
      <c r="AC73" s="10">
        <v>13</v>
      </c>
      <c r="AD73" s="10">
        <v>13</v>
      </c>
      <c r="AE73" s="10">
        <v>14</v>
      </c>
      <c r="AF73" s="10">
        <v>14</v>
      </c>
      <c r="AG73" s="10">
        <v>16</v>
      </c>
      <c r="AH73" s="10">
        <v>22</v>
      </c>
      <c r="AI73" s="10">
        <v>30</v>
      </c>
      <c r="AJ73" s="10">
        <v>82</v>
      </c>
      <c r="AK73" s="10">
        <v>84</v>
      </c>
      <c r="AL73" s="10">
        <v>87</v>
      </c>
      <c r="AM73" s="10">
        <v>89</v>
      </c>
      <c r="AN73" s="10">
        <v>91</v>
      </c>
      <c r="AO73" s="10">
        <v>100</v>
      </c>
      <c r="AP73" s="10">
        <v>104</v>
      </c>
      <c r="AQ73" s="10">
        <v>107</v>
      </c>
      <c r="AR73" s="10">
        <v>109</v>
      </c>
      <c r="AS73" s="10">
        <v>113</v>
      </c>
      <c r="AT73" s="10">
        <v>113</v>
      </c>
      <c r="AU73" s="10">
        <v>120</v>
      </c>
      <c r="AV73" s="10">
        <v>122</v>
      </c>
      <c r="AW73" s="10">
        <v>123</v>
      </c>
      <c r="AX73" s="10">
        <v>128</v>
      </c>
      <c r="AY73" s="10">
        <v>128</v>
      </c>
      <c r="AZ73" s="10">
        <v>129</v>
      </c>
      <c r="BA73" s="10">
        <v>129</v>
      </c>
      <c r="BB73" s="10">
        <v>140</v>
      </c>
      <c r="BC73" s="10">
        <v>143</v>
      </c>
      <c r="BD73" s="10">
        <v>145</v>
      </c>
      <c r="BE73" s="10">
        <v>158</v>
      </c>
      <c r="BF73" s="10">
        <v>161</v>
      </c>
      <c r="BG73" s="10">
        <v>161</v>
      </c>
      <c r="BH73" s="10">
        <v>165</v>
      </c>
      <c r="BI73" s="10">
        <v>166</v>
      </c>
      <c r="BJ73" s="10">
        <v>166</v>
      </c>
      <c r="BK73" s="10">
        <v>172</v>
      </c>
      <c r="BL73" s="10">
        <v>186</v>
      </c>
      <c r="BM73" s="10">
        <v>188</v>
      </c>
      <c r="BN73" s="10">
        <v>197</v>
      </c>
      <c r="BO73" s="10">
        <v>199</v>
      </c>
      <c r="BP73" s="10">
        <v>208</v>
      </c>
      <c r="BQ73" s="10">
        <v>213</v>
      </c>
      <c r="BR73" s="10">
        <v>214</v>
      </c>
      <c r="BS73" s="10">
        <v>219</v>
      </c>
      <c r="BT73" s="28">
        <v>220</v>
      </c>
      <c r="BU73" s="28">
        <v>225</v>
      </c>
      <c r="BV73" s="28">
        <v>230</v>
      </c>
      <c r="BW73" s="28">
        <v>231</v>
      </c>
      <c r="BX73" s="28">
        <v>231</v>
      </c>
      <c r="BY73" s="28">
        <v>233</v>
      </c>
      <c r="BZ73" s="28">
        <v>237</v>
      </c>
      <c r="CA73" s="28">
        <v>244</v>
      </c>
      <c r="CB73" s="28">
        <v>245</v>
      </c>
      <c r="CC73" s="28">
        <v>246</v>
      </c>
      <c r="CD73" s="28">
        <v>247</v>
      </c>
      <c r="CE73" s="28">
        <v>249</v>
      </c>
      <c r="CF73" s="28">
        <v>250</v>
      </c>
      <c r="CG73" s="28">
        <v>251</v>
      </c>
      <c r="CH73" s="28">
        <v>251</v>
      </c>
      <c r="CI73" s="28">
        <v>252</v>
      </c>
      <c r="CJ73" s="28">
        <v>256</v>
      </c>
      <c r="CK73" s="28">
        <v>256</v>
      </c>
      <c r="CL73" s="28">
        <v>259</v>
      </c>
      <c r="CM73" s="28">
        <v>261</v>
      </c>
      <c r="CN73" s="28">
        <v>261</v>
      </c>
      <c r="CO73" s="28">
        <v>263</v>
      </c>
      <c r="CP73" s="28">
        <v>263</v>
      </c>
      <c r="CQ73" s="28">
        <v>264</v>
      </c>
      <c r="CR73" s="28">
        <v>264</v>
      </c>
      <c r="CS73" s="28">
        <v>266</v>
      </c>
      <c r="CT73" s="28">
        <v>266</v>
      </c>
      <c r="CU73" s="28">
        <v>267</v>
      </c>
      <c r="CV73" s="28">
        <v>267</v>
      </c>
      <c r="CW73" s="28">
        <v>267</v>
      </c>
      <c r="CX73" s="28">
        <v>269</v>
      </c>
      <c r="CY73" s="10">
        <v>275</v>
      </c>
      <c r="CZ73" s="10">
        <v>278</v>
      </c>
      <c r="DA73" s="10">
        <v>281</v>
      </c>
      <c r="DB73" s="10">
        <v>281</v>
      </c>
      <c r="DC73" s="10">
        <v>283</v>
      </c>
      <c r="DD73" s="10">
        <v>285</v>
      </c>
      <c r="DE73" s="10">
        <v>290</v>
      </c>
      <c r="DF73" s="10">
        <v>293</v>
      </c>
      <c r="DG73" s="10">
        <v>295</v>
      </c>
      <c r="DH73" s="10">
        <v>296</v>
      </c>
      <c r="DI73" s="10">
        <v>298</v>
      </c>
      <c r="DJ73" s="10">
        <v>299</v>
      </c>
    </row>
    <row r="74" spans="1:114" x14ac:dyDescent="0.25">
      <c r="A74" s="36"/>
      <c r="B74" s="1" t="s">
        <v>57</v>
      </c>
      <c r="C74" s="1">
        <v>128</v>
      </c>
      <c r="D74" s="10">
        <v>51141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1</v>
      </c>
      <c r="AG74" s="10">
        <v>1</v>
      </c>
      <c r="AH74" s="10">
        <v>1</v>
      </c>
      <c r="AI74" s="10">
        <v>2</v>
      </c>
      <c r="AJ74" s="10">
        <v>2</v>
      </c>
      <c r="AK74" s="10">
        <v>2</v>
      </c>
      <c r="AL74" s="10">
        <v>2</v>
      </c>
      <c r="AM74" s="10">
        <v>2</v>
      </c>
      <c r="AN74" s="10">
        <v>2</v>
      </c>
      <c r="AO74" s="10">
        <v>2</v>
      </c>
      <c r="AP74" s="10">
        <v>2</v>
      </c>
      <c r="AQ74" s="10">
        <v>2</v>
      </c>
      <c r="AR74" s="10">
        <v>2</v>
      </c>
      <c r="AS74" s="10">
        <v>2</v>
      </c>
      <c r="AT74" s="10">
        <v>2</v>
      </c>
      <c r="AU74" s="10">
        <v>3</v>
      </c>
      <c r="AV74" s="10">
        <v>4</v>
      </c>
      <c r="AW74" s="10">
        <v>4</v>
      </c>
      <c r="AX74" s="10">
        <v>4</v>
      </c>
      <c r="AY74" s="10">
        <v>4</v>
      </c>
      <c r="AZ74" s="10">
        <v>4</v>
      </c>
      <c r="BA74" s="10">
        <v>5</v>
      </c>
      <c r="BB74" s="10">
        <v>6</v>
      </c>
      <c r="BC74" s="10">
        <v>6</v>
      </c>
      <c r="BD74" s="10">
        <v>6</v>
      </c>
      <c r="BE74" s="10">
        <v>6</v>
      </c>
      <c r="BF74" s="10">
        <v>6</v>
      </c>
      <c r="BG74" s="10">
        <v>8</v>
      </c>
      <c r="BH74" s="10">
        <v>9</v>
      </c>
      <c r="BI74" s="10">
        <v>10</v>
      </c>
      <c r="BJ74" s="10">
        <v>12</v>
      </c>
      <c r="BK74" s="10">
        <v>12</v>
      </c>
      <c r="BL74" s="10">
        <v>13</v>
      </c>
      <c r="BM74" s="10">
        <v>14</v>
      </c>
      <c r="BN74" s="10">
        <v>14</v>
      </c>
      <c r="BO74" s="10">
        <v>14</v>
      </c>
      <c r="BP74" s="10">
        <v>15</v>
      </c>
      <c r="BQ74" s="10">
        <v>18</v>
      </c>
      <c r="BR74" s="10">
        <v>18</v>
      </c>
      <c r="BS74" s="10">
        <v>18</v>
      </c>
      <c r="BT74" s="28">
        <v>19</v>
      </c>
      <c r="BU74" s="28">
        <v>19</v>
      </c>
      <c r="BV74" s="28">
        <v>19</v>
      </c>
      <c r="BW74" s="28">
        <v>21</v>
      </c>
      <c r="BX74" s="28">
        <v>22</v>
      </c>
      <c r="BY74" s="28">
        <v>23</v>
      </c>
      <c r="BZ74" s="28">
        <v>27</v>
      </c>
      <c r="CA74" s="28">
        <v>28</v>
      </c>
      <c r="CB74" s="28">
        <v>28</v>
      </c>
      <c r="CC74" s="28">
        <v>28</v>
      </c>
      <c r="CD74" s="28">
        <v>28</v>
      </c>
      <c r="CE74" s="28">
        <v>29</v>
      </c>
      <c r="CF74" s="28">
        <v>31</v>
      </c>
      <c r="CG74" s="28">
        <v>31</v>
      </c>
      <c r="CH74" s="28">
        <v>31</v>
      </c>
      <c r="CI74" s="28">
        <v>32</v>
      </c>
      <c r="CJ74" s="28">
        <v>32</v>
      </c>
      <c r="CK74" s="28">
        <v>33</v>
      </c>
      <c r="CL74" s="28">
        <v>36</v>
      </c>
      <c r="CM74" s="28">
        <v>36</v>
      </c>
      <c r="CN74" s="28">
        <v>36</v>
      </c>
      <c r="CO74" s="28">
        <v>38</v>
      </c>
      <c r="CP74" s="28">
        <v>39</v>
      </c>
      <c r="CQ74" s="28">
        <v>40</v>
      </c>
      <c r="CR74" s="28">
        <v>39</v>
      </c>
      <c r="CS74" s="28">
        <v>39</v>
      </c>
      <c r="CT74" s="28">
        <v>40</v>
      </c>
      <c r="CU74" s="28">
        <v>41</v>
      </c>
      <c r="CV74" s="28">
        <v>42</v>
      </c>
      <c r="CW74" s="28">
        <v>42</v>
      </c>
      <c r="CX74" s="28">
        <v>46</v>
      </c>
      <c r="CY74" s="10">
        <v>47</v>
      </c>
      <c r="CZ74" s="10">
        <v>47</v>
      </c>
      <c r="DA74" s="10">
        <v>48</v>
      </c>
      <c r="DB74" s="10">
        <v>48</v>
      </c>
      <c r="DC74" s="10">
        <v>48</v>
      </c>
      <c r="DD74" s="10">
        <v>48</v>
      </c>
      <c r="DE74" s="10">
        <v>48</v>
      </c>
      <c r="DF74" s="10">
        <v>48</v>
      </c>
      <c r="DG74" s="10">
        <v>48</v>
      </c>
      <c r="DH74" s="10">
        <v>48</v>
      </c>
      <c r="DI74" s="10">
        <v>48</v>
      </c>
      <c r="DJ74" s="10">
        <v>48</v>
      </c>
    </row>
    <row r="75" spans="1:114" x14ac:dyDescent="0.25">
      <c r="A75" s="37"/>
      <c r="B75" s="1" t="s">
        <v>59</v>
      </c>
      <c r="C75" s="1">
        <v>88</v>
      </c>
      <c r="D75" s="10">
        <v>51143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2</v>
      </c>
      <c r="P75" s="10">
        <v>2</v>
      </c>
      <c r="Q75" s="10">
        <v>3</v>
      </c>
      <c r="R75" s="10">
        <v>3</v>
      </c>
      <c r="S75" s="10">
        <v>3</v>
      </c>
      <c r="T75" s="10">
        <v>4</v>
      </c>
      <c r="U75" s="10">
        <v>4</v>
      </c>
      <c r="V75" s="10">
        <v>4</v>
      </c>
      <c r="W75" s="10">
        <v>4</v>
      </c>
      <c r="X75" s="10">
        <v>4</v>
      </c>
      <c r="Y75" s="10">
        <v>4</v>
      </c>
      <c r="Z75" s="10">
        <v>4</v>
      </c>
      <c r="AA75" s="10">
        <v>5</v>
      </c>
      <c r="AB75" s="10">
        <v>6</v>
      </c>
      <c r="AC75" s="10">
        <v>6</v>
      </c>
      <c r="AD75" s="10">
        <v>6</v>
      </c>
      <c r="AE75" s="10">
        <v>6</v>
      </c>
      <c r="AF75" s="10">
        <v>7</v>
      </c>
      <c r="AG75" s="10">
        <v>9</v>
      </c>
      <c r="AH75" s="10">
        <v>11</v>
      </c>
      <c r="AI75" s="10">
        <v>11</v>
      </c>
      <c r="AJ75" s="10">
        <v>11</v>
      </c>
      <c r="AK75" s="10">
        <v>11</v>
      </c>
      <c r="AL75" s="10">
        <v>11</v>
      </c>
      <c r="AM75" s="10">
        <v>11</v>
      </c>
      <c r="AN75" s="10">
        <v>12</v>
      </c>
      <c r="AO75" s="10">
        <v>13</v>
      </c>
      <c r="AP75" s="10">
        <v>13</v>
      </c>
      <c r="AQ75" s="10">
        <v>14</v>
      </c>
      <c r="AR75" s="10">
        <v>14</v>
      </c>
      <c r="AS75" s="10">
        <v>15</v>
      </c>
      <c r="AT75" s="10">
        <v>16</v>
      </c>
      <c r="AU75" s="10">
        <v>17</v>
      </c>
      <c r="AV75" s="10">
        <v>17</v>
      </c>
      <c r="AW75" s="10">
        <v>17</v>
      </c>
      <c r="AX75" s="10">
        <v>17</v>
      </c>
      <c r="AY75" s="10">
        <v>17</v>
      </c>
      <c r="AZ75" s="10">
        <v>17</v>
      </c>
      <c r="BA75" s="10">
        <v>17</v>
      </c>
      <c r="BB75" s="10">
        <v>17</v>
      </c>
      <c r="BC75" s="10">
        <v>17</v>
      </c>
      <c r="BD75" s="10">
        <v>18</v>
      </c>
      <c r="BE75" s="10">
        <v>23</v>
      </c>
      <c r="BF75" s="10">
        <v>24</v>
      </c>
      <c r="BG75" s="10">
        <v>24</v>
      </c>
      <c r="BH75" s="10">
        <v>26</v>
      </c>
      <c r="BI75" s="10">
        <v>26</v>
      </c>
      <c r="BJ75" s="10">
        <v>26</v>
      </c>
      <c r="BK75" s="10">
        <v>27</v>
      </c>
      <c r="BL75" s="10">
        <v>28</v>
      </c>
      <c r="BM75" s="10">
        <v>32</v>
      </c>
      <c r="BN75" s="10">
        <v>35</v>
      </c>
      <c r="BO75" s="10">
        <v>35</v>
      </c>
      <c r="BP75" s="10">
        <v>35</v>
      </c>
      <c r="BQ75" s="10">
        <v>38</v>
      </c>
      <c r="BR75" s="10">
        <v>39</v>
      </c>
      <c r="BS75" s="10">
        <v>40</v>
      </c>
      <c r="BT75" s="28">
        <v>44</v>
      </c>
      <c r="BU75" s="28">
        <v>44</v>
      </c>
      <c r="BV75" s="28">
        <v>45</v>
      </c>
      <c r="BW75" s="28">
        <v>45</v>
      </c>
      <c r="BX75" s="28">
        <v>45</v>
      </c>
      <c r="BY75" s="28">
        <v>47</v>
      </c>
      <c r="BZ75" s="28">
        <v>47</v>
      </c>
      <c r="CA75" s="28">
        <v>50</v>
      </c>
      <c r="CB75" s="28">
        <v>50</v>
      </c>
      <c r="CC75" s="28">
        <v>50</v>
      </c>
      <c r="CD75" s="28">
        <v>54</v>
      </c>
      <c r="CE75" s="28">
        <v>56</v>
      </c>
      <c r="CF75" s="28">
        <v>59</v>
      </c>
      <c r="CG75" s="28">
        <v>60</v>
      </c>
      <c r="CH75" s="28">
        <v>69</v>
      </c>
      <c r="CI75" s="28">
        <v>70</v>
      </c>
      <c r="CJ75" s="28">
        <v>70</v>
      </c>
      <c r="CK75" s="28">
        <v>73</v>
      </c>
      <c r="CL75" s="28">
        <v>76</v>
      </c>
      <c r="CM75" s="28">
        <v>76</v>
      </c>
      <c r="CN75" s="28">
        <v>82</v>
      </c>
      <c r="CO75" s="28">
        <v>85</v>
      </c>
      <c r="CP75" s="28">
        <v>87</v>
      </c>
      <c r="CQ75" s="28">
        <v>88</v>
      </c>
      <c r="CR75" s="28">
        <v>88</v>
      </c>
      <c r="CS75" s="28">
        <v>95</v>
      </c>
      <c r="CT75" s="28">
        <v>102</v>
      </c>
      <c r="CU75" s="28">
        <v>107</v>
      </c>
      <c r="CV75" s="28">
        <v>108</v>
      </c>
      <c r="CW75" s="28">
        <v>117</v>
      </c>
      <c r="CX75" s="28">
        <v>122</v>
      </c>
      <c r="CY75" s="10">
        <v>122</v>
      </c>
      <c r="CZ75" s="10">
        <v>123</v>
      </c>
      <c r="DA75" s="10">
        <v>132</v>
      </c>
      <c r="DB75" s="10">
        <v>134</v>
      </c>
      <c r="DC75" s="10">
        <v>137</v>
      </c>
      <c r="DD75" s="10">
        <v>137</v>
      </c>
      <c r="DE75" s="10">
        <v>139</v>
      </c>
      <c r="DF75" s="10">
        <v>146</v>
      </c>
      <c r="DG75" s="10">
        <v>146</v>
      </c>
      <c r="DH75" s="10">
        <v>148</v>
      </c>
      <c r="DI75" s="10">
        <v>159</v>
      </c>
      <c r="DJ75" s="10">
        <v>171</v>
      </c>
    </row>
    <row r="76" spans="1:114" x14ac:dyDescent="0.25">
      <c r="A76" s="32" t="s">
        <v>66</v>
      </c>
      <c r="B76" s="1" t="s">
        <v>61</v>
      </c>
      <c r="C76" s="1">
        <v>26</v>
      </c>
      <c r="D76" s="10">
        <v>51145</v>
      </c>
      <c r="E76" s="1">
        <v>0</v>
      </c>
      <c r="F76" s="10">
        <v>0</v>
      </c>
      <c r="G76" s="10">
        <v>0</v>
      </c>
      <c r="H76" s="10">
        <v>1</v>
      </c>
      <c r="I76" s="10">
        <v>1</v>
      </c>
      <c r="J76" s="10">
        <v>3</v>
      </c>
      <c r="K76" s="10">
        <v>4</v>
      </c>
      <c r="L76" s="10">
        <v>3</v>
      </c>
      <c r="M76" s="10">
        <v>3</v>
      </c>
      <c r="N76" s="10">
        <v>4</v>
      </c>
      <c r="O76" s="10">
        <v>4</v>
      </c>
      <c r="P76" s="10">
        <v>4</v>
      </c>
      <c r="Q76" s="10">
        <v>4</v>
      </c>
      <c r="R76" s="10">
        <v>4</v>
      </c>
      <c r="S76" s="10">
        <v>4</v>
      </c>
      <c r="T76" s="10">
        <v>4</v>
      </c>
      <c r="U76" s="10">
        <v>4</v>
      </c>
      <c r="V76" s="10">
        <v>5</v>
      </c>
      <c r="W76" s="10">
        <v>5</v>
      </c>
      <c r="X76" s="10">
        <v>5</v>
      </c>
      <c r="Y76" s="10">
        <v>5</v>
      </c>
      <c r="Z76" s="10">
        <v>5</v>
      </c>
      <c r="AA76" s="10">
        <v>5</v>
      </c>
      <c r="AB76" s="10">
        <v>7</v>
      </c>
      <c r="AC76" s="10">
        <v>9</v>
      </c>
      <c r="AD76" s="10">
        <v>8</v>
      </c>
      <c r="AE76" s="10">
        <v>8</v>
      </c>
      <c r="AF76" s="10">
        <v>8</v>
      </c>
      <c r="AG76" s="10">
        <v>9</v>
      </c>
      <c r="AH76" s="10">
        <v>9</v>
      </c>
      <c r="AI76" s="10">
        <v>9</v>
      </c>
      <c r="AJ76" s="10">
        <v>11</v>
      </c>
      <c r="AK76" s="10">
        <v>11</v>
      </c>
      <c r="AL76" s="10">
        <v>11</v>
      </c>
      <c r="AM76" s="10">
        <v>11</v>
      </c>
      <c r="AN76" s="10">
        <v>12</v>
      </c>
      <c r="AO76" s="10">
        <v>13</v>
      </c>
      <c r="AP76" s="10">
        <v>14</v>
      </c>
      <c r="AQ76" s="10">
        <v>14</v>
      </c>
      <c r="AR76" s="10">
        <v>15</v>
      </c>
      <c r="AS76" s="10">
        <v>15</v>
      </c>
      <c r="AT76" s="10">
        <v>15</v>
      </c>
      <c r="AU76" s="10">
        <v>16</v>
      </c>
      <c r="AV76" s="10">
        <v>17</v>
      </c>
      <c r="AW76" s="10">
        <v>18</v>
      </c>
      <c r="AX76" s="10">
        <v>18</v>
      </c>
      <c r="AY76" s="10">
        <v>18</v>
      </c>
      <c r="AZ76" s="10">
        <v>18</v>
      </c>
      <c r="BA76" s="10">
        <v>21</v>
      </c>
      <c r="BB76" s="10">
        <v>22</v>
      </c>
      <c r="BC76" s="10">
        <v>23</v>
      </c>
      <c r="BD76" s="10">
        <v>23</v>
      </c>
      <c r="BE76" s="10">
        <v>24</v>
      </c>
      <c r="BF76" s="10">
        <v>24</v>
      </c>
      <c r="BG76" s="10">
        <v>24</v>
      </c>
      <c r="BH76" s="10">
        <v>25</v>
      </c>
      <c r="BI76" s="10">
        <v>25</v>
      </c>
      <c r="BJ76" s="10">
        <v>26</v>
      </c>
      <c r="BK76" s="10">
        <v>26</v>
      </c>
      <c r="BL76" s="10">
        <v>29</v>
      </c>
      <c r="BM76" s="10">
        <v>29</v>
      </c>
      <c r="BN76" s="10">
        <v>29</v>
      </c>
      <c r="BO76" s="10">
        <v>29</v>
      </c>
      <c r="BP76" s="10">
        <v>29</v>
      </c>
      <c r="BQ76" s="10">
        <v>30</v>
      </c>
      <c r="BR76" s="10">
        <v>32</v>
      </c>
      <c r="BS76" s="10">
        <v>32</v>
      </c>
      <c r="BT76" s="28">
        <v>35</v>
      </c>
      <c r="BU76" s="28">
        <v>35</v>
      </c>
      <c r="BV76" s="28">
        <v>36</v>
      </c>
      <c r="BW76" s="28">
        <v>36</v>
      </c>
      <c r="BX76" s="28">
        <v>36</v>
      </c>
      <c r="BY76" s="28">
        <v>37</v>
      </c>
      <c r="BZ76" s="28">
        <v>44</v>
      </c>
      <c r="CA76" s="28">
        <v>45</v>
      </c>
      <c r="CB76" s="28">
        <v>47</v>
      </c>
      <c r="CC76" s="28">
        <v>47</v>
      </c>
      <c r="CD76" s="28">
        <v>48</v>
      </c>
      <c r="CE76" s="28">
        <v>48</v>
      </c>
      <c r="CF76" s="28">
        <v>50</v>
      </c>
      <c r="CG76" s="28">
        <v>51</v>
      </c>
      <c r="CH76" s="28">
        <v>51</v>
      </c>
      <c r="CI76" s="28">
        <v>51</v>
      </c>
      <c r="CJ76" s="28">
        <v>53</v>
      </c>
      <c r="CK76" s="28">
        <v>54</v>
      </c>
      <c r="CL76" s="28">
        <v>55</v>
      </c>
      <c r="CM76" s="28">
        <v>59</v>
      </c>
      <c r="CN76" s="28">
        <v>61</v>
      </c>
      <c r="CO76" s="28">
        <v>62</v>
      </c>
      <c r="CP76" s="28">
        <v>62</v>
      </c>
      <c r="CQ76" s="28">
        <v>66</v>
      </c>
      <c r="CR76" s="28">
        <v>71</v>
      </c>
      <c r="CS76" s="28">
        <v>74</v>
      </c>
      <c r="CT76" s="28">
        <v>75</v>
      </c>
      <c r="CU76" s="28">
        <v>77</v>
      </c>
      <c r="CV76" s="28">
        <v>77</v>
      </c>
      <c r="CW76" s="28">
        <v>79</v>
      </c>
      <c r="CX76" s="28">
        <v>82</v>
      </c>
      <c r="CY76" s="10">
        <v>82</v>
      </c>
      <c r="CZ76" s="10">
        <v>82</v>
      </c>
      <c r="DA76" s="10">
        <v>84</v>
      </c>
      <c r="DB76" s="10">
        <v>84</v>
      </c>
      <c r="DC76" s="10">
        <v>84</v>
      </c>
      <c r="DD76" s="10">
        <v>84</v>
      </c>
      <c r="DE76" s="10">
        <v>86</v>
      </c>
      <c r="DF76" s="10">
        <v>86</v>
      </c>
      <c r="DG76" s="10">
        <v>86</v>
      </c>
      <c r="DH76" s="10">
        <v>87</v>
      </c>
      <c r="DI76" s="10">
        <v>91</v>
      </c>
      <c r="DJ76" s="10">
        <v>92</v>
      </c>
    </row>
    <row r="77" spans="1:114" x14ac:dyDescent="0.25">
      <c r="A77" s="33"/>
      <c r="B77" s="1" t="s">
        <v>120</v>
      </c>
      <c r="C77" s="1">
        <v>87</v>
      </c>
      <c r="D77" s="10">
        <v>51147</v>
      </c>
      <c r="E77" s="1">
        <v>1</v>
      </c>
      <c r="F77" s="10">
        <v>2</v>
      </c>
      <c r="G77" s="10">
        <v>2</v>
      </c>
      <c r="H77" s="10">
        <v>2</v>
      </c>
      <c r="I77" s="10">
        <v>2</v>
      </c>
      <c r="J77" s="10">
        <v>2</v>
      </c>
      <c r="K77" s="10">
        <v>2</v>
      </c>
      <c r="L77" s="10">
        <v>2</v>
      </c>
      <c r="M77" s="10">
        <v>2</v>
      </c>
      <c r="N77" s="10">
        <v>2</v>
      </c>
      <c r="O77" s="10">
        <v>3</v>
      </c>
      <c r="P77" s="10">
        <v>3</v>
      </c>
      <c r="Q77" s="10">
        <v>3</v>
      </c>
      <c r="R77" s="10">
        <v>3</v>
      </c>
      <c r="S77" s="10">
        <v>3</v>
      </c>
      <c r="T77" s="10">
        <v>3</v>
      </c>
      <c r="U77" s="10">
        <v>5</v>
      </c>
      <c r="V77" s="10">
        <v>8</v>
      </c>
      <c r="W77" s="10">
        <v>9</v>
      </c>
      <c r="X77" s="10">
        <v>13</v>
      </c>
      <c r="Y77" s="10">
        <v>13</v>
      </c>
      <c r="Z77" s="10">
        <v>15</v>
      </c>
      <c r="AA77" s="10">
        <v>15</v>
      </c>
      <c r="AB77" s="10">
        <v>17</v>
      </c>
      <c r="AC77" s="10">
        <v>17</v>
      </c>
      <c r="AD77" s="10">
        <v>17</v>
      </c>
      <c r="AE77" s="10">
        <v>17</v>
      </c>
      <c r="AF77" s="10">
        <v>19</v>
      </c>
      <c r="AG77" s="10">
        <v>19</v>
      </c>
      <c r="AH77" s="10">
        <v>29</v>
      </c>
      <c r="AI77" s="10">
        <v>34</v>
      </c>
      <c r="AJ77" s="10">
        <v>37</v>
      </c>
      <c r="AK77" s="10">
        <v>41</v>
      </c>
      <c r="AL77" s="10">
        <v>41</v>
      </c>
      <c r="AM77" s="10">
        <v>41</v>
      </c>
      <c r="AN77" s="10">
        <v>46</v>
      </c>
      <c r="AO77" s="10">
        <v>49</v>
      </c>
      <c r="AP77" s="10">
        <v>51</v>
      </c>
      <c r="AQ77" s="10">
        <v>55</v>
      </c>
      <c r="AR77" s="10">
        <v>55</v>
      </c>
      <c r="AS77" s="10">
        <v>55</v>
      </c>
      <c r="AT77" s="10">
        <v>58</v>
      </c>
      <c r="AU77" s="10">
        <v>62</v>
      </c>
      <c r="AV77" s="10">
        <v>63</v>
      </c>
      <c r="AW77" s="10">
        <v>65</v>
      </c>
      <c r="AX77" s="10">
        <v>66</v>
      </c>
      <c r="AY77" s="10">
        <v>66</v>
      </c>
      <c r="AZ77" s="10">
        <v>66</v>
      </c>
      <c r="BA77" s="10">
        <v>68</v>
      </c>
      <c r="BB77" s="10">
        <v>69</v>
      </c>
      <c r="BC77" s="10">
        <v>72</v>
      </c>
      <c r="BD77" s="10">
        <v>72</v>
      </c>
      <c r="BE77" s="10">
        <v>73</v>
      </c>
      <c r="BF77" s="10">
        <v>73</v>
      </c>
      <c r="BG77" s="10">
        <v>77</v>
      </c>
      <c r="BH77" s="10">
        <v>83</v>
      </c>
      <c r="BI77" s="10">
        <v>86</v>
      </c>
      <c r="BJ77" s="10">
        <v>99</v>
      </c>
      <c r="BK77" s="10">
        <v>104</v>
      </c>
      <c r="BL77" s="10">
        <v>108</v>
      </c>
      <c r="BM77" s="10">
        <v>108</v>
      </c>
      <c r="BN77" s="10">
        <v>108</v>
      </c>
      <c r="BO77" s="10">
        <v>122</v>
      </c>
      <c r="BP77" s="10">
        <v>129</v>
      </c>
      <c r="BQ77" s="10">
        <v>129</v>
      </c>
      <c r="BR77" s="10">
        <v>129</v>
      </c>
      <c r="BS77" s="10">
        <v>134</v>
      </c>
      <c r="BT77" s="28">
        <v>134</v>
      </c>
      <c r="BU77" s="28">
        <v>137</v>
      </c>
      <c r="BV77" s="28">
        <v>143</v>
      </c>
      <c r="BW77" s="28">
        <v>143</v>
      </c>
      <c r="BX77" s="28">
        <v>146</v>
      </c>
      <c r="BY77" s="28">
        <v>146</v>
      </c>
      <c r="BZ77" s="28">
        <v>148</v>
      </c>
      <c r="CA77" s="28">
        <v>148</v>
      </c>
      <c r="CB77" s="28">
        <v>151</v>
      </c>
      <c r="CC77" s="28">
        <v>151</v>
      </c>
      <c r="CD77" s="28">
        <v>153</v>
      </c>
      <c r="CE77" s="28">
        <v>155</v>
      </c>
      <c r="CF77" s="28">
        <v>161</v>
      </c>
      <c r="CG77" s="28">
        <v>161</v>
      </c>
      <c r="CH77" s="28">
        <v>162</v>
      </c>
      <c r="CI77" s="28">
        <v>170</v>
      </c>
      <c r="CJ77" s="28">
        <v>171</v>
      </c>
      <c r="CK77" s="28">
        <v>171</v>
      </c>
      <c r="CL77" s="28">
        <v>173</v>
      </c>
      <c r="CM77" s="28">
        <v>173</v>
      </c>
      <c r="CN77" s="28">
        <v>173</v>
      </c>
      <c r="CO77" s="28">
        <v>173</v>
      </c>
      <c r="CP77" s="28">
        <v>173</v>
      </c>
      <c r="CQ77" s="28">
        <v>175</v>
      </c>
      <c r="CR77" s="28">
        <v>176</v>
      </c>
      <c r="CS77" s="28">
        <v>178</v>
      </c>
      <c r="CT77" s="28">
        <v>178</v>
      </c>
      <c r="CU77" s="28">
        <v>182</v>
      </c>
      <c r="CV77" s="28">
        <v>182</v>
      </c>
      <c r="CW77" s="28">
        <v>186</v>
      </c>
      <c r="CX77" s="28">
        <v>187</v>
      </c>
      <c r="CY77" s="10">
        <v>191</v>
      </c>
      <c r="CZ77" s="10">
        <v>194</v>
      </c>
      <c r="DA77" s="10">
        <v>213</v>
      </c>
      <c r="DB77" s="10">
        <v>213</v>
      </c>
      <c r="DC77" s="10">
        <v>213</v>
      </c>
      <c r="DD77" s="10">
        <v>214</v>
      </c>
      <c r="DE77" s="10">
        <v>216</v>
      </c>
      <c r="DF77" s="10">
        <v>219</v>
      </c>
      <c r="DG77" s="10">
        <v>234</v>
      </c>
      <c r="DH77" s="10">
        <v>236</v>
      </c>
      <c r="DI77" s="10">
        <v>237</v>
      </c>
      <c r="DJ77" s="10">
        <v>237</v>
      </c>
    </row>
    <row r="78" spans="1:114" x14ac:dyDescent="0.25">
      <c r="A78" s="33"/>
      <c r="B78" s="1" t="s">
        <v>63</v>
      </c>
      <c r="C78" s="1">
        <v>34</v>
      </c>
      <c r="D78" s="10">
        <v>51149</v>
      </c>
      <c r="E78" s="1">
        <v>0</v>
      </c>
      <c r="F78" s="10">
        <v>0</v>
      </c>
      <c r="G78" s="10">
        <v>2</v>
      </c>
      <c r="H78" s="10">
        <v>2</v>
      </c>
      <c r="I78" s="10">
        <v>4</v>
      </c>
      <c r="J78" s="10">
        <v>5</v>
      </c>
      <c r="K78" s="10">
        <v>7</v>
      </c>
      <c r="L78" s="10">
        <v>8</v>
      </c>
      <c r="M78" s="10">
        <v>8</v>
      </c>
      <c r="N78" s="10">
        <v>10</v>
      </c>
      <c r="O78" s="10">
        <v>16</v>
      </c>
      <c r="P78" s="10">
        <v>18</v>
      </c>
      <c r="Q78" s="10">
        <v>18</v>
      </c>
      <c r="R78" s="10">
        <v>21</v>
      </c>
      <c r="S78" s="10">
        <v>24</v>
      </c>
      <c r="T78" s="10">
        <v>25</v>
      </c>
      <c r="U78" s="10">
        <v>26</v>
      </c>
      <c r="V78" s="10">
        <v>26</v>
      </c>
      <c r="W78" s="10">
        <v>26</v>
      </c>
      <c r="X78" s="10">
        <v>27</v>
      </c>
      <c r="Y78" s="10">
        <v>27</v>
      </c>
      <c r="Z78" s="10">
        <v>27</v>
      </c>
      <c r="AA78" s="10">
        <v>26</v>
      </c>
      <c r="AB78" s="10">
        <v>28</v>
      </c>
      <c r="AC78" s="10">
        <v>28</v>
      </c>
      <c r="AD78" s="10">
        <v>28</v>
      </c>
      <c r="AE78" s="10">
        <v>28</v>
      </c>
      <c r="AF78" s="10">
        <v>28</v>
      </c>
      <c r="AG78" s="10">
        <v>28</v>
      </c>
      <c r="AH78" s="10">
        <v>29</v>
      </c>
      <c r="AI78" s="10">
        <v>29</v>
      </c>
      <c r="AJ78" s="10">
        <v>30</v>
      </c>
      <c r="AK78" s="10">
        <v>30</v>
      </c>
      <c r="AL78" s="10">
        <v>31</v>
      </c>
      <c r="AM78" s="10">
        <v>31</v>
      </c>
      <c r="AN78" s="10">
        <v>33</v>
      </c>
      <c r="AO78" s="10">
        <v>33</v>
      </c>
      <c r="AP78" s="10">
        <v>34</v>
      </c>
      <c r="AQ78" s="10">
        <v>35</v>
      </c>
      <c r="AR78" s="10">
        <v>35</v>
      </c>
      <c r="AS78" s="10">
        <v>40</v>
      </c>
      <c r="AT78" s="10">
        <v>40</v>
      </c>
      <c r="AU78" s="10">
        <v>40</v>
      </c>
      <c r="AV78" s="10">
        <v>42</v>
      </c>
      <c r="AW78" s="10">
        <v>42</v>
      </c>
      <c r="AX78" s="10">
        <v>42</v>
      </c>
      <c r="AY78" s="10">
        <v>44</v>
      </c>
      <c r="AZ78" s="10">
        <v>45</v>
      </c>
      <c r="BA78" s="10">
        <v>45</v>
      </c>
      <c r="BB78" s="10">
        <v>46</v>
      </c>
      <c r="BC78" s="10">
        <v>48</v>
      </c>
      <c r="BD78" s="10">
        <v>49</v>
      </c>
      <c r="BE78" s="10">
        <v>49</v>
      </c>
      <c r="BF78" s="10">
        <v>49</v>
      </c>
      <c r="BG78" s="10">
        <v>52</v>
      </c>
      <c r="BH78" s="10">
        <v>56</v>
      </c>
      <c r="BI78" s="10">
        <v>56</v>
      </c>
      <c r="BJ78" s="10">
        <v>56</v>
      </c>
      <c r="BK78" s="10">
        <v>56</v>
      </c>
      <c r="BL78" s="10">
        <v>60</v>
      </c>
      <c r="BM78" s="10">
        <v>60</v>
      </c>
      <c r="BN78" s="10">
        <v>60</v>
      </c>
      <c r="BO78" s="10">
        <v>71</v>
      </c>
      <c r="BP78" s="10">
        <v>79</v>
      </c>
      <c r="BQ78" s="10">
        <v>81</v>
      </c>
      <c r="BR78" s="10">
        <v>121</v>
      </c>
      <c r="BS78" s="10">
        <v>126</v>
      </c>
      <c r="BT78" s="28">
        <v>126</v>
      </c>
      <c r="BU78" s="28">
        <v>129</v>
      </c>
      <c r="BV78" s="28">
        <v>135</v>
      </c>
      <c r="BW78" s="28">
        <v>135</v>
      </c>
      <c r="BX78" s="28">
        <v>142</v>
      </c>
      <c r="BY78" s="28">
        <v>142</v>
      </c>
      <c r="BZ78" s="28">
        <v>146</v>
      </c>
      <c r="CA78" s="28">
        <v>148</v>
      </c>
      <c r="CB78" s="28">
        <v>150</v>
      </c>
      <c r="CC78" s="28">
        <v>153</v>
      </c>
      <c r="CD78" s="28">
        <v>153</v>
      </c>
      <c r="CE78" s="28">
        <v>158</v>
      </c>
      <c r="CF78" s="28">
        <v>158</v>
      </c>
      <c r="CG78" s="28">
        <v>162</v>
      </c>
      <c r="CH78" s="28">
        <v>163</v>
      </c>
      <c r="CI78" s="28">
        <v>167</v>
      </c>
      <c r="CJ78" s="28">
        <v>168</v>
      </c>
      <c r="CK78" s="28">
        <v>169</v>
      </c>
      <c r="CL78" s="28">
        <v>170</v>
      </c>
      <c r="CM78" s="28">
        <v>179</v>
      </c>
      <c r="CN78" s="28">
        <v>191</v>
      </c>
      <c r="CO78" s="28">
        <v>213</v>
      </c>
      <c r="CP78" s="28">
        <v>215</v>
      </c>
      <c r="CQ78" s="28">
        <v>207</v>
      </c>
      <c r="CR78" s="28">
        <v>215</v>
      </c>
      <c r="CS78" s="28">
        <v>222</v>
      </c>
      <c r="CT78" s="28">
        <v>227</v>
      </c>
      <c r="CU78" s="28">
        <v>228</v>
      </c>
      <c r="CV78" s="28">
        <v>229</v>
      </c>
      <c r="CW78" s="28">
        <v>235</v>
      </c>
      <c r="CX78" s="28">
        <v>238</v>
      </c>
      <c r="CY78" s="10">
        <v>239</v>
      </c>
      <c r="CZ78" s="10">
        <v>238</v>
      </c>
      <c r="DA78" s="10">
        <v>243</v>
      </c>
      <c r="DB78" s="10">
        <v>244</v>
      </c>
      <c r="DC78" s="10">
        <v>244</v>
      </c>
      <c r="DD78" s="10">
        <v>245</v>
      </c>
      <c r="DE78" s="10">
        <v>246</v>
      </c>
      <c r="DF78" s="10">
        <v>254</v>
      </c>
      <c r="DG78" s="10">
        <v>254</v>
      </c>
      <c r="DH78" s="10">
        <v>255</v>
      </c>
      <c r="DI78" s="10">
        <v>258</v>
      </c>
      <c r="DJ78" s="10">
        <v>262</v>
      </c>
    </row>
    <row r="79" spans="1:114" x14ac:dyDescent="0.25">
      <c r="A79" s="33"/>
      <c r="B79" s="1" t="s">
        <v>64</v>
      </c>
      <c r="C79" s="1">
        <v>91</v>
      </c>
      <c r="D79" s="10">
        <v>51153</v>
      </c>
      <c r="E79" s="1">
        <v>23</v>
      </c>
      <c r="F79" s="10">
        <v>36</v>
      </c>
      <c r="G79" s="10">
        <v>44</v>
      </c>
      <c r="H79" s="10">
        <v>56</v>
      </c>
      <c r="I79" s="10">
        <v>72</v>
      </c>
      <c r="J79" s="10">
        <v>79</v>
      </c>
      <c r="K79" s="10">
        <v>94</v>
      </c>
      <c r="L79" s="10">
        <v>106</v>
      </c>
      <c r="M79" s="10">
        <v>117</v>
      </c>
      <c r="N79" s="10">
        <v>131</v>
      </c>
      <c r="O79" s="10">
        <v>159</v>
      </c>
      <c r="P79" s="10">
        <v>175</v>
      </c>
      <c r="Q79" s="10">
        <v>193</v>
      </c>
      <c r="R79" s="10">
        <v>236</v>
      </c>
      <c r="S79" s="10">
        <v>263</v>
      </c>
      <c r="T79" s="10">
        <v>299</v>
      </c>
      <c r="U79" s="10">
        <v>337</v>
      </c>
      <c r="V79" s="10">
        <v>390</v>
      </c>
      <c r="W79" s="10">
        <v>389</v>
      </c>
      <c r="X79" s="10">
        <v>434</v>
      </c>
      <c r="Y79" s="10">
        <v>508</v>
      </c>
      <c r="Z79" s="10">
        <v>536</v>
      </c>
      <c r="AA79" s="10">
        <v>582</v>
      </c>
      <c r="AB79" s="10">
        <v>644</v>
      </c>
      <c r="AC79" s="10">
        <v>700</v>
      </c>
      <c r="AD79" s="10">
        <v>742</v>
      </c>
      <c r="AE79" s="10">
        <v>793</v>
      </c>
      <c r="AF79" s="10">
        <v>867</v>
      </c>
      <c r="AG79" s="10">
        <v>924</v>
      </c>
      <c r="AH79" s="10">
        <v>1027</v>
      </c>
      <c r="AI79" s="10">
        <v>1110</v>
      </c>
      <c r="AJ79" s="10">
        <v>1184</v>
      </c>
      <c r="AK79" s="10">
        <v>1265</v>
      </c>
      <c r="AL79" s="10">
        <v>1353</v>
      </c>
      <c r="AM79" s="10">
        <v>1449</v>
      </c>
      <c r="AN79" s="10">
        <v>1527</v>
      </c>
      <c r="AO79" s="10">
        <v>1645</v>
      </c>
      <c r="AP79" s="10">
        <v>1781</v>
      </c>
      <c r="AQ79" s="10">
        <v>1900</v>
      </c>
      <c r="AR79" s="10">
        <v>2026</v>
      </c>
      <c r="AS79" s="10">
        <v>2146</v>
      </c>
      <c r="AT79" s="10">
        <v>2223</v>
      </c>
      <c r="AU79" s="10">
        <v>2304</v>
      </c>
      <c r="AV79" s="10">
        <v>2398</v>
      </c>
      <c r="AW79" s="10">
        <v>2474</v>
      </c>
      <c r="AX79" s="10">
        <v>2548</v>
      </c>
      <c r="AY79" s="10">
        <v>2740</v>
      </c>
      <c r="AZ79" s="10">
        <v>2991</v>
      </c>
      <c r="BA79" s="10">
        <v>3078</v>
      </c>
      <c r="BB79" s="10">
        <v>3181</v>
      </c>
      <c r="BC79" s="10">
        <v>3351</v>
      </c>
      <c r="BD79" s="10">
        <v>3421</v>
      </c>
      <c r="BE79" s="10">
        <v>3563</v>
      </c>
      <c r="BF79" s="10">
        <v>3666</v>
      </c>
      <c r="BG79" s="10">
        <v>3759</v>
      </c>
      <c r="BH79" s="10">
        <v>3934</v>
      </c>
      <c r="BI79" s="10">
        <v>4054</v>
      </c>
      <c r="BJ79" s="10">
        <v>4183</v>
      </c>
      <c r="BK79" s="10">
        <v>4315</v>
      </c>
      <c r="BL79" s="10">
        <v>4408</v>
      </c>
      <c r="BM79" s="10">
        <v>4468</v>
      </c>
      <c r="BN79" s="10">
        <v>4702</v>
      </c>
      <c r="BO79" s="10">
        <v>4992</v>
      </c>
      <c r="BP79" s="10">
        <v>5074</v>
      </c>
      <c r="BQ79" s="10">
        <v>5157</v>
      </c>
      <c r="BR79" s="10">
        <v>5270</v>
      </c>
      <c r="BS79" s="10">
        <v>5412</v>
      </c>
      <c r="BT79" s="28">
        <v>5533</v>
      </c>
      <c r="BU79" s="28">
        <v>5663</v>
      </c>
      <c r="BV79" s="28">
        <v>5724</v>
      </c>
      <c r="BW79" s="28">
        <v>5837</v>
      </c>
      <c r="BX79" s="28">
        <v>5932</v>
      </c>
      <c r="BY79" s="28">
        <v>6030</v>
      </c>
      <c r="BZ79" s="28">
        <v>6121</v>
      </c>
      <c r="CA79" s="28">
        <v>6207</v>
      </c>
      <c r="CB79" s="28">
        <v>6278</v>
      </c>
      <c r="CC79" s="28">
        <v>6336</v>
      </c>
      <c r="CD79" s="28">
        <v>6376</v>
      </c>
      <c r="CE79" s="28">
        <v>6396</v>
      </c>
      <c r="CF79" s="28">
        <v>6439</v>
      </c>
      <c r="CG79" s="28">
        <v>6509</v>
      </c>
      <c r="CH79" s="28">
        <v>6580</v>
      </c>
      <c r="CI79" s="28">
        <v>6608</v>
      </c>
      <c r="CJ79" s="28">
        <v>6621</v>
      </c>
      <c r="CK79" s="28">
        <v>6654</v>
      </c>
      <c r="CL79" s="28">
        <v>6684</v>
      </c>
      <c r="CM79" s="28">
        <v>6756</v>
      </c>
      <c r="CN79" s="28">
        <v>6807</v>
      </c>
      <c r="CO79" s="28">
        <v>6879</v>
      </c>
      <c r="CP79" s="28">
        <v>6904</v>
      </c>
      <c r="CQ79" s="28">
        <v>6962</v>
      </c>
      <c r="CR79" s="28">
        <v>7038</v>
      </c>
      <c r="CS79" s="28">
        <v>7064</v>
      </c>
      <c r="CT79" s="28">
        <v>7107</v>
      </c>
      <c r="CU79" s="28">
        <v>7166</v>
      </c>
      <c r="CV79" s="28">
        <v>7204</v>
      </c>
      <c r="CW79" s="28">
        <v>7210</v>
      </c>
      <c r="CX79" s="28">
        <v>7285</v>
      </c>
      <c r="CY79" s="10">
        <v>7331</v>
      </c>
      <c r="CZ79" s="10">
        <v>7390</v>
      </c>
      <c r="DA79" s="10">
        <v>7442</v>
      </c>
      <c r="DB79" s="10">
        <v>7484</v>
      </c>
      <c r="DC79" s="10">
        <v>7570</v>
      </c>
      <c r="DD79" s="10">
        <v>7582</v>
      </c>
      <c r="DE79" s="10">
        <v>7638</v>
      </c>
      <c r="DF79" s="10">
        <v>7664</v>
      </c>
      <c r="DG79" s="10">
        <v>7687</v>
      </c>
      <c r="DH79" s="10">
        <v>7742</v>
      </c>
      <c r="DI79" s="10">
        <v>7769</v>
      </c>
      <c r="DJ79" s="10">
        <v>7809</v>
      </c>
    </row>
    <row r="80" spans="1:114" x14ac:dyDescent="0.25">
      <c r="A80" s="34"/>
      <c r="B80" s="1" t="s">
        <v>65</v>
      </c>
      <c r="C80" s="1">
        <v>73</v>
      </c>
      <c r="D80" s="10">
        <v>51155</v>
      </c>
      <c r="E80" s="1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1</v>
      </c>
      <c r="P80" s="10">
        <v>1</v>
      </c>
      <c r="Q80" s="10">
        <v>1</v>
      </c>
      <c r="R80" s="10">
        <v>2</v>
      </c>
      <c r="S80" s="10">
        <v>2</v>
      </c>
      <c r="T80" s="10">
        <v>3</v>
      </c>
      <c r="U80" s="10">
        <v>4</v>
      </c>
      <c r="V80" s="10">
        <v>4</v>
      </c>
      <c r="W80" s="10">
        <v>4</v>
      </c>
      <c r="X80" s="10">
        <v>4</v>
      </c>
      <c r="Y80" s="10">
        <v>4</v>
      </c>
      <c r="Z80" s="10">
        <v>4</v>
      </c>
      <c r="AA80" s="10">
        <v>5</v>
      </c>
      <c r="AB80" s="10">
        <v>8</v>
      </c>
      <c r="AC80" s="10">
        <v>8</v>
      </c>
      <c r="AD80" s="10">
        <v>8</v>
      </c>
      <c r="AE80" s="10">
        <v>8</v>
      </c>
      <c r="AF80" s="10">
        <v>8</v>
      </c>
      <c r="AG80" s="10">
        <v>9</v>
      </c>
      <c r="AH80" s="10">
        <v>9</v>
      </c>
      <c r="AI80" s="10">
        <v>10</v>
      </c>
      <c r="AJ80" s="10">
        <v>10</v>
      </c>
      <c r="AK80" s="10">
        <v>10</v>
      </c>
      <c r="AL80" s="10">
        <v>9</v>
      </c>
      <c r="AM80" s="10">
        <v>9</v>
      </c>
      <c r="AN80" s="10">
        <v>9</v>
      </c>
      <c r="AO80" s="10">
        <v>9</v>
      </c>
      <c r="AP80" s="10">
        <v>9</v>
      </c>
      <c r="AQ80" s="10">
        <v>9</v>
      </c>
      <c r="AR80" s="10">
        <v>9</v>
      </c>
      <c r="AS80" s="10">
        <v>9</v>
      </c>
      <c r="AT80" s="10">
        <v>9</v>
      </c>
      <c r="AU80" s="10">
        <v>9</v>
      </c>
      <c r="AV80" s="10">
        <v>9</v>
      </c>
      <c r="AW80" s="10">
        <v>9</v>
      </c>
      <c r="AX80" s="10">
        <v>9</v>
      </c>
      <c r="AY80" s="10">
        <v>9</v>
      </c>
      <c r="AZ80" s="10">
        <v>9</v>
      </c>
      <c r="BA80" s="10">
        <v>9</v>
      </c>
      <c r="BB80" s="10">
        <v>9</v>
      </c>
      <c r="BC80" s="10">
        <v>10</v>
      </c>
      <c r="BD80" s="10">
        <v>10</v>
      </c>
      <c r="BE80" s="10">
        <v>10</v>
      </c>
      <c r="BF80" s="10">
        <v>10</v>
      </c>
      <c r="BG80" s="10">
        <v>10</v>
      </c>
      <c r="BH80" s="10">
        <v>10</v>
      </c>
      <c r="BI80" s="10">
        <v>10</v>
      </c>
      <c r="BJ80" s="10">
        <v>10</v>
      </c>
      <c r="BK80" s="10">
        <v>10</v>
      </c>
      <c r="BL80" s="10">
        <v>10</v>
      </c>
      <c r="BM80" s="10">
        <v>10</v>
      </c>
      <c r="BN80" s="10">
        <v>11</v>
      </c>
      <c r="BO80" s="10">
        <v>12</v>
      </c>
      <c r="BP80" s="10">
        <v>14</v>
      </c>
      <c r="BQ80" s="10">
        <v>18</v>
      </c>
      <c r="BR80" s="10">
        <v>19</v>
      </c>
      <c r="BS80" s="10">
        <v>19</v>
      </c>
      <c r="BT80" s="28">
        <v>19</v>
      </c>
      <c r="BU80" s="28">
        <v>19</v>
      </c>
      <c r="BV80" s="28">
        <v>20</v>
      </c>
      <c r="BW80" s="28">
        <v>21</v>
      </c>
      <c r="BX80" s="28">
        <v>21</v>
      </c>
      <c r="BY80" s="28">
        <v>21</v>
      </c>
      <c r="BZ80" s="28">
        <v>24</v>
      </c>
      <c r="CA80" s="28">
        <v>27</v>
      </c>
      <c r="CB80" s="28">
        <v>28</v>
      </c>
      <c r="CC80" s="28">
        <v>28</v>
      </c>
      <c r="CD80" s="28">
        <v>30</v>
      </c>
      <c r="CE80" s="28">
        <v>30</v>
      </c>
      <c r="CF80" s="28">
        <v>30</v>
      </c>
      <c r="CG80" s="28">
        <v>30</v>
      </c>
      <c r="CH80" s="28">
        <v>30</v>
      </c>
      <c r="CI80" s="28">
        <v>30</v>
      </c>
      <c r="CJ80" s="28">
        <v>30</v>
      </c>
      <c r="CK80" s="28">
        <v>30</v>
      </c>
      <c r="CL80" s="28">
        <v>31</v>
      </c>
      <c r="CM80" s="28">
        <v>31</v>
      </c>
      <c r="CN80" s="28">
        <v>36</v>
      </c>
      <c r="CO80" s="28">
        <v>36</v>
      </c>
      <c r="CP80" s="28">
        <v>36</v>
      </c>
      <c r="CQ80" s="28">
        <v>37</v>
      </c>
      <c r="CR80" s="28">
        <v>39</v>
      </c>
      <c r="CS80" s="28">
        <v>39</v>
      </c>
      <c r="CT80" s="28">
        <v>39</v>
      </c>
      <c r="CU80" s="28">
        <v>39</v>
      </c>
      <c r="CV80" s="28">
        <v>39</v>
      </c>
      <c r="CW80" s="28">
        <v>45</v>
      </c>
      <c r="CX80" s="28">
        <v>45</v>
      </c>
      <c r="CY80" s="10">
        <v>46</v>
      </c>
      <c r="CZ80" s="10">
        <v>46</v>
      </c>
      <c r="DA80" s="10">
        <v>48</v>
      </c>
      <c r="DB80" s="10">
        <v>48</v>
      </c>
      <c r="DC80" s="10">
        <v>48</v>
      </c>
      <c r="DD80" s="10">
        <v>48</v>
      </c>
      <c r="DE80" s="10">
        <v>48</v>
      </c>
      <c r="DF80" s="10">
        <v>48</v>
      </c>
      <c r="DG80" s="10">
        <v>48</v>
      </c>
      <c r="DH80" s="10">
        <v>51</v>
      </c>
      <c r="DI80" s="10">
        <v>51</v>
      </c>
      <c r="DJ80" s="10">
        <v>51</v>
      </c>
    </row>
    <row r="81" spans="1:166" x14ac:dyDescent="0.25">
      <c r="A81" s="7" t="s">
        <v>88</v>
      </c>
      <c r="B81" s="1" t="s">
        <v>22</v>
      </c>
      <c r="C81" s="1">
        <v>103</v>
      </c>
      <c r="D81" s="10">
        <v>51157</v>
      </c>
      <c r="E81" s="1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>
        <v>1</v>
      </c>
      <c r="AE81" s="10">
        <v>1</v>
      </c>
      <c r="AF81" s="10">
        <v>1</v>
      </c>
      <c r="AG81" s="10">
        <v>1</v>
      </c>
      <c r="AH81" s="10">
        <v>1</v>
      </c>
      <c r="AI81" s="10">
        <v>1</v>
      </c>
      <c r="AJ81" s="10">
        <v>2</v>
      </c>
      <c r="AK81" s="10">
        <v>2</v>
      </c>
      <c r="AL81" s="10">
        <v>1</v>
      </c>
      <c r="AM81" s="10">
        <v>3</v>
      </c>
      <c r="AN81" s="10">
        <v>3</v>
      </c>
      <c r="AO81" s="10">
        <v>5</v>
      </c>
      <c r="AP81" s="10">
        <v>5</v>
      </c>
      <c r="AQ81" s="10">
        <v>6</v>
      </c>
      <c r="AR81" s="10">
        <v>6</v>
      </c>
      <c r="AS81" s="10">
        <v>6</v>
      </c>
      <c r="AT81" s="10">
        <v>6</v>
      </c>
      <c r="AU81" s="10">
        <v>6</v>
      </c>
      <c r="AV81" s="10">
        <v>7</v>
      </c>
      <c r="AW81" s="10">
        <v>6</v>
      </c>
      <c r="AX81" s="10">
        <v>7</v>
      </c>
      <c r="AY81" s="10">
        <v>8</v>
      </c>
      <c r="AZ81" s="10">
        <v>10</v>
      </c>
      <c r="BA81" s="10">
        <v>10</v>
      </c>
      <c r="BB81" s="10">
        <v>10</v>
      </c>
      <c r="BC81" s="10">
        <v>10</v>
      </c>
      <c r="BD81" s="10">
        <v>11</v>
      </c>
      <c r="BE81" s="10">
        <v>12</v>
      </c>
      <c r="BF81" s="10">
        <v>12</v>
      </c>
      <c r="BG81" s="10">
        <v>12</v>
      </c>
      <c r="BH81" s="10">
        <v>12</v>
      </c>
      <c r="BI81" s="10">
        <v>12</v>
      </c>
      <c r="BJ81" s="10">
        <v>12</v>
      </c>
      <c r="BK81" s="10">
        <v>12</v>
      </c>
      <c r="BL81" s="10">
        <v>12</v>
      </c>
      <c r="BM81" s="10">
        <v>12</v>
      </c>
      <c r="BN81" s="10">
        <v>13</v>
      </c>
      <c r="BO81" s="10">
        <v>13</v>
      </c>
      <c r="BP81" s="10">
        <v>13</v>
      </c>
      <c r="BQ81" s="10">
        <v>13</v>
      </c>
      <c r="BR81" s="10">
        <v>13</v>
      </c>
      <c r="BS81" s="10">
        <v>13</v>
      </c>
      <c r="BT81" s="28">
        <v>13</v>
      </c>
      <c r="BU81" s="28">
        <v>13</v>
      </c>
      <c r="BV81" s="28">
        <v>14</v>
      </c>
      <c r="BW81" s="28">
        <v>14</v>
      </c>
      <c r="BX81" s="28">
        <v>15</v>
      </c>
      <c r="BY81" s="28">
        <v>15</v>
      </c>
      <c r="BZ81" s="28">
        <v>18</v>
      </c>
      <c r="CA81" s="28">
        <v>17</v>
      </c>
      <c r="CB81" s="28">
        <v>15</v>
      </c>
      <c r="CC81" s="28">
        <v>16</v>
      </c>
      <c r="CD81" s="28">
        <v>16</v>
      </c>
      <c r="CE81" s="28">
        <v>16</v>
      </c>
      <c r="CF81" s="28">
        <v>16</v>
      </c>
      <c r="CG81" s="28">
        <v>17</v>
      </c>
      <c r="CH81" s="28">
        <v>17</v>
      </c>
      <c r="CI81" s="28">
        <v>17</v>
      </c>
      <c r="CJ81" s="28">
        <v>17</v>
      </c>
      <c r="CK81" s="28">
        <v>17</v>
      </c>
      <c r="CL81" s="28">
        <v>16</v>
      </c>
      <c r="CM81" s="28">
        <v>16</v>
      </c>
      <c r="CN81" s="28">
        <v>17</v>
      </c>
      <c r="CO81" s="28">
        <v>16</v>
      </c>
      <c r="CP81" s="28">
        <v>17</v>
      </c>
      <c r="CQ81" s="28">
        <v>18</v>
      </c>
      <c r="CR81" s="28">
        <v>19</v>
      </c>
      <c r="CS81" s="28">
        <v>20</v>
      </c>
      <c r="CT81" s="28">
        <v>20</v>
      </c>
      <c r="CU81" s="28">
        <v>20</v>
      </c>
      <c r="CV81" s="28">
        <v>20</v>
      </c>
      <c r="CW81" s="28">
        <v>20</v>
      </c>
      <c r="CX81" s="28">
        <v>20</v>
      </c>
      <c r="CY81" s="10">
        <v>20</v>
      </c>
      <c r="CZ81" s="10">
        <v>20</v>
      </c>
      <c r="DA81" s="10">
        <v>21</v>
      </c>
      <c r="DB81" s="10">
        <v>22</v>
      </c>
      <c r="DC81" s="10">
        <v>23</v>
      </c>
      <c r="DD81" s="10">
        <v>26</v>
      </c>
      <c r="DE81" s="10">
        <v>30</v>
      </c>
      <c r="DF81" s="10">
        <v>31</v>
      </c>
      <c r="DG81" s="10">
        <v>31</v>
      </c>
      <c r="DH81" s="10">
        <v>31</v>
      </c>
      <c r="DI81" s="10">
        <v>32</v>
      </c>
      <c r="DJ81" s="10">
        <v>32</v>
      </c>
    </row>
    <row r="82" spans="1:166" x14ac:dyDescent="0.25">
      <c r="A82" s="32" t="s">
        <v>75</v>
      </c>
      <c r="B82" s="1" t="s">
        <v>121</v>
      </c>
      <c r="C82" s="1">
        <v>123</v>
      </c>
      <c r="D82" s="10">
        <v>51159</v>
      </c>
      <c r="E82" s="1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1</v>
      </c>
      <c r="O82" s="10">
        <v>0</v>
      </c>
      <c r="P82" s="10">
        <v>1</v>
      </c>
      <c r="Q82" s="10">
        <v>1</v>
      </c>
      <c r="R82" s="10">
        <v>2</v>
      </c>
      <c r="S82" s="10">
        <v>2</v>
      </c>
      <c r="T82" s="10">
        <v>3</v>
      </c>
      <c r="U82" s="10">
        <v>5</v>
      </c>
      <c r="V82" s="10">
        <v>5</v>
      </c>
      <c r="W82" s="10">
        <v>5</v>
      </c>
      <c r="X82" s="10">
        <v>5</v>
      </c>
      <c r="Y82" s="10">
        <v>7</v>
      </c>
      <c r="Z82" s="10">
        <v>7</v>
      </c>
      <c r="AA82" s="10">
        <v>7</v>
      </c>
      <c r="AB82" s="10">
        <v>8</v>
      </c>
      <c r="AC82" s="10">
        <v>8</v>
      </c>
      <c r="AD82" s="10">
        <v>9</v>
      </c>
      <c r="AE82" s="10">
        <v>9</v>
      </c>
      <c r="AF82" s="10">
        <v>53</v>
      </c>
      <c r="AG82" s="10">
        <v>53</v>
      </c>
      <c r="AH82" s="10">
        <v>66</v>
      </c>
      <c r="AI82" s="10">
        <v>66</v>
      </c>
      <c r="AJ82" s="10">
        <v>79</v>
      </c>
      <c r="AK82" s="10">
        <v>89</v>
      </c>
      <c r="AL82" s="10">
        <v>132</v>
      </c>
      <c r="AM82" s="10">
        <v>141</v>
      </c>
      <c r="AN82" s="10">
        <v>143</v>
      </c>
      <c r="AO82" s="10">
        <v>144</v>
      </c>
      <c r="AP82" s="10">
        <v>142</v>
      </c>
      <c r="AQ82" s="10">
        <v>143</v>
      </c>
      <c r="AR82" s="10">
        <v>145</v>
      </c>
      <c r="AS82" s="10">
        <v>145</v>
      </c>
      <c r="AT82" s="10">
        <v>143</v>
      </c>
      <c r="AU82" s="10">
        <v>144</v>
      </c>
      <c r="AV82" s="10">
        <v>187</v>
      </c>
      <c r="AW82" s="10">
        <v>187</v>
      </c>
      <c r="AX82" s="10">
        <v>188</v>
      </c>
      <c r="AY82" s="10">
        <v>189</v>
      </c>
      <c r="AZ82" s="10">
        <v>190</v>
      </c>
      <c r="BA82" s="10">
        <v>200</v>
      </c>
      <c r="BB82" s="10">
        <v>200</v>
      </c>
      <c r="BC82" s="10">
        <v>203</v>
      </c>
      <c r="BD82" s="10">
        <v>201</v>
      </c>
      <c r="BE82" s="10">
        <v>204</v>
      </c>
      <c r="BF82" s="10">
        <v>261</v>
      </c>
      <c r="BG82" s="10">
        <v>263</v>
      </c>
      <c r="BH82" s="10">
        <v>265</v>
      </c>
      <c r="BI82" s="10">
        <v>263</v>
      </c>
      <c r="BJ82" s="10">
        <v>263</v>
      </c>
      <c r="BK82" s="10">
        <v>267</v>
      </c>
      <c r="BL82" s="10">
        <v>276</v>
      </c>
      <c r="BM82" s="10">
        <v>275</v>
      </c>
      <c r="BN82" s="10">
        <v>275</v>
      </c>
      <c r="BO82" s="10">
        <v>278</v>
      </c>
      <c r="BP82" s="10">
        <v>275</v>
      </c>
      <c r="BQ82" s="10">
        <v>275</v>
      </c>
      <c r="BR82" s="10">
        <v>276</v>
      </c>
      <c r="BS82" s="10">
        <v>275</v>
      </c>
      <c r="BT82" s="28">
        <v>276</v>
      </c>
      <c r="BU82" s="28">
        <v>287</v>
      </c>
      <c r="BV82" s="28">
        <v>287</v>
      </c>
      <c r="BW82" s="28">
        <v>287</v>
      </c>
      <c r="BX82" s="28">
        <v>287</v>
      </c>
      <c r="BY82" s="28">
        <v>289</v>
      </c>
      <c r="BZ82" s="28">
        <v>291</v>
      </c>
      <c r="CA82" s="28">
        <v>293</v>
      </c>
      <c r="CB82" s="28">
        <v>293</v>
      </c>
      <c r="CC82" s="28">
        <v>289</v>
      </c>
      <c r="CD82" s="28">
        <v>290</v>
      </c>
      <c r="CE82" s="28">
        <v>290</v>
      </c>
      <c r="CF82" s="28">
        <v>290</v>
      </c>
      <c r="CG82" s="28">
        <v>291</v>
      </c>
      <c r="CH82" s="28">
        <v>291</v>
      </c>
      <c r="CI82" s="28">
        <v>292</v>
      </c>
      <c r="CJ82" s="28">
        <v>294</v>
      </c>
      <c r="CK82" s="28">
        <v>294</v>
      </c>
      <c r="CL82" s="28">
        <v>295</v>
      </c>
      <c r="CM82" s="28">
        <v>301</v>
      </c>
      <c r="CN82" s="28">
        <v>317</v>
      </c>
      <c r="CO82" s="28">
        <v>317</v>
      </c>
      <c r="CP82" s="28">
        <v>317</v>
      </c>
      <c r="CQ82" s="28">
        <v>318</v>
      </c>
      <c r="CR82" s="28">
        <v>295</v>
      </c>
      <c r="CS82" s="28">
        <v>295</v>
      </c>
      <c r="CT82" s="28">
        <v>296</v>
      </c>
      <c r="CU82" s="28">
        <v>296</v>
      </c>
      <c r="CV82" s="28">
        <v>296</v>
      </c>
      <c r="CW82" s="28">
        <v>296</v>
      </c>
      <c r="CX82" s="28">
        <v>298</v>
      </c>
      <c r="CY82" s="10">
        <v>298</v>
      </c>
      <c r="CZ82" s="10">
        <v>298</v>
      </c>
      <c r="DA82" s="10">
        <v>298</v>
      </c>
      <c r="DB82" s="10">
        <v>298</v>
      </c>
      <c r="DC82" s="10">
        <v>299</v>
      </c>
      <c r="DD82" s="10">
        <v>299</v>
      </c>
      <c r="DE82" s="10">
        <v>300</v>
      </c>
      <c r="DF82" s="10">
        <v>299</v>
      </c>
      <c r="DG82" s="10">
        <v>304</v>
      </c>
      <c r="DH82" s="10">
        <v>308</v>
      </c>
      <c r="DI82" s="10">
        <v>311</v>
      </c>
      <c r="DJ82" s="10">
        <v>311</v>
      </c>
    </row>
    <row r="83" spans="1:166" x14ac:dyDescent="0.25">
      <c r="A83" s="33"/>
      <c r="B83" s="1" t="s">
        <v>122</v>
      </c>
      <c r="C83" s="1">
        <v>5</v>
      </c>
      <c r="D83" s="10">
        <v>51161</v>
      </c>
      <c r="E83" s="1">
        <v>0</v>
      </c>
      <c r="F83" s="10">
        <v>1</v>
      </c>
      <c r="G83" s="10">
        <v>1</v>
      </c>
      <c r="H83" s="10">
        <v>2</v>
      </c>
      <c r="I83" s="10">
        <v>2</v>
      </c>
      <c r="J83" s="10">
        <v>2</v>
      </c>
      <c r="K83" s="10">
        <v>3</v>
      </c>
      <c r="L83" s="10">
        <v>4</v>
      </c>
      <c r="M83" s="10">
        <v>4</v>
      </c>
      <c r="N83" s="10">
        <v>4</v>
      </c>
      <c r="O83" s="10">
        <v>5</v>
      </c>
      <c r="P83" s="10">
        <v>5</v>
      </c>
      <c r="Q83" s="10">
        <v>5</v>
      </c>
      <c r="R83" s="10">
        <v>8</v>
      </c>
      <c r="S83" s="10">
        <v>9</v>
      </c>
      <c r="T83" s="10">
        <v>9</v>
      </c>
      <c r="U83" s="10">
        <v>13</v>
      </c>
      <c r="V83" s="10">
        <v>13</v>
      </c>
      <c r="W83" s="10">
        <v>14</v>
      </c>
      <c r="X83" s="10">
        <v>18</v>
      </c>
      <c r="Y83" s="10">
        <v>16</v>
      </c>
      <c r="Z83" s="10">
        <v>17</v>
      </c>
      <c r="AA83" s="10">
        <v>19</v>
      </c>
      <c r="AB83" s="10">
        <v>20</v>
      </c>
      <c r="AC83" s="10">
        <v>20</v>
      </c>
      <c r="AD83" s="10">
        <v>22</v>
      </c>
      <c r="AE83" s="10">
        <v>24</v>
      </c>
      <c r="AF83" s="10">
        <v>25</v>
      </c>
      <c r="AG83" s="10">
        <v>31</v>
      </c>
      <c r="AH83" s="10">
        <v>34</v>
      </c>
      <c r="AI83" s="10">
        <v>39</v>
      </c>
      <c r="AJ83" s="10">
        <v>39</v>
      </c>
      <c r="AK83" s="10">
        <v>39</v>
      </c>
      <c r="AL83" s="10">
        <v>41</v>
      </c>
      <c r="AM83" s="10">
        <v>41</v>
      </c>
      <c r="AN83" s="10">
        <v>47</v>
      </c>
      <c r="AO83" s="10">
        <v>51</v>
      </c>
      <c r="AP83" s="10">
        <v>53</v>
      </c>
      <c r="AQ83" s="10">
        <v>54</v>
      </c>
      <c r="AR83" s="10">
        <v>57</v>
      </c>
      <c r="AS83" s="10">
        <v>57</v>
      </c>
      <c r="AT83" s="10">
        <v>57</v>
      </c>
      <c r="AU83" s="10">
        <v>59</v>
      </c>
      <c r="AV83" s="10">
        <v>60</v>
      </c>
      <c r="AW83" s="10">
        <v>62</v>
      </c>
      <c r="AX83" s="10">
        <v>62</v>
      </c>
      <c r="AY83" s="10">
        <v>62</v>
      </c>
      <c r="AZ83" s="10">
        <v>79</v>
      </c>
      <c r="BA83" s="10">
        <v>79</v>
      </c>
      <c r="BB83" s="10">
        <v>80</v>
      </c>
      <c r="BC83" s="10">
        <v>83</v>
      </c>
      <c r="BD83" s="10">
        <v>83</v>
      </c>
      <c r="BE83" s="10">
        <v>84</v>
      </c>
      <c r="BF83" s="10">
        <v>85</v>
      </c>
      <c r="BG83" s="10">
        <v>86</v>
      </c>
      <c r="BH83" s="10">
        <v>88</v>
      </c>
      <c r="BI83" s="10">
        <v>88</v>
      </c>
      <c r="BJ83" s="10">
        <v>89</v>
      </c>
      <c r="BK83" s="10">
        <v>90</v>
      </c>
      <c r="BL83" s="10">
        <v>90</v>
      </c>
      <c r="BM83" s="10">
        <v>90</v>
      </c>
      <c r="BN83" s="10">
        <v>94</v>
      </c>
      <c r="BO83" s="10">
        <v>96</v>
      </c>
      <c r="BP83" s="10">
        <v>96</v>
      </c>
      <c r="BQ83" s="10">
        <v>97</v>
      </c>
      <c r="BR83" s="10">
        <v>102</v>
      </c>
      <c r="BS83" s="10">
        <v>104</v>
      </c>
      <c r="BT83" s="28">
        <v>105</v>
      </c>
      <c r="BU83" s="28">
        <v>106</v>
      </c>
      <c r="BV83" s="28">
        <v>110</v>
      </c>
      <c r="BW83" s="28">
        <v>113</v>
      </c>
      <c r="BX83" s="28">
        <v>113</v>
      </c>
      <c r="BY83" s="28">
        <v>119</v>
      </c>
      <c r="BZ83" s="28">
        <v>122</v>
      </c>
      <c r="CA83" s="28">
        <v>122</v>
      </c>
      <c r="CB83" s="28">
        <v>122</v>
      </c>
      <c r="CC83" s="28">
        <v>126</v>
      </c>
      <c r="CD83" s="28">
        <v>125</v>
      </c>
      <c r="CE83" s="28">
        <v>128</v>
      </c>
      <c r="CF83" s="28">
        <v>132</v>
      </c>
      <c r="CG83" s="28">
        <v>134</v>
      </c>
      <c r="CH83" s="28">
        <v>134</v>
      </c>
      <c r="CI83" s="28">
        <v>134</v>
      </c>
      <c r="CJ83" s="28">
        <v>141</v>
      </c>
      <c r="CK83" s="28">
        <v>148</v>
      </c>
      <c r="CL83" s="28">
        <v>149</v>
      </c>
      <c r="CM83" s="28">
        <v>161</v>
      </c>
      <c r="CN83" s="28">
        <v>171</v>
      </c>
      <c r="CO83" s="28">
        <v>171</v>
      </c>
      <c r="CP83" s="28">
        <v>177</v>
      </c>
      <c r="CQ83" s="28">
        <v>195</v>
      </c>
      <c r="CR83" s="28">
        <v>200</v>
      </c>
      <c r="CS83" s="28">
        <v>200</v>
      </c>
      <c r="CT83" s="28">
        <v>199</v>
      </c>
      <c r="CU83" s="28">
        <v>200</v>
      </c>
      <c r="CV83" s="28">
        <v>206</v>
      </c>
      <c r="CW83" s="28">
        <v>234</v>
      </c>
      <c r="CX83" s="28">
        <v>254</v>
      </c>
      <c r="CY83" s="10">
        <v>253</v>
      </c>
      <c r="CZ83" s="10">
        <v>260</v>
      </c>
      <c r="DA83" s="10">
        <v>274</v>
      </c>
      <c r="DB83" s="10">
        <v>278</v>
      </c>
      <c r="DC83" s="10">
        <v>283</v>
      </c>
      <c r="DD83" s="10">
        <v>287</v>
      </c>
      <c r="DE83" s="10">
        <v>292</v>
      </c>
      <c r="DF83" s="10">
        <v>296</v>
      </c>
      <c r="DG83" s="10">
        <v>301</v>
      </c>
      <c r="DH83" s="10">
        <v>309</v>
      </c>
      <c r="DI83" s="10">
        <v>311</v>
      </c>
      <c r="DJ83" s="10">
        <v>324</v>
      </c>
    </row>
    <row r="84" spans="1:166" x14ac:dyDescent="0.25">
      <c r="A84" s="33"/>
      <c r="B84" s="1" t="s">
        <v>67</v>
      </c>
      <c r="C84" s="1">
        <v>12</v>
      </c>
      <c r="D84" s="10">
        <v>51163</v>
      </c>
      <c r="E84" s="1">
        <v>1</v>
      </c>
      <c r="F84" s="10">
        <v>1</v>
      </c>
      <c r="G84" s="10">
        <v>1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0">
        <v>2</v>
      </c>
      <c r="N84" s="10">
        <v>2</v>
      </c>
      <c r="O84" s="10">
        <v>3</v>
      </c>
      <c r="P84" s="10">
        <v>3</v>
      </c>
      <c r="Q84" s="10">
        <v>3</v>
      </c>
      <c r="R84" s="10">
        <v>3</v>
      </c>
      <c r="S84" s="10">
        <v>3</v>
      </c>
      <c r="T84" s="10">
        <v>3</v>
      </c>
      <c r="U84" s="10">
        <v>3</v>
      </c>
      <c r="V84" s="10">
        <v>3</v>
      </c>
      <c r="W84" s="10">
        <v>3</v>
      </c>
      <c r="X84" s="10">
        <v>3</v>
      </c>
      <c r="Y84" s="10">
        <v>3</v>
      </c>
      <c r="Z84" s="10">
        <v>3</v>
      </c>
      <c r="AA84" s="10">
        <v>3</v>
      </c>
      <c r="AB84" s="10">
        <v>5</v>
      </c>
      <c r="AC84" s="10">
        <v>5</v>
      </c>
      <c r="AD84" s="10">
        <v>5</v>
      </c>
      <c r="AE84" s="10">
        <v>5</v>
      </c>
      <c r="AF84" s="10">
        <v>5</v>
      </c>
      <c r="AG84" s="10">
        <v>5</v>
      </c>
      <c r="AH84" s="10">
        <v>5</v>
      </c>
      <c r="AI84" s="10">
        <v>5</v>
      </c>
      <c r="AJ84" s="10">
        <v>5</v>
      </c>
      <c r="AK84" s="10">
        <v>5</v>
      </c>
      <c r="AL84" s="10">
        <v>5</v>
      </c>
      <c r="AM84" s="10">
        <v>5</v>
      </c>
      <c r="AN84" s="10">
        <v>5</v>
      </c>
      <c r="AO84" s="10">
        <v>6</v>
      </c>
      <c r="AP84" s="10">
        <v>7</v>
      </c>
      <c r="AQ84" s="10">
        <v>7</v>
      </c>
      <c r="AR84" s="10">
        <v>7</v>
      </c>
      <c r="AS84" s="10">
        <v>7</v>
      </c>
      <c r="AT84" s="10">
        <v>8</v>
      </c>
      <c r="AU84" s="10">
        <v>8</v>
      </c>
      <c r="AV84" s="10">
        <v>8</v>
      </c>
      <c r="AW84" s="10">
        <v>8</v>
      </c>
      <c r="AX84" s="10">
        <v>9</v>
      </c>
      <c r="AY84" s="10">
        <v>9</v>
      </c>
      <c r="AZ84" s="10">
        <v>9</v>
      </c>
      <c r="BA84" s="10">
        <v>9</v>
      </c>
      <c r="BB84" s="10">
        <v>11</v>
      </c>
      <c r="BC84" s="10">
        <v>11</v>
      </c>
      <c r="BD84" s="10">
        <v>10</v>
      </c>
      <c r="BE84" s="10">
        <v>11</v>
      </c>
      <c r="BF84" s="10">
        <v>11</v>
      </c>
      <c r="BG84" s="10">
        <v>11</v>
      </c>
      <c r="BH84" s="10">
        <v>13</v>
      </c>
      <c r="BI84" s="10">
        <v>13</v>
      </c>
      <c r="BJ84" s="10">
        <v>12</v>
      </c>
      <c r="BK84" s="10">
        <v>13</v>
      </c>
      <c r="BL84" s="10">
        <v>14</v>
      </c>
      <c r="BM84" s="10">
        <v>14</v>
      </c>
      <c r="BN84" s="10">
        <v>16</v>
      </c>
      <c r="BO84" s="10">
        <v>17</v>
      </c>
      <c r="BP84" s="10">
        <v>17</v>
      </c>
      <c r="BQ84" s="10">
        <v>16</v>
      </c>
      <c r="BR84" s="10">
        <v>16</v>
      </c>
      <c r="BS84" s="10">
        <v>18</v>
      </c>
      <c r="BT84" s="28">
        <v>18</v>
      </c>
      <c r="BU84" s="28">
        <v>18</v>
      </c>
      <c r="BV84" s="28">
        <v>19</v>
      </c>
      <c r="BW84" s="28">
        <v>19</v>
      </c>
      <c r="BX84" s="28">
        <v>18</v>
      </c>
      <c r="BY84" s="28">
        <v>18</v>
      </c>
      <c r="BZ84" s="28">
        <v>18</v>
      </c>
      <c r="CA84" s="28">
        <v>19</v>
      </c>
      <c r="CB84" s="28">
        <v>20</v>
      </c>
      <c r="CC84" s="28">
        <v>19</v>
      </c>
      <c r="CD84" s="28">
        <v>19</v>
      </c>
      <c r="CE84" s="28">
        <v>19</v>
      </c>
      <c r="CF84" s="28">
        <v>19</v>
      </c>
      <c r="CG84" s="28">
        <v>19</v>
      </c>
      <c r="CH84" s="28">
        <v>19</v>
      </c>
      <c r="CI84" s="28">
        <v>19</v>
      </c>
      <c r="CJ84" s="28">
        <v>18</v>
      </c>
      <c r="CK84" s="28">
        <v>18</v>
      </c>
      <c r="CL84" s="28">
        <v>18</v>
      </c>
      <c r="CM84" s="28">
        <v>18</v>
      </c>
      <c r="CN84" s="28">
        <v>18</v>
      </c>
      <c r="CO84" s="28">
        <v>18</v>
      </c>
      <c r="CP84" s="28">
        <v>21</v>
      </c>
      <c r="CQ84" s="28">
        <v>23</v>
      </c>
      <c r="CR84" s="28">
        <v>24</v>
      </c>
      <c r="CS84" s="28">
        <v>27</v>
      </c>
      <c r="CT84" s="28">
        <v>28</v>
      </c>
      <c r="CU84" s="28">
        <v>29</v>
      </c>
      <c r="CV84" s="28">
        <v>30</v>
      </c>
      <c r="CW84" s="28">
        <v>30</v>
      </c>
      <c r="CX84" s="28">
        <v>30</v>
      </c>
      <c r="CY84" s="10">
        <v>31</v>
      </c>
      <c r="CZ84" s="10">
        <v>32</v>
      </c>
      <c r="DA84" s="10">
        <v>32</v>
      </c>
      <c r="DB84" s="10">
        <v>33</v>
      </c>
      <c r="DC84" s="10">
        <v>33</v>
      </c>
      <c r="DD84" s="10">
        <v>33</v>
      </c>
      <c r="DE84" s="10">
        <v>33</v>
      </c>
      <c r="DF84" s="10">
        <v>33</v>
      </c>
      <c r="DG84" s="10">
        <v>33</v>
      </c>
      <c r="DH84" s="10">
        <v>32</v>
      </c>
      <c r="DI84" s="10">
        <v>34</v>
      </c>
      <c r="DJ84" s="10">
        <v>35</v>
      </c>
    </row>
    <row r="85" spans="1:166" x14ac:dyDescent="0.25">
      <c r="A85" s="33"/>
      <c r="B85" s="1" t="s">
        <v>68</v>
      </c>
      <c r="C85" s="1">
        <v>13</v>
      </c>
      <c r="D85" s="10">
        <v>51165</v>
      </c>
      <c r="E85" s="1">
        <v>3</v>
      </c>
      <c r="F85" s="10">
        <v>2</v>
      </c>
      <c r="G85" s="10">
        <v>4</v>
      </c>
      <c r="H85" s="10">
        <v>4</v>
      </c>
      <c r="I85" s="10">
        <v>4</v>
      </c>
      <c r="J85" s="10">
        <v>5</v>
      </c>
      <c r="K85" s="10">
        <v>5</v>
      </c>
      <c r="L85" s="10">
        <v>9</v>
      </c>
      <c r="M85" s="10">
        <v>11</v>
      </c>
      <c r="N85" s="10">
        <v>11</v>
      </c>
      <c r="O85" s="10">
        <v>15</v>
      </c>
      <c r="P85" s="10">
        <v>16</v>
      </c>
      <c r="Q85" s="10">
        <v>15</v>
      </c>
      <c r="R85" s="10">
        <v>16</v>
      </c>
      <c r="S85" s="10">
        <v>20</v>
      </c>
      <c r="T85" s="10">
        <v>21</v>
      </c>
      <c r="U85" s="10">
        <v>31</v>
      </c>
      <c r="V85" s="10">
        <v>44</v>
      </c>
      <c r="W85" s="10">
        <v>43</v>
      </c>
      <c r="X85" s="10">
        <v>49</v>
      </c>
      <c r="Y85" s="10">
        <v>56</v>
      </c>
      <c r="Z85" s="10">
        <v>67</v>
      </c>
      <c r="AA85" s="10">
        <v>69</v>
      </c>
      <c r="AB85" s="10">
        <v>83</v>
      </c>
      <c r="AC85" s="10">
        <v>100</v>
      </c>
      <c r="AD85" s="10">
        <v>100</v>
      </c>
      <c r="AE85" s="10">
        <v>106</v>
      </c>
      <c r="AF85" s="10">
        <v>122</v>
      </c>
      <c r="AG85" s="10">
        <v>145</v>
      </c>
      <c r="AH85" s="10">
        <v>163</v>
      </c>
      <c r="AI85" s="10">
        <v>176</v>
      </c>
      <c r="AJ85" s="10">
        <v>184</v>
      </c>
      <c r="AK85" s="10">
        <v>184</v>
      </c>
      <c r="AL85" s="10">
        <v>193</v>
      </c>
      <c r="AM85" s="10">
        <v>216</v>
      </c>
      <c r="AN85" s="10">
        <v>220</v>
      </c>
      <c r="AO85" s="10">
        <v>240</v>
      </c>
      <c r="AP85" s="10">
        <v>249</v>
      </c>
      <c r="AQ85" s="10">
        <v>259</v>
      </c>
      <c r="AR85" s="10">
        <v>265</v>
      </c>
      <c r="AS85" s="10">
        <v>269</v>
      </c>
      <c r="AT85" s="10">
        <v>282</v>
      </c>
      <c r="AU85" s="10">
        <v>302</v>
      </c>
      <c r="AV85" s="10">
        <v>310</v>
      </c>
      <c r="AW85" s="10">
        <v>320</v>
      </c>
      <c r="AX85" s="10">
        <v>339</v>
      </c>
      <c r="AY85" s="10">
        <v>344</v>
      </c>
      <c r="AZ85" s="10">
        <v>360</v>
      </c>
      <c r="BA85" s="10">
        <v>364</v>
      </c>
      <c r="BB85" s="10">
        <v>373</v>
      </c>
      <c r="BC85" s="10">
        <v>381</v>
      </c>
      <c r="BD85" s="10">
        <v>388</v>
      </c>
      <c r="BE85" s="10">
        <v>387</v>
      </c>
      <c r="BF85" s="10">
        <v>389</v>
      </c>
      <c r="BG85" s="10">
        <v>397</v>
      </c>
      <c r="BH85" s="10">
        <v>401</v>
      </c>
      <c r="BI85" s="10">
        <v>414</v>
      </c>
      <c r="BJ85" s="10">
        <v>434</v>
      </c>
      <c r="BK85" s="10">
        <v>444</v>
      </c>
      <c r="BL85" s="10">
        <v>452</v>
      </c>
      <c r="BM85" s="10">
        <v>453</v>
      </c>
      <c r="BN85" s="10">
        <v>467</v>
      </c>
      <c r="BO85" s="10">
        <v>478</v>
      </c>
      <c r="BP85" s="10">
        <v>483</v>
      </c>
      <c r="BQ85" s="10">
        <v>490</v>
      </c>
      <c r="BR85" s="10">
        <v>505</v>
      </c>
      <c r="BS85" s="10">
        <v>511</v>
      </c>
      <c r="BT85" s="28">
        <v>518</v>
      </c>
      <c r="BU85" s="28">
        <v>541</v>
      </c>
      <c r="BV85" s="28">
        <v>545</v>
      </c>
      <c r="BW85" s="28">
        <v>548</v>
      </c>
      <c r="BX85" s="28">
        <v>555</v>
      </c>
      <c r="BY85" s="28">
        <v>561</v>
      </c>
      <c r="BZ85" s="28">
        <v>572</v>
      </c>
      <c r="CA85" s="28">
        <v>580</v>
      </c>
      <c r="CB85" s="28">
        <v>589</v>
      </c>
      <c r="CC85" s="28">
        <v>596</v>
      </c>
      <c r="CD85" s="28">
        <v>602</v>
      </c>
      <c r="CE85" s="28">
        <v>606</v>
      </c>
      <c r="CF85" s="28">
        <v>614</v>
      </c>
      <c r="CG85" s="28">
        <v>621</v>
      </c>
      <c r="CH85" s="28">
        <v>627</v>
      </c>
      <c r="CI85" s="28">
        <v>629</v>
      </c>
      <c r="CJ85" s="28">
        <v>631</v>
      </c>
      <c r="CK85" s="28">
        <v>636</v>
      </c>
      <c r="CL85" s="28">
        <v>641</v>
      </c>
      <c r="CM85" s="28">
        <v>646</v>
      </c>
      <c r="CN85" s="28">
        <v>651</v>
      </c>
      <c r="CO85" s="28">
        <v>653</v>
      </c>
      <c r="CP85" s="28">
        <v>657</v>
      </c>
      <c r="CQ85" s="28">
        <v>660</v>
      </c>
      <c r="CR85" s="28">
        <v>663</v>
      </c>
      <c r="CS85" s="28">
        <v>674</v>
      </c>
      <c r="CT85" s="28">
        <v>685</v>
      </c>
      <c r="CU85" s="28">
        <v>701</v>
      </c>
      <c r="CV85" s="28">
        <v>707</v>
      </c>
      <c r="CW85" s="28">
        <v>713</v>
      </c>
      <c r="CX85" s="28">
        <v>720</v>
      </c>
      <c r="CY85" s="10">
        <v>720</v>
      </c>
      <c r="CZ85" s="10">
        <v>730</v>
      </c>
      <c r="DA85" s="10">
        <v>739</v>
      </c>
      <c r="DB85" s="10">
        <v>743</v>
      </c>
      <c r="DC85" s="10">
        <v>746</v>
      </c>
      <c r="DD85" s="10">
        <v>744</v>
      </c>
      <c r="DE85" s="10">
        <v>751</v>
      </c>
      <c r="DF85" s="10">
        <v>758</v>
      </c>
      <c r="DG85" s="10">
        <v>763</v>
      </c>
      <c r="DH85" s="10">
        <v>771</v>
      </c>
      <c r="DI85" s="10">
        <v>778</v>
      </c>
      <c r="DJ85" s="10">
        <v>782</v>
      </c>
    </row>
    <row r="86" spans="1:166" x14ac:dyDescent="0.25">
      <c r="A86" s="34"/>
      <c r="B86" s="1" t="s">
        <v>69</v>
      </c>
      <c r="C86" s="1">
        <v>42</v>
      </c>
      <c r="D86" s="10">
        <v>51167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0">
        <v>1</v>
      </c>
      <c r="Y86" s="10">
        <v>2</v>
      </c>
      <c r="Z86" s="10">
        <v>2</v>
      </c>
      <c r="AA86" s="10">
        <v>2</v>
      </c>
      <c r="AB86" s="10">
        <v>2</v>
      </c>
      <c r="AC86" s="10">
        <v>2</v>
      </c>
      <c r="AD86" s="10">
        <v>2</v>
      </c>
      <c r="AE86" s="10">
        <v>2</v>
      </c>
      <c r="AF86" s="10">
        <v>2</v>
      </c>
      <c r="AG86" s="10">
        <v>2</v>
      </c>
      <c r="AH86" s="10">
        <v>2</v>
      </c>
      <c r="AI86" s="10">
        <v>2</v>
      </c>
      <c r="AJ86" s="10">
        <v>3</v>
      </c>
      <c r="AK86" s="10">
        <v>3</v>
      </c>
      <c r="AL86" s="10">
        <v>3</v>
      </c>
      <c r="AM86" s="10">
        <v>3</v>
      </c>
      <c r="AN86" s="10">
        <v>3</v>
      </c>
      <c r="AO86" s="10">
        <v>3</v>
      </c>
      <c r="AP86" s="10">
        <v>4</v>
      </c>
      <c r="AQ86" s="10">
        <v>5</v>
      </c>
      <c r="AR86" s="10">
        <v>5</v>
      </c>
      <c r="AS86" s="10">
        <v>5</v>
      </c>
      <c r="AT86" s="10">
        <v>5</v>
      </c>
      <c r="AU86" s="10">
        <v>6</v>
      </c>
      <c r="AV86" s="10">
        <v>6</v>
      </c>
      <c r="AW86" s="10">
        <v>6</v>
      </c>
      <c r="AX86" s="10">
        <v>6</v>
      </c>
      <c r="AY86" s="10">
        <v>6</v>
      </c>
      <c r="AZ86" s="10">
        <v>6</v>
      </c>
      <c r="BA86" s="10">
        <v>6</v>
      </c>
      <c r="BB86" s="10">
        <v>6</v>
      </c>
      <c r="BC86" s="10">
        <v>6</v>
      </c>
      <c r="BD86" s="10">
        <v>6</v>
      </c>
      <c r="BE86" s="10">
        <v>8</v>
      </c>
      <c r="BF86" s="10">
        <v>8</v>
      </c>
      <c r="BG86" s="10">
        <v>8</v>
      </c>
      <c r="BH86" s="10">
        <v>8</v>
      </c>
      <c r="BI86" s="10">
        <v>8</v>
      </c>
      <c r="BJ86" s="10">
        <v>8</v>
      </c>
      <c r="BK86" s="10">
        <v>8</v>
      </c>
      <c r="BL86" s="10">
        <v>8</v>
      </c>
      <c r="BM86" s="10">
        <v>8</v>
      </c>
      <c r="BN86" s="10">
        <v>8</v>
      </c>
      <c r="BO86" s="10">
        <v>8</v>
      </c>
      <c r="BP86" s="10">
        <v>8</v>
      </c>
      <c r="BQ86" s="10">
        <v>8</v>
      </c>
      <c r="BR86" s="10">
        <v>8</v>
      </c>
      <c r="BS86" s="10">
        <v>8</v>
      </c>
      <c r="BT86" s="28">
        <v>8</v>
      </c>
      <c r="BU86" s="28">
        <v>8</v>
      </c>
      <c r="BV86" s="28">
        <v>8</v>
      </c>
      <c r="BW86" s="28">
        <v>8</v>
      </c>
      <c r="BX86" s="28">
        <v>8</v>
      </c>
      <c r="BY86" s="28">
        <v>8</v>
      </c>
      <c r="BZ86" s="28">
        <v>8</v>
      </c>
      <c r="CA86" s="28">
        <v>8</v>
      </c>
      <c r="CB86" s="28">
        <v>8</v>
      </c>
      <c r="CC86" s="28">
        <v>8</v>
      </c>
      <c r="CD86" s="28">
        <v>8</v>
      </c>
      <c r="CE86" s="28">
        <v>8</v>
      </c>
      <c r="CF86" s="28">
        <v>8</v>
      </c>
      <c r="CG86" s="28">
        <v>8</v>
      </c>
      <c r="CH86" s="28">
        <v>8</v>
      </c>
      <c r="CI86" s="28">
        <v>8</v>
      </c>
      <c r="CJ86" s="28">
        <v>8</v>
      </c>
      <c r="CK86" s="28">
        <v>9</v>
      </c>
      <c r="CL86" s="28">
        <v>9</v>
      </c>
      <c r="CM86" s="28">
        <v>9</v>
      </c>
      <c r="CN86" s="28">
        <v>9</v>
      </c>
      <c r="CO86" s="28">
        <v>9</v>
      </c>
      <c r="CP86" s="28">
        <v>9</v>
      </c>
      <c r="CQ86" s="28">
        <v>9</v>
      </c>
      <c r="CR86" s="28">
        <v>9</v>
      </c>
      <c r="CS86" s="28">
        <v>9</v>
      </c>
      <c r="CT86" s="28">
        <v>9</v>
      </c>
      <c r="CU86" s="28">
        <v>9</v>
      </c>
      <c r="CV86" s="28">
        <v>9</v>
      </c>
      <c r="CW86" s="28">
        <v>11</v>
      </c>
      <c r="CX86" s="28">
        <v>12</v>
      </c>
      <c r="CY86" s="10">
        <v>12</v>
      </c>
      <c r="CZ86" s="10">
        <v>13</v>
      </c>
      <c r="DA86" s="10">
        <v>13</v>
      </c>
      <c r="DB86" s="10">
        <v>14</v>
      </c>
      <c r="DC86" s="10">
        <v>14</v>
      </c>
      <c r="DD86" s="10">
        <v>14</v>
      </c>
      <c r="DE86" s="10">
        <v>14</v>
      </c>
      <c r="DF86" s="10">
        <v>15</v>
      </c>
      <c r="DG86" s="10">
        <v>15</v>
      </c>
      <c r="DH86" s="10">
        <v>18</v>
      </c>
      <c r="DI86" s="10">
        <v>21</v>
      </c>
      <c r="DJ86" s="10">
        <v>23</v>
      </c>
    </row>
    <row r="87" spans="1:166" x14ac:dyDescent="0.25">
      <c r="A87" s="35" t="s">
        <v>19</v>
      </c>
      <c r="B87" s="1" t="s">
        <v>123</v>
      </c>
      <c r="C87" s="1">
        <v>52</v>
      </c>
      <c r="D87" s="10">
        <v>51169</v>
      </c>
      <c r="E87" s="1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3</v>
      </c>
      <c r="V87" s="10">
        <v>3</v>
      </c>
      <c r="W87" s="10">
        <v>3</v>
      </c>
      <c r="X87" s="10">
        <v>3</v>
      </c>
      <c r="Y87" s="10">
        <v>3</v>
      </c>
      <c r="Z87" s="10">
        <v>3</v>
      </c>
      <c r="AA87" s="10">
        <v>3</v>
      </c>
      <c r="AB87" s="10">
        <v>3</v>
      </c>
      <c r="AC87" s="10">
        <v>4</v>
      </c>
      <c r="AD87" s="10">
        <v>4</v>
      </c>
      <c r="AE87" s="10">
        <v>4</v>
      </c>
      <c r="AF87" s="10">
        <v>5</v>
      </c>
      <c r="AG87" s="10">
        <v>5</v>
      </c>
      <c r="AH87" s="10">
        <v>5</v>
      </c>
      <c r="AI87" s="10">
        <v>5</v>
      </c>
      <c r="AJ87" s="10">
        <v>5</v>
      </c>
      <c r="AK87" s="10">
        <v>6</v>
      </c>
      <c r="AL87" s="10">
        <v>6</v>
      </c>
      <c r="AM87" s="10">
        <v>7</v>
      </c>
      <c r="AN87" s="10">
        <v>7</v>
      </c>
      <c r="AO87" s="10">
        <v>7</v>
      </c>
      <c r="AP87" s="10">
        <v>7</v>
      </c>
      <c r="AQ87" s="10">
        <v>7</v>
      </c>
      <c r="AR87" s="10">
        <v>7</v>
      </c>
      <c r="AS87" s="10">
        <v>7</v>
      </c>
      <c r="AT87" s="10">
        <v>7</v>
      </c>
      <c r="AU87" s="10">
        <v>7</v>
      </c>
      <c r="AV87" s="10">
        <v>7</v>
      </c>
      <c r="AW87" s="10">
        <v>7</v>
      </c>
      <c r="AX87" s="10">
        <v>7</v>
      </c>
      <c r="AY87" s="10">
        <v>7</v>
      </c>
      <c r="AZ87" s="10">
        <v>7</v>
      </c>
      <c r="BA87" s="10">
        <v>7</v>
      </c>
      <c r="BB87" s="10">
        <v>7</v>
      </c>
      <c r="BC87" s="10">
        <v>7</v>
      </c>
      <c r="BD87" s="10">
        <v>7</v>
      </c>
      <c r="BE87" s="10">
        <v>7</v>
      </c>
      <c r="BF87" s="10">
        <v>7</v>
      </c>
      <c r="BG87" s="10">
        <v>7</v>
      </c>
      <c r="BH87" s="10">
        <v>7</v>
      </c>
      <c r="BI87" s="10">
        <v>7</v>
      </c>
      <c r="BJ87" s="10">
        <v>8</v>
      </c>
      <c r="BK87" s="10">
        <v>7</v>
      </c>
      <c r="BL87" s="10">
        <v>7</v>
      </c>
      <c r="BM87" s="10">
        <v>7</v>
      </c>
      <c r="BN87" s="10">
        <v>7</v>
      </c>
      <c r="BO87" s="10">
        <v>7</v>
      </c>
      <c r="BP87" s="10">
        <v>7</v>
      </c>
      <c r="BQ87" s="10">
        <v>7</v>
      </c>
      <c r="BR87" s="10">
        <v>7</v>
      </c>
      <c r="BS87" s="10">
        <v>7</v>
      </c>
      <c r="BT87" s="28">
        <v>7</v>
      </c>
      <c r="BU87" s="28">
        <v>7</v>
      </c>
      <c r="BV87" s="28">
        <v>7</v>
      </c>
      <c r="BW87" s="28">
        <v>7</v>
      </c>
      <c r="BX87" s="28">
        <v>7</v>
      </c>
      <c r="BY87" s="28">
        <v>7</v>
      </c>
      <c r="BZ87" s="28">
        <v>7</v>
      </c>
      <c r="CA87" s="28">
        <v>7</v>
      </c>
      <c r="CB87" s="28">
        <v>7</v>
      </c>
      <c r="CC87" s="28">
        <v>7</v>
      </c>
      <c r="CD87" s="28">
        <v>7</v>
      </c>
      <c r="CE87" s="28">
        <v>7</v>
      </c>
      <c r="CF87" s="28">
        <v>7</v>
      </c>
      <c r="CG87" s="28">
        <v>7</v>
      </c>
      <c r="CH87" s="28">
        <v>7</v>
      </c>
      <c r="CI87" s="28">
        <v>8</v>
      </c>
      <c r="CJ87" s="28">
        <v>8</v>
      </c>
      <c r="CK87" s="28">
        <v>8</v>
      </c>
      <c r="CL87" s="28">
        <v>8</v>
      </c>
      <c r="CM87" s="28">
        <v>8</v>
      </c>
      <c r="CN87" s="28">
        <v>8</v>
      </c>
      <c r="CO87" s="28">
        <v>8</v>
      </c>
      <c r="CP87" s="28">
        <v>8</v>
      </c>
      <c r="CQ87" s="28">
        <v>9</v>
      </c>
      <c r="CR87" s="28">
        <v>9</v>
      </c>
      <c r="CS87" s="28">
        <v>9</v>
      </c>
      <c r="CT87" s="28">
        <v>9</v>
      </c>
      <c r="CU87" s="28">
        <v>9</v>
      </c>
      <c r="CV87" s="28">
        <v>10</v>
      </c>
      <c r="CW87" s="28">
        <v>10</v>
      </c>
      <c r="CX87" s="28">
        <v>10</v>
      </c>
      <c r="CY87" s="10">
        <v>10</v>
      </c>
      <c r="CZ87" s="10">
        <v>10</v>
      </c>
      <c r="DA87" s="10">
        <v>10</v>
      </c>
      <c r="DB87" s="10">
        <v>10</v>
      </c>
      <c r="DC87" s="10">
        <v>11</v>
      </c>
      <c r="DD87" s="10">
        <v>11</v>
      </c>
      <c r="DE87" s="10">
        <v>11</v>
      </c>
      <c r="DF87" s="10">
        <v>11</v>
      </c>
      <c r="DG87" s="10">
        <v>11</v>
      </c>
      <c r="DH87" s="10">
        <v>11</v>
      </c>
      <c r="DI87" s="10">
        <v>11</v>
      </c>
      <c r="DJ87" s="10">
        <v>14</v>
      </c>
    </row>
    <row r="88" spans="1:166" x14ac:dyDescent="0.25">
      <c r="A88" s="36"/>
      <c r="B88" s="1" t="s">
        <v>124</v>
      </c>
      <c r="C88" s="1">
        <v>58</v>
      </c>
      <c r="D88" s="10">
        <v>51171</v>
      </c>
      <c r="E88" s="1">
        <v>0</v>
      </c>
      <c r="F88" s="10">
        <v>3</v>
      </c>
      <c r="G88" s="10">
        <v>3</v>
      </c>
      <c r="H88" s="10">
        <v>3</v>
      </c>
      <c r="I88" s="10">
        <v>4</v>
      </c>
      <c r="J88" s="10">
        <v>6</v>
      </c>
      <c r="K88" s="10">
        <v>7</v>
      </c>
      <c r="L88" s="10">
        <v>8</v>
      </c>
      <c r="M88" s="10">
        <v>9</v>
      </c>
      <c r="N88" s="10">
        <v>10</v>
      </c>
      <c r="O88" s="10">
        <v>10</v>
      </c>
      <c r="P88" s="10">
        <v>12</v>
      </c>
      <c r="Q88" s="10">
        <v>13</v>
      </c>
      <c r="R88" s="10">
        <v>12</v>
      </c>
      <c r="S88" s="10">
        <v>13</v>
      </c>
      <c r="T88" s="10">
        <v>15</v>
      </c>
      <c r="U88" s="10">
        <v>15</v>
      </c>
      <c r="V88" s="10">
        <v>16</v>
      </c>
      <c r="W88" s="10">
        <v>17</v>
      </c>
      <c r="X88" s="10">
        <v>17</v>
      </c>
      <c r="Y88" s="10">
        <v>23</v>
      </c>
      <c r="Z88" s="10">
        <v>27</v>
      </c>
      <c r="AA88" s="10">
        <v>28</v>
      </c>
      <c r="AB88" s="10">
        <v>33</v>
      </c>
      <c r="AC88" s="10">
        <v>39</v>
      </c>
      <c r="AD88" s="10">
        <v>39</v>
      </c>
      <c r="AE88" s="10">
        <v>41</v>
      </c>
      <c r="AF88" s="10">
        <v>45</v>
      </c>
      <c r="AG88" s="10">
        <v>53</v>
      </c>
      <c r="AH88" s="10">
        <v>58</v>
      </c>
      <c r="AI88" s="10">
        <v>65</v>
      </c>
      <c r="AJ88" s="10">
        <v>72</v>
      </c>
      <c r="AK88" s="10">
        <v>74</v>
      </c>
      <c r="AL88" s="10">
        <v>78</v>
      </c>
      <c r="AM88" s="10">
        <v>79</v>
      </c>
      <c r="AN88" s="10">
        <v>95</v>
      </c>
      <c r="AO88" s="10">
        <v>108</v>
      </c>
      <c r="AP88" s="10">
        <v>120</v>
      </c>
      <c r="AQ88" s="10">
        <v>134</v>
      </c>
      <c r="AR88" s="10">
        <v>145</v>
      </c>
      <c r="AS88" s="10">
        <v>149</v>
      </c>
      <c r="AT88" s="10">
        <v>165</v>
      </c>
      <c r="AU88" s="10">
        <v>190</v>
      </c>
      <c r="AV88" s="10">
        <v>213</v>
      </c>
      <c r="AW88" s="10">
        <v>236</v>
      </c>
      <c r="AX88" s="10">
        <v>242</v>
      </c>
      <c r="AY88" s="10">
        <v>245</v>
      </c>
      <c r="AZ88" s="10">
        <v>250</v>
      </c>
      <c r="BA88" s="10">
        <v>260</v>
      </c>
      <c r="BB88" s="10">
        <v>271</v>
      </c>
      <c r="BC88" s="10">
        <v>278</v>
      </c>
      <c r="BD88" s="10">
        <v>285</v>
      </c>
      <c r="BE88" s="10">
        <v>297</v>
      </c>
      <c r="BF88" s="10">
        <v>303</v>
      </c>
      <c r="BG88" s="10">
        <v>319</v>
      </c>
      <c r="BH88" s="10">
        <v>329</v>
      </c>
      <c r="BI88" s="10">
        <v>345</v>
      </c>
      <c r="BJ88" s="10">
        <v>355</v>
      </c>
      <c r="BK88" s="10">
        <v>358</v>
      </c>
      <c r="BL88" s="10">
        <v>365</v>
      </c>
      <c r="BM88" s="10">
        <v>372</v>
      </c>
      <c r="BN88" s="10">
        <v>376</v>
      </c>
      <c r="BO88" s="10">
        <v>378</v>
      </c>
      <c r="BP88" s="10">
        <v>394</v>
      </c>
      <c r="BQ88" s="10">
        <v>414</v>
      </c>
      <c r="BR88" s="10">
        <v>429</v>
      </c>
      <c r="BS88" s="10">
        <v>444</v>
      </c>
      <c r="BT88" s="28">
        <v>448</v>
      </c>
      <c r="BU88" s="28">
        <v>458</v>
      </c>
      <c r="BV88" s="28">
        <v>465</v>
      </c>
      <c r="BW88" s="28">
        <v>465</v>
      </c>
      <c r="BX88" s="28">
        <v>470</v>
      </c>
      <c r="BY88" s="28">
        <v>472</v>
      </c>
      <c r="BZ88" s="28">
        <v>476</v>
      </c>
      <c r="CA88" s="28">
        <v>480</v>
      </c>
      <c r="CB88" s="28">
        <v>484</v>
      </c>
      <c r="CC88" s="28">
        <v>487</v>
      </c>
      <c r="CD88" s="28">
        <v>492</v>
      </c>
      <c r="CE88" s="28">
        <v>499</v>
      </c>
      <c r="CF88" s="28">
        <v>505</v>
      </c>
      <c r="CG88" s="28">
        <v>509</v>
      </c>
      <c r="CH88" s="28">
        <v>510</v>
      </c>
      <c r="CI88" s="28">
        <v>511</v>
      </c>
      <c r="CJ88" s="28">
        <v>516</v>
      </c>
      <c r="CK88" s="28">
        <v>522</v>
      </c>
      <c r="CL88" s="28">
        <v>530</v>
      </c>
      <c r="CM88" s="28">
        <v>534</v>
      </c>
      <c r="CN88" s="28">
        <v>536</v>
      </c>
      <c r="CO88" s="28">
        <v>540</v>
      </c>
      <c r="CP88" s="28">
        <v>542</v>
      </c>
      <c r="CQ88" s="28">
        <v>546</v>
      </c>
      <c r="CR88" s="28">
        <v>547</v>
      </c>
      <c r="CS88" s="28">
        <v>552</v>
      </c>
      <c r="CT88" s="28">
        <v>552</v>
      </c>
      <c r="CU88" s="28">
        <v>558</v>
      </c>
      <c r="CV88" s="28">
        <v>558</v>
      </c>
      <c r="CW88" s="28">
        <v>559</v>
      </c>
      <c r="CX88" s="28">
        <v>562</v>
      </c>
      <c r="CY88" s="10">
        <v>567</v>
      </c>
      <c r="CZ88" s="10">
        <v>582</v>
      </c>
      <c r="DA88" s="10">
        <v>584</v>
      </c>
      <c r="DB88" s="10">
        <v>587</v>
      </c>
      <c r="DC88" s="10">
        <v>598</v>
      </c>
      <c r="DD88" s="10">
        <v>598</v>
      </c>
      <c r="DE88" s="10">
        <v>600</v>
      </c>
      <c r="DF88" s="10">
        <v>601</v>
      </c>
      <c r="DG88" s="10">
        <v>604</v>
      </c>
      <c r="DH88" s="10">
        <v>606</v>
      </c>
      <c r="DI88" s="10">
        <v>609</v>
      </c>
      <c r="DJ88" s="10">
        <v>611</v>
      </c>
    </row>
    <row r="89" spans="1:166" x14ac:dyDescent="0.25">
      <c r="A89" s="36"/>
      <c r="B89" s="1" t="s">
        <v>125</v>
      </c>
      <c r="C89" s="1">
        <v>65</v>
      </c>
      <c r="D89" s="10">
        <v>51173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1</v>
      </c>
      <c r="K89" s="10">
        <v>1</v>
      </c>
      <c r="L89" s="10">
        <v>2</v>
      </c>
      <c r="M89" s="10">
        <v>2</v>
      </c>
      <c r="N89" s="10">
        <v>2</v>
      </c>
      <c r="O89" s="10">
        <v>2</v>
      </c>
      <c r="P89" s="10">
        <v>2</v>
      </c>
      <c r="Q89" s="10">
        <v>2</v>
      </c>
      <c r="R89" s="10">
        <v>3</v>
      </c>
      <c r="S89" s="10">
        <v>5</v>
      </c>
      <c r="T89" s="10">
        <v>8</v>
      </c>
      <c r="U89" s="10">
        <v>9</v>
      </c>
      <c r="V89" s="10">
        <v>9</v>
      </c>
      <c r="W89" s="10">
        <v>9</v>
      </c>
      <c r="X89" s="10">
        <v>11</v>
      </c>
      <c r="Y89" s="10">
        <v>11</v>
      </c>
      <c r="Z89" s="10">
        <v>11</v>
      </c>
      <c r="AA89" s="10">
        <v>11</v>
      </c>
      <c r="AB89" s="10">
        <v>11</v>
      </c>
      <c r="AC89" s="10">
        <v>12</v>
      </c>
      <c r="AD89" s="10">
        <v>12</v>
      </c>
      <c r="AE89" s="10">
        <v>13</v>
      </c>
      <c r="AF89" s="10">
        <v>13</v>
      </c>
      <c r="AG89" s="10">
        <v>13</v>
      </c>
      <c r="AH89" s="10">
        <v>13</v>
      </c>
      <c r="AI89" s="10">
        <v>13</v>
      </c>
      <c r="AJ89" s="10">
        <v>13</v>
      </c>
      <c r="AK89" s="10">
        <v>13</v>
      </c>
      <c r="AL89" s="10">
        <v>13</v>
      </c>
      <c r="AM89" s="10">
        <v>13</v>
      </c>
      <c r="AN89" s="10">
        <v>13</v>
      </c>
      <c r="AO89" s="10">
        <v>13</v>
      </c>
      <c r="AP89" s="10">
        <v>13</v>
      </c>
      <c r="AQ89" s="10">
        <v>13</v>
      </c>
      <c r="AR89" s="10">
        <v>13</v>
      </c>
      <c r="AS89" s="10">
        <v>13</v>
      </c>
      <c r="AT89" s="10">
        <v>13</v>
      </c>
      <c r="AU89" s="10">
        <v>13</v>
      </c>
      <c r="AV89" s="10">
        <v>13</v>
      </c>
      <c r="AW89" s="10">
        <v>13</v>
      </c>
      <c r="AX89" s="10">
        <v>13</v>
      </c>
      <c r="AY89" s="10">
        <v>13</v>
      </c>
      <c r="AZ89" s="10">
        <v>13</v>
      </c>
      <c r="BA89" s="10">
        <v>13</v>
      </c>
      <c r="BB89" s="10">
        <v>15</v>
      </c>
      <c r="BC89" s="10">
        <v>15</v>
      </c>
      <c r="BD89" s="10">
        <v>15</v>
      </c>
      <c r="BE89" s="10">
        <v>15</v>
      </c>
      <c r="BF89" s="10">
        <v>15</v>
      </c>
      <c r="BG89" s="10">
        <v>15</v>
      </c>
      <c r="BH89" s="10">
        <v>15</v>
      </c>
      <c r="BI89" s="10">
        <v>15</v>
      </c>
      <c r="BJ89" s="10">
        <v>15</v>
      </c>
      <c r="BK89" s="10">
        <v>15</v>
      </c>
      <c r="BL89" s="10">
        <v>15</v>
      </c>
      <c r="BM89" s="10">
        <v>15</v>
      </c>
      <c r="BN89" s="10">
        <v>15</v>
      </c>
      <c r="BO89" s="10">
        <v>15</v>
      </c>
      <c r="BP89" s="10">
        <v>15</v>
      </c>
      <c r="BQ89" s="10">
        <v>15</v>
      </c>
      <c r="BR89" s="10">
        <v>15</v>
      </c>
      <c r="BS89" s="10">
        <v>15</v>
      </c>
      <c r="BT89" s="28">
        <v>15</v>
      </c>
      <c r="BU89" s="28">
        <v>15</v>
      </c>
      <c r="BV89" s="28">
        <v>15</v>
      </c>
      <c r="BW89" s="28">
        <v>15</v>
      </c>
      <c r="BX89" s="28">
        <v>15</v>
      </c>
      <c r="BY89" s="28">
        <v>15</v>
      </c>
      <c r="BZ89" s="28">
        <v>15</v>
      </c>
      <c r="CA89" s="28">
        <v>15</v>
      </c>
      <c r="CB89" s="28">
        <v>15</v>
      </c>
      <c r="CC89" s="28">
        <v>15</v>
      </c>
      <c r="CD89" s="28">
        <v>15</v>
      </c>
      <c r="CE89" s="28">
        <v>16</v>
      </c>
      <c r="CF89" s="28">
        <v>18</v>
      </c>
      <c r="CG89" s="28">
        <v>18</v>
      </c>
      <c r="CH89" s="28">
        <v>18</v>
      </c>
      <c r="CI89" s="28">
        <v>20</v>
      </c>
      <c r="CJ89" s="28">
        <v>22</v>
      </c>
      <c r="CK89" s="28">
        <v>26</v>
      </c>
      <c r="CL89" s="28">
        <v>28</v>
      </c>
      <c r="CM89" s="28">
        <v>30</v>
      </c>
      <c r="CN89" s="28">
        <v>33</v>
      </c>
      <c r="CO89" s="28">
        <v>32</v>
      </c>
      <c r="CP89" s="28">
        <v>33</v>
      </c>
      <c r="CQ89" s="28">
        <v>34</v>
      </c>
      <c r="CR89" s="28">
        <v>34</v>
      </c>
      <c r="CS89" s="28">
        <v>35</v>
      </c>
      <c r="CT89" s="28">
        <v>33</v>
      </c>
      <c r="CU89" s="28">
        <v>33</v>
      </c>
      <c r="CV89" s="28">
        <v>35</v>
      </c>
      <c r="CW89" s="28">
        <v>36</v>
      </c>
      <c r="CX89" s="28">
        <v>36</v>
      </c>
      <c r="CY89" s="10">
        <v>39</v>
      </c>
      <c r="CZ89" s="10">
        <v>40</v>
      </c>
      <c r="DA89" s="10">
        <v>42</v>
      </c>
      <c r="DB89" s="10">
        <v>42</v>
      </c>
      <c r="DC89" s="10">
        <v>42</v>
      </c>
      <c r="DD89" s="10">
        <v>42</v>
      </c>
      <c r="DE89" s="10">
        <v>42</v>
      </c>
      <c r="DF89" s="10">
        <v>42</v>
      </c>
      <c r="DG89" s="10">
        <v>42</v>
      </c>
      <c r="DH89" s="10">
        <v>43</v>
      </c>
      <c r="DI89" s="10">
        <v>43</v>
      </c>
      <c r="DJ89" s="10">
        <v>43</v>
      </c>
    </row>
    <row r="90" spans="1:166" x14ac:dyDescent="0.25">
      <c r="A90" s="36"/>
      <c r="B90" s="1" t="s">
        <v>126</v>
      </c>
      <c r="C90" s="1">
        <v>131</v>
      </c>
      <c r="D90" s="10">
        <v>51175</v>
      </c>
      <c r="E90" s="1">
        <v>0</v>
      </c>
      <c r="F90" s="10">
        <v>0</v>
      </c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2</v>
      </c>
      <c r="N90" s="10">
        <v>4</v>
      </c>
      <c r="O90" s="10">
        <v>5</v>
      </c>
      <c r="P90" s="10">
        <v>5</v>
      </c>
      <c r="Q90" s="10">
        <v>5</v>
      </c>
      <c r="R90" s="10">
        <v>5</v>
      </c>
      <c r="S90" s="10">
        <v>5</v>
      </c>
      <c r="T90" s="10">
        <v>5</v>
      </c>
      <c r="U90" s="10">
        <v>5</v>
      </c>
      <c r="V90" s="10">
        <v>5</v>
      </c>
      <c r="W90" s="10">
        <v>5</v>
      </c>
      <c r="X90" s="10">
        <v>5</v>
      </c>
      <c r="Y90" s="10">
        <v>6</v>
      </c>
      <c r="Z90" s="10">
        <v>6</v>
      </c>
      <c r="AA90" s="10">
        <v>6</v>
      </c>
      <c r="AB90" s="10">
        <v>7</v>
      </c>
      <c r="AC90" s="10">
        <v>9</v>
      </c>
      <c r="AD90" s="10">
        <v>16</v>
      </c>
      <c r="AE90" s="10">
        <v>17</v>
      </c>
      <c r="AF90" s="10">
        <v>18</v>
      </c>
      <c r="AG90" s="10">
        <v>19</v>
      </c>
      <c r="AH90" s="10">
        <v>71</v>
      </c>
      <c r="AI90" s="10">
        <v>75</v>
      </c>
      <c r="AJ90" s="10">
        <v>75</v>
      </c>
      <c r="AK90" s="10">
        <v>115</v>
      </c>
      <c r="AL90" s="10">
        <v>115</v>
      </c>
      <c r="AM90" s="10">
        <v>115</v>
      </c>
      <c r="AN90" s="10">
        <v>115</v>
      </c>
      <c r="AO90" s="10">
        <v>125</v>
      </c>
      <c r="AP90" s="10">
        <v>125</v>
      </c>
      <c r="AQ90" s="10">
        <v>125</v>
      </c>
      <c r="AR90" s="10">
        <v>127</v>
      </c>
      <c r="AS90" s="10">
        <v>127</v>
      </c>
      <c r="AT90" s="10">
        <v>128</v>
      </c>
      <c r="AU90" s="10">
        <v>128</v>
      </c>
      <c r="AV90" s="10">
        <v>128</v>
      </c>
      <c r="AW90" s="10">
        <v>129</v>
      </c>
      <c r="AX90" s="10">
        <v>131</v>
      </c>
      <c r="AY90" s="10">
        <v>131</v>
      </c>
      <c r="AZ90" s="10">
        <v>131</v>
      </c>
      <c r="BA90" s="10">
        <v>131</v>
      </c>
      <c r="BB90" s="10">
        <v>132</v>
      </c>
      <c r="BC90" s="10">
        <v>134</v>
      </c>
      <c r="BD90" s="10">
        <v>135</v>
      </c>
      <c r="BE90" s="10">
        <v>135</v>
      </c>
      <c r="BF90" s="10">
        <v>135</v>
      </c>
      <c r="BG90" s="10">
        <v>137</v>
      </c>
      <c r="BH90" s="10">
        <v>137</v>
      </c>
      <c r="BI90" s="10">
        <v>137</v>
      </c>
      <c r="BJ90" s="10">
        <v>138</v>
      </c>
      <c r="BK90" s="10">
        <v>137</v>
      </c>
      <c r="BL90" s="10">
        <v>141</v>
      </c>
      <c r="BM90" s="10">
        <v>143</v>
      </c>
      <c r="BN90" s="10">
        <v>143</v>
      </c>
      <c r="BO90" s="10">
        <v>143</v>
      </c>
      <c r="BP90" s="10">
        <v>144</v>
      </c>
      <c r="BQ90" s="10">
        <v>146</v>
      </c>
      <c r="BR90" s="10">
        <v>146</v>
      </c>
      <c r="BS90" s="10">
        <v>146</v>
      </c>
      <c r="BT90" s="28">
        <v>147</v>
      </c>
      <c r="BU90" s="28">
        <v>147</v>
      </c>
      <c r="BV90" s="28">
        <v>149</v>
      </c>
      <c r="BW90" s="28">
        <v>150</v>
      </c>
      <c r="BX90" s="28">
        <v>150</v>
      </c>
      <c r="BY90" s="28">
        <v>152</v>
      </c>
      <c r="BZ90" s="28">
        <v>152</v>
      </c>
      <c r="CA90" s="28">
        <v>153</v>
      </c>
      <c r="CB90" s="28">
        <v>153</v>
      </c>
      <c r="CC90" s="28">
        <v>153</v>
      </c>
      <c r="CD90" s="28">
        <v>154</v>
      </c>
      <c r="CE90" s="28">
        <v>155</v>
      </c>
      <c r="CF90" s="28">
        <v>155</v>
      </c>
      <c r="CG90" s="28">
        <v>155</v>
      </c>
      <c r="CH90" s="28">
        <v>155</v>
      </c>
      <c r="CI90" s="28">
        <v>155</v>
      </c>
      <c r="CJ90" s="28">
        <v>155</v>
      </c>
      <c r="CK90" s="28">
        <v>154</v>
      </c>
      <c r="CL90" s="28">
        <v>154</v>
      </c>
      <c r="CM90" s="28">
        <v>154</v>
      </c>
      <c r="CN90" s="28">
        <v>154</v>
      </c>
      <c r="CO90" s="28">
        <v>154</v>
      </c>
      <c r="CP90" s="28">
        <v>154</v>
      </c>
      <c r="CQ90" s="28">
        <v>154</v>
      </c>
      <c r="CR90" s="28">
        <v>155</v>
      </c>
      <c r="CS90" s="28">
        <v>155</v>
      </c>
      <c r="CT90" s="28">
        <v>155</v>
      </c>
      <c r="CU90" s="28">
        <v>155</v>
      </c>
      <c r="CV90" s="28">
        <v>155</v>
      </c>
      <c r="CW90" s="28">
        <v>155</v>
      </c>
      <c r="CX90" s="28">
        <v>156</v>
      </c>
      <c r="CY90" s="10">
        <v>157</v>
      </c>
      <c r="CZ90" s="10">
        <v>160</v>
      </c>
      <c r="DA90" s="10">
        <v>162</v>
      </c>
      <c r="DB90" s="10">
        <v>163</v>
      </c>
      <c r="DC90" s="10">
        <v>163</v>
      </c>
      <c r="DD90" s="10">
        <v>163</v>
      </c>
      <c r="DE90" s="10">
        <v>165</v>
      </c>
      <c r="DF90" s="10">
        <v>166</v>
      </c>
      <c r="DG90" s="10">
        <v>168</v>
      </c>
      <c r="DH90" s="10">
        <v>170</v>
      </c>
      <c r="DI90" s="10">
        <v>173</v>
      </c>
      <c r="DJ90" s="10">
        <v>181</v>
      </c>
    </row>
    <row r="91" spans="1:166" x14ac:dyDescent="0.25">
      <c r="A91" s="36"/>
      <c r="B91" s="1" t="s">
        <v>127</v>
      </c>
      <c r="C91" s="1">
        <v>96</v>
      </c>
      <c r="D91" s="10">
        <v>51177</v>
      </c>
      <c r="E91" s="1">
        <v>2</v>
      </c>
      <c r="F91" s="10">
        <v>2</v>
      </c>
      <c r="G91" s="10">
        <v>2</v>
      </c>
      <c r="H91" s="10">
        <v>3</v>
      </c>
      <c r="I91" s="10">
        <v>5</v>
      </c>
      <c r="J91" s="10">
        <v>6</v>
      </c>
      <c r="K91" s="10">
        <v>7</v>
      </c>
      <c r="L91" s="10">
        <v>8</v>
      </c>
      <c r="M91" s="10">
        <v>9</v>
      </c>
      <c r="N91" s="10">
        <v>11</v>
      </c>
      <c r="O91" s="10">
        <v>18</v>
      </c>
      <c r="P91" s="10">
        <v>24</v>
      </c>
      <c r="Q91" s="10">
        <v>26</v>
      </c>
      <c r="R91" s="10">
        <v>29</v>
      </c>
      <c r="S91" s="10">
        <v>31</v>
      </c>
      <c r="T91" s="10">
        <v>36</v>
      </c>
      <c r="U91" s="10">
        <v>43</v>
      </c>
      <c r="V91" s="10">
        <v>47</v>
      </c>
      <c r="W91" s="10">
        <v>50</v>
      </c>
      <c r="X91" s="10">
        <v>51</v>
      </c>
      <c r="Y91" s="10">
        <v>56</v>
      </c>
      <c r="Z91" s="10">
        <v>60</v>
      </c>
      <c r="AA91" s="10">
        <v>62</v>
      </c>
      <c r="AB91" s="10">
        <v>69</v>
      </c>
      <c r="AC91" s="10">
        <v>72</v>
      </c>
      <c r="AD91" s="10">
        <v>74</v>
      </c>
      <c r="AE91" s="10">
        <v>77</v>
      </c>
      <c r="AF91" s="10">
        <v>79</v>
      </c>
      <c r="AG91" s="10">
        <v>83</v>
      </c>
      <c r="AH91" s="10">
        <v>94</v>
      </c>
      <c r="AI91" s="10">
        <v>97</v>
      </c>
      <c r="AJ91" s="10">
        <v>101</v>
      </c>
      <c r="AK91" s="10">
        <v>107</v>
      </c>
      <c r="AL91" s="10">
        <v>119</v>
      </c>
      <c r="AM91" s="10">
        <v>126</v>
      </c>
      <c r="AN91" s="10">
        <v>131</v>
      </c>
      <c r="AO91" s="10">
        <v>143</v>
      </c>
      <c r="AP91" s="10">
        <v>155</v>
      </c>
      <c r="AQ91" s="10">
        <v>174</v>
      </c>
      <c r="AR91" s="10">
        <v>186</v>
      </c>
      <c r="AS91" s="10">
        <v>195</v>
      </c>
      <c r="AT91" s="10">
        <v>206</v>
      </c>
      <c r="AU91" s="10">
        <v>223</v>
      </c>
      <c r="AV91" s="10">
        <v>230</v>
      </c>
      <c r="AW91" s="10">
        <v>233</v>
      </c>
      <c r="AX91" s="10">
        <v>239</v>
      </c>
      <c r="AY91" s="10">
        <v>248</v>
      </c>
      <c r="AZ91" s="10">
        <v>257</v>
      </c>
      <c r="BA91" s="10">
        <v>261</v>
      </c>
      <c r="BB91" s="10">
        <v>270</v>
      </c>
      <c r="BC91" s="10">
        <v>282</v>
      </c>
      <c r="BD91" s="10">
        <v>291</v>
      </c>
      <c r="BE91" s="10">
        <v>304</v>
      </c>
      <c r="BF91" s="10">
        <v>312</v>
      </c>
      <c r="BG91" s="10">
        <v>319</v>
      </c>
      <c r="BH91" s="10">
        <v>339</v>
      </c>
      <c r="BI91" s="10">
        <v>351</v>
      </c>
      <c r="BJ91" s="10">
        <v>366</v>
      </c>
      <c r="BK91" s="10">
        <v>373</v>
      </c>
      <c r="BL91" s="10">
        <v>386</v>
      </c>
      <c r="BM91" s="10">
        <v>401</v>
      </c>
      <c r="BN91" s="10">
        <v>422</v>
      </c>
      <c r="BO91" s="10">
        <v>463</v>
      </c>
      <c r="BP91" s="10">
        <v>474</v>
      </c>
      <c r="BQ91" s="10">
        <v>487</v>
      </c>
      <c r="BR91" s="10">
        <v>500</v>
      </c>
      <c r="BS91" s="10">
        <v>524</v>
      </c>
      <c r="BT91" s="28">
        <v>556</v>
      </c>
      <c r="BU91" s="28">
        <v>571</v>
      </c>
      <c r="BV91" s="28">
        <v>586</v>
      </c>
      <c r="BW91" s="28">
        <v>590</v>
      </c>
      <c r="BX91" s="28">
        <v>593</v>
      </c>
      <c r="BY91" s="28">
        <v>615</v>
      </c>
      <c r="BZ91" s="28">
        <v>634</v>
      </c>
      <c r="CA91" s="28">
        <v>695</v>
      </c>
      <c r="CB91" s="28">
        <v>707</v>
      </c>
      <c r="CC91" s="28">
        <v>712</v>
      </c>
      <c r="CD91" s="28">
        <v>723</v>
      </c>
      <c r="CE91" s="28">
        <v>729</v>
      </c>
      <c r="CF91" s="28">
        <v>739</v>
      </c>
      <c r="CG91" s="28">
        <v>752</v>
      </c>
      <c r="CH91" s="28">
        <v>813</v>
      </c>
      <c r="CI91" s="28">
        <v>837</v>
      </c>
      <c r="CJ91" s="28">
        <v>849</v>
      </c>
      <c r="CK91" s="28">
        <v>858</v>
      </c>
      <c r="CL91" s="28">
        <v>862</v>
      </c>
      <c r="CM91" s="28">
        <v>874</v>
      </c>
      <c r="CN91" s="28">
        <v>891</v>
      </c>
      <c r="CO91" s="28">
        <v>902</v>
      </c>
      <c r="CP91" s="28">
        <v>909</v>
      </c>
      <c r="CQ91" s="28">
        <v>917</v>
      </c>
      <c r="CR91" s="28">
        <v>924</v>
      </c>
      <c r="CS91" s="28">
        <v>931</v>
      </c>
      <c r="CT91" s="28">
        <v>945</v>
      </c>
      <c r="CU91" s="28">
        <v>975</v>
      </c>
      <c r="CV91" s="28">
        <v>981</v>
      </c>
      <c r="CW91" s="28">
        <v>985</v>
      </c>
      <c r="CX91" s="28">
        <v>993</v>
      </c>
      <c r="CY91" s="10">
        <v>994</v>
      </c>
      <c r="CZ91" s="10">
        <v>1001</v>
      </c>
      <c r="DA91" s="10">
        <v>1010</v>
      </c>
      <c r="DB91" s="10">
        <v>1027</v>
      </c>
      <c r="DC91" s="10">
        <v>1036</v>
      </c>
      <c r="DD91" s="10">
        <v>1038</v>
      </c>
      <c r="DE91" s="10">
        <v>1048</v>
      </c>
      <c r="DF91" s="10">
        <v>1053</v>
      </c>
      <c r="DG91" s="10">
        <v>1060</v>
      </c>
      <c r="DH91" s="10">
        <v>1077</v>
      </c>
      <c r="DI91" s="10">
        <v>1076</v>
      </c>
      <c r="DJ91" s="10">
        <v>1082</v>
      </c>
      <c r="FJ91" s="10" t="s">
        <v>304</v>
      </c>
    </row>
    <row r="92" spans="1:166" x14ac:dyDescent="0.25">
      <c r="A92" s="36"/>
      <c r="B92" s="1" t="s">
        <v>128</v>
      </c>
      <c r="C92" s="1">
        <v>97</v>
      </c>
      <c r="D92" s="10">
        <v>51179</v>
      </c>
      <c r="E92" s="1">
        <v>6</v>
      </c>
      <c r="F92" s="10">
        <v>7</v>
      </c>
      <c r="G92" s="10">
        <v>11</v>
      </c>
      <c r="H92" s="10">
        <v>11</v>
      </c>
      <c r="I92" s="10">
        <v>13</v>
      </c>
      <c r="J92" s="10">
        <v>20</v>
      </c>
      <c r="K92" s="10">
        <v>24</v>
      </c>
      <c r="L92" s="10">
        <v>28</v>
      </c>
      <c r="M92" s="10">
        <v>27</v>
      </c>
      <c r="N92" s="10">
        <v>29</v>
      </c>
      <c r="O92" s="10">
        <v>38</v>
      </c>
      <c r="P92" s="10">
        <v>41</v>
      </c>
      <c r="Q92" s="10">
        <v>43</v>
      </c>
      <c r="R92" s="10">
        <v>49</v>
      </c>
      <c r="S92" s="10">
        <v>48</v>
      </c>
      <c r="T92" s="10">
        <v>54</v>
      </c>
      <c r="U92" s="10">
        <v>60</v>
      </c>
      <c r="V92" s="10">
        <v>67</v>
      </c>
      <c r="W92" s="10">
        <v>72</v>
      </c>
      <c r="X92" s="10">
        <v>87</v>
      </c>
      <c r="Y92" s="10">
        <v>95</v>
      </c>
      <c r="Z92" s="10">
        <v>108</v>
      </c>
      <c r="AA92" s="10">
        <v>120</v>
      </c>
      <c r="AB92" s="10">
        <v>128</v>
      </c>
      <c r="AC92" s="10">
        <v>143</v>
      </c>
      <c r="AD92" s="10">
        <v>152</v>
      </c>
      <c r="AE92" s="10">
        <v>161</v>
      </c>
      <c r="AF92" s="10">
        <v>164</v>
      </c>
      <c r="AG92" s="10">
        <v>170</v>
      </c>
      <c r="AH92" s="10">
        <v>180</v>
      </c>
      <c r="AI92" s="10">
        <v>193</v>
      </c>
      <c r="AJ92" s="10">
        <v>198</v>
      </c>
      <c r="AK92" s="10">
        <v>213</v>
      </c>
      <c r="AL92" s="10">
        <v>218</v>
      </c>
      <c r="AM92" s="10">
        <v>221</v>
      </c>
      <c r="AN92" s="10">
        <v>225</v>
      </c>
      <c r="AO92" s="10">
        <v>240</v>
      </c>
      <c r="AP92" s="10">
        <v>251</v>
      </c>
      <c r="AQ92" s="10">
        <v>262</v>
      </c>
      <c r="AR92" s="10">
        <v>271</v>
      </c>
      <c r="AS92" s="10">
        <v>288</v>
      </c>
      <c r="AT92" s="10">
        <v>308</v>
      </c>
      <c r="AU92" s="10">
        <v>321</v>
      </c>
      <c r="AV92" s="10">
        <v>334</v>
      </c>
      <c r="AW92" s="10">
        <v>344</v>
      </c>
      <c r="AX92" s="10">
        <v>354</v>
      </c>
      <c r="AY92" s="10">
        <v>374</v>
      </c>
      <c r="AZ92" s="10">
        <v>384</v>
      </c>
      <c r="BA92" s="10">
        <v>396</v>
      </c>
      <c r="BB92" s="10">
        <v>413</v>
      </c>
      <c r="BC92" s="10">
        <v>426</v>
      </c>
      <c r="BD92" s="10">
        <v>442</v>
      </c>
      <c r="BE92" s="10">
        <v>458</v>
      </c>
      <c r="BF92" s="10">
        <v>467</v>
      </c>
      <c r="BG92" s="10">
        <v>484</v>
      </c>
      <c r="BH92" s="10">
        <v>501</v>
      </c>
      <c r="BI92" s="10">
        <v>514</v>
      </c>
      <c r="BJ92" s="10">
        <v>540</v>
      </c>
      <c r="BK92" s="10">
        <v>552</v>
      </c>
      <c r="BL92" s="10">
        <v>569</v>
      </c>
      <c r="BM92" s="10">
        <v>581</v>
      </c>
      <c r="BN92" s="10">
        <v>599</v>
      </c>
      <c r="BO92" s="10">
        <v>642</v>
      </c>
      <c r="BP92" s="10">
        <v>657</v>
      </c>
      <c r="BQ92" s="10">
        <v>672</v>
      </c>
      <c r="BR92" s="10">
        <v>681</v>
      </c>
      <c r="BS92" s="10">
        <v>702</v>
      </c>
      <c r="BT92" s="28">
        <v>713</v>
      </c>
      <c r="BU92" s="28">
        <v>722</v>
      </c>
      <c r="BV92" s="28">
        <v>733</v>
      </c>
      <c r="BW92" s="28">
        <v>738</v>
      </c>
      <c r="BX92" s="28">
        <v>742</v>
      </c>
      <c r="BY92" s="28">
        <v>750</v>
      </c>
      <c r="BZ92" s="28">
        <v>765</v>
      </c>
      <c r="CA92" s="28">
        <v>803</v>
      </c>
      <c r="CB92" s="28">
        <v>815</v>
      </c>
      <c r="CC92" s="28">
        <v>824</v>
      </c>
      <c r="CD92" s="28">
        <v>831</v>
      </c>
      <c r="CE92" s="28">
        <v>841</v>
      </c>
      <c r="CF92" s="28">
        <v>862</v>
      </c>
      <c r="CG92" s="28">
        <v>877</v>
      </c>
      <c r="CH92" s="28">
        <v>887</v>
      </c>
      <c r="CI92" s="28">
        <v>893</v>
      </c>
      <c r="CJ92" s="28">
        <v>900</v>
      </c>
      <c r="CK92" s="28">
        <v>906</v>
      </c>
      <c r="CL92" s="28">
        <v>917</v>
      </c>
      <c r="CM92" s="28">
        <v>921</v>
      </c>
      <c r="CN92" s="28">
        <v>920</v>
      </c>
      <c r="CO92" s="28">
        <v>924</v>
      </c>
      <c r="CP92" s="28">
        <v>930</v>
      </c>
      <c r="CQ92" s="28">
        <v>936</v>
      </c>
      <c r="CR92" s="28">
        <v>949</v>
      </c>
      <c r="CS92" s="28">
        <v>954</v>
      </c>
      <c r="CT92" s="28">
        <v>965</v>
      </c>
      <c r="CU92" s="28">
        <v>974</v>
      </c>
      <c r="CV92" s="28">
        <v>983</v>
      </c>
      <c r="CW92" s="28">
        <v>985</v>
      </c>
      <c r="CX92" s="28">
        <v>988</v>
      </c>
      <c r="CY92" s="10">
        <v>990</v>
      </c>
      <c r="CZ92" s="10">
        <v>1000</v>
      </c>
      <c r="DA92" s="10">
        <v>998</v>
      </c>
      <c r="DB92" s="10">
        <v>1008</v>
      </c>
      <c r="DC92" s="10">
        <v>1011</v>
      </c>
      <c r="DD92" s="10">
        <v>1012</v>
      </c>
      <c r="DE92" s="10">
        <v>1022</v>
      </c>
      <c r="DF92" s="10">
        <v>1029</v>
      </c>
      <c r="DG92" s="10">
        <v>1038</v>
      </c>
      <c r="DH92" s="10">
        <v>1048</v>
      </c>
      <c r="DI92" s="10">
        <v>1056</v>
      </c>
      <c r="DJ92" s="10">
        <v>1060</v>
      </c>
    </row>
    <row r="93" spans="1:166" x14ac:dyDescent="0.25">
      <c r="A93" s="37"/>
      <c r="B93" s="1" t="s">
        <v>129</v>
      </c>
      <c r="C93" s="1">
        <v>35</v>
      </c>
      <c r="D93" s="10">
        <v>51181</v>
      </c>
      <c r="E93" s="1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1</v>
      </c>
      <c r="M93" s="10">
        <v>1</v>
      </c>
      <c r="N93" s="10">
        <v>3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>
        <v>3</v>
      </c>
      <c r="W93" s="10">
        <v>3</v>
      </c>
      <c r="X93" s="10">
        <v>3</v>
      </c>
      <c r="Y93" s="10">
        <v>3</v>
      </c>
      <c r="Z93" s="10">
        <v>3</v>
      </c>
      <c r="AA93" s="10">
        <v>3</v>
      </c>
      <c r="AB93" s="10">
        <v>3</v>
      </c>
      <c r="AC93" s="10">
        <v>3</v>
      </c>
      <c r="AD93" s="10">
        <v>3</v>
      </c>
      <c r="AE93" s="10">
        <v>4</v>
      </c>
      <c r="AF93" s="10">
        <v>4</v>
      </c>
      <c r="AG93" s="10">
        <v>4</v>
      </c>
      <c r="AH93" s="10">
        <v>4</v>
      </c>
      <c r="AI93" s="10">
        <v>4</v>
      </c>
      <c r="AJ93" s="10">
        <v>4</v>
      </c>
      <c r="AK93" s="10">
        <v>4</v>
      </c>
      <c r="AL93" s="10">
        <v>4</v>
      </c>
      <c r="AM93" s="10">
        <v>4</v>
      </c>
      <c r="AN93" s="10">
        <v>4</v>
      </c>
      <c r="AO93" s="10">
        <v>4</v>
      </c>
      <c r="AP93" s="10">
        <v>4</v>
      </c>
      <c r="AQ93" s="10">
        <v>4</v>
      </c>
      <c r="AR93" s="10">
        <v>4</v>
      </c>
      <c r="AS93" s="10">
        <v>4</v>
      </c>
      <c r="AT93" s="10">
        <v>4</v>
      </c>
      <c r="AU93" s="10">
        <v>4</v>
      </c>
      <c r="AV93" s="10">
        <v>4</v>
      </c>
      <c r="AW93" s="10">
        <v>4</v>
      </c>
      <c r="AX93" s="10">
        <v>5</v>
      </c>
      <c r="AY93" s="10">
        <v>5</v>
      </c>
      <c r="AZ93" s="10">
        <v>5</v>
      </c>
      <c r="BA93" s="10">
        <v>6</v>
      </c>
      <c r="BB93" s="10">
        <v>6</v>
      </c>
      <c r="BC93" s="10">
        <v>6</v>
      </c>
      <c r="BD93" s="10">
        <v>6</v>
      </c>
      <c r="BE93" s="10">
        <v>6</v>
      </c>
      <c r="BF93" s="10">
        <v>6</v>
      </c>
      <c r="BG93" s="10">
        <v>6</v>
      </c>
      <c r="BH93" s="10">
        <v>6</v>
      </c>
      <c r="BI93" s="10">
        <v>6</v>
      </c>
      <c r="BJ93" s="10">
        <v>6</v>
      </c>
      <c r="BK93" s="10">
        <v>6</v>
      </c>
      <c r="BL93" s="10">
        <v>6</v>
      </c>
      <c r="BM93" s="10">
        <v>6</v>
      </c>
      <c r="BN93" s="10">
        <v>6</v>
      </c>
      <c r="BO93" s="10">
        <v>7</v>
      </c>
      <c r="BP93" s="10">
        <v>8</v>
      </c>
      <c r="BQ93" s="10">
        <v>9</v>
      </c>
      <c r="BR93" s="10">
        <v>10</v>
      </c>
      <c r="BS93" s="10">
        <v>10</v>
      </c>
      <c r="BT93" s="28">
        <v>10</v>
      </c>
      <c r="BU93" s="28">
        <v>10</v>
      </c>
      <c r="BV93" s="28">
        <v>11</v>
      </c>
      <c r="BW93" s="28">
        <v>11</v>
      </c>
      <c r="BX93" s="28">
        <v>10</v>
      </c>
      <c r="BY93" s="28">
        <v>10</v>
      </c>
      <c r="BZ93" s="28">
        <v>10</v>
      </c>
      <c r="CA93" s="28">
        <v>10</v>
      </c>
      <c r="CB93" s="28">
        <v>10</v>
      </c>
      <c r="CC93" s="28">
        <v>10</v>
      </c>
      <c r="CD93" s="28">
        <v>10</v>
      </c>
      <c r="CE93" s="28">
        <v>11</v>
      </c>
      <c r="CF93" s="28">
        <v>13</v>
      </c>
      <c r="CG93" s="28">
        <v>13</v>
      </c>
      <c r="CH93" s="28">
        <v>13</v>
      </c>
      <c r="CI93" s="28">
        <v>13</v>
      </c>
      <c r="CJ93" s="28">
        <v>13</v>
      </c>
      <c r="CK93" s="28">
        <v>13</v>
      </c>
      <c r="CL93" s="28">
        <v>13</v>
      </c>
      <c r="CM93" s="28">
        <v>13</v>
      </c>
      <c r="CN93" s="28">
        <v>13</v>
      </c>
      <c r="CO93" s="28">
        <v>13</v>
      </c>
      <c r="CP93" s="28">
        <v>13</v>
      </c>
      <c r="CQ93" s="28">
        <v>13</v>
      </c>
      <c r="CR93" s="28">
        <v>14</v>
      </c>
      <c r="CS93" s="28">
        <v>14</v>
      </c>
      <c r="CT93" s="28">
        <v>14</v>
      </c>
      <c r="CU93" s="28">
        <v>14</v>
      </c>
      <c r="CV93" s="28">
        <v>14</v>
      </c>
      <c r="CW93" s="28">
        <v>14</v>
      </c>
      <c r="CX93" s="28">
        <v>15</v>
      </c>
      <c r="CY93" s="10">
        <v>16</v>
      </c>
      <c r="CZ93" s="10">
        <v>16</v>
      </c>
      <c r="DA93" s="10">
        <v>16</v>
      </c>
      <c r="DB93" s="10">
        <v>17</v>
      </c>
      <c r="DC93" s="10">
        <v>17</v>
      </c>
      <c r="DD93" s="10">
        <v>17</v>
      </c>
      <c r="DE93" s="10">
        <v>17</v>
      </c>
      <c r="DF93" s="10">
        <v>17</v>
      </c>
      <c r="DG93" s="10">
        <v>17</v>
      </c>
      <c r="DH93" s="10">
        <v>17</v>
      </c>
      <c r="DI93" s="10">
        <v>18</v>
      </c>
      <c r="DJ93" s="10">
        <v>18</v>
      </c>
    </row>
    <row r="94" spans="1:166" x14ac:dyDescent="0.25">
      <c r="A94" s="32" t="s">
        <v>60</v>
      </c>
      <c r="B94" s="1" t="s">
        <v>130</v>
      </c>
      <c r="C94" s="1">
        <v>36</v>
      </c>
      <c r="D94" s="10">
        <v>51183</v>
      </c>
      <c r="E94" s="1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</v>
      </c>
      <c r="M94" s="10">
        <v>1</v>
      </c>
      <c r="N94" s="10">
        <v>2</v>
      </c>
      <c r="O94" s="10">
        <v>3</v>
      </c>
      <c r="P94" s="10">
        <v>4</v>
      </c>
      <c r="Q94" s="10">
        <v>4</v>
      </c>
      <c r="R94" s="10">
        <v>5</v>
      </c>
      <c r="S94" s="10">
        <v>6</v>
      </c>
      <c r="T94" s="10">
        <v>6</v>
      </c>
      <c r="U94" s="10">
        <v>8</v>
      </c>
      <c r="V94" s="10">
        <v>8</v>
      </c>
      <c r="W94" s="10">
        <v>8</v>
      </c>
      <c r="X94" s="10">
        <v>8</v>
      </c>
      <c r="Y94" s="10">
        <v>8</v>
      </c>
      <c r="Z94" s="10">
        <v>10</v>
      </c>
      <c r="AA94" s="10">
        <v>9</v>
      </c>
      <c r="AB94" s="10">
        <v>11</v>
      </c>
      <c r="AC94" s="10">
        <v>11</v>
      </c>
      <c r="AD94" s="10">
        <v>11</v>
      </c>
      <c r="AE94" s="10">
        <v>12</v>
      </c>
      <c r="AF94" s="10">
        <v>23</v>
      </c>
      <c r="AG94" s="10">
        <v>23</v>
      </c>
      <c r="AH94" s="10">
        <v>25</v>
      </c>
      <c r="AI94" s="10">
        <v>28</v>
      </c>
      <c r="AJ94" s="10">
        <v>28</v>
      </c>
      <c r="AK94" s="10">
        <v>28</v>
      </c>
      <c r="AL94" s="10">
        <v>30</v>
      </c>
      <c r="AM94" s="10">
        <v>30</v>
      </c>
      <c r="AN94" s="10">
        <v>30</v>
      </c>
      <c r="AO94" s="10">
        <v>31</v>
      </c>
      <c r="AP94" s="10">
        <v>31</v>
      </c>
      <c r="AQ94" s="10">
        <v>31</v>
      </c>
      <c r="AR94" s="10">
        <v>31</v>
      </c>
      <c r="AS94" s="10">
        <v>32</v>
      </c>
      <c r="AT94" s="10">
        <v>32</v>
      </c>
      <c r="AU94" s="10">
        <v>32</v>
      </c>
      <c r="AV94" s="10">
        <v>32</v>
      </c>
      <c r="AW94" s="10">
        <v>32</v>
      </c>
      <c r="AX94" s="10">
        <v>32</v>
      </c>
      <c r="AY94" s="10">
        <v>33</v>
      </c>
      <c r="AZ94" s="10">
        <v>34</v>
      </c>
      <c r="BA94" s="10">
        <v>38</v>
      </c>
      <c r="BB94" s="10">
        <v>38</v>
      </c>
      <c r="BC94" s="10">
        <v>53</v>
      </c>
      <c r="BD94" s="10">
        <v>67</v>
      </c>
      <c r="BE94" s="10">
        <v>80</v>
      </c>
      <c r="BF94" s="10">
        <v>80</v>
      </c>
      <c r="BG94" s="10">
        <v>91</v>
      </c>
      <c r="BH94" s="10">
        <v>98</v>
      </c>
      <c r="BI94" s="10">
        <v>99</v>
      </c>
      <c r="BJ94" s="10">
        <v>100</v>
      </c>
      <c r="BK94" s="10">
        <v>100</v>
      </c>
      <c r="BL94" s="10">
        <v>114</v>
      </c>
      <c r="BM94" s="10">
        <v>114</v>
      </c>
      <c r="BN94" s="10">
        <v>114</v>
      </c>
      <c r="BO94" s="10">
        <v>135</v>
      </c>
      <c r="BP94" s="10">
        <v>138</v>
      </c>
      <c r="BQ94" s="10">
        <v>142</v>
      </c>
      <c r="BR94" s="10">
        <v>151</v>
      </c>
      <c r="BS94" s="10">
        <v>154</v>
      </c>
      <c r="BT94" s="28">
        <v>154</v>
      </c>
      <c r="BU94" s="28">
        <v>161</v>
      </c>
      <c r="BV94" s="28">
        <v>161</v>
      </c>
      <c r="BW94" s="28">
        <v>165</v>
      </c>
      <c r="BX94" s="28">
        <v>173</v>
      </c>
      <c r="BY94" s="28">
        <v>174</v>
      </c>
      <c r="BZ94" s="28">
        <v>175</v>
      </c>
      <c r="CA94" s="28">
        <v>175</v>
      </c>
      <c r="CB94" s="28">
        <v>175</v>
      </c>
      <c r="CC94" s="28">
        <v>175</v>
      </c>
      <c r="CD94" s="28">
        <v>175</v>
      </c>
      <c r="CE94" s="28">
        <v>176</v>
      </c>
      <c r="CF94" s="28">
        <v>177</v>
      </c>
      <c r="CG94" s="28">
        <v>178</v>
      </c>
      <c r="CH94" s="28">
        <v>181</v>
      </c>
      <c r="CI94" s="28">
        <v>183</v>
      </c>
      <c r="CJ94" s="28">
        <v>183</v>
      </c>
      <c r="CK94" s="28">
        <v>184</v>
      </c>
      <c r="CL94" s="28">
        <v>185</v>
      </c>
      <c r="CM94" s="28">
        <v>185</v>
      </c>
      <c r="CN94" s="28">
        <v>185</v>
      </c>
      <c r="CO94" s="28">
        <v>185</v>
      </c>
      <c r="CP94" s="28">
        <v>186</v>
      </c>
      <c r="CQ94" s="28">
        <v>187</v>
      </c>
      <c r="CR94" s="28">
        <v>191</v>
      </c>
      <c r="CS94" s="28">
        <v>193</v>
      </c>
      <c r="CT94" s="28">
        <v>194</v>
      </c>
      <c r="CU94" s="28">
        <v>195</v>
      </c>
      <c r="CV94" s="28">
        <v>195</v>
      </c>
      <c r="CW94" s="28">
        <v>195</v>
      </c>
      <c r="CX94" s="28">
        <v>194</v>
      </c>
      <c r="CY94" s="10">
        <v>200</v>
      </c>
      <c r="CZ94" s="10">
        <v>205</v>
      </c>
      <c r="DA94" s="10">
        <v>208</v>
      </c>
      <c r="DB94" s="10">
        <v>209</v>
      </c>
      <c r="DC94" s="10">
        <v>209</v>
      </c>
      <c r="DD94" s="10">
        <v>210</v>
      </c>
      <c r="DE94" s="10">
        <v>211</v>
      </c>
      <c r="DF94" s="10">
        <v>212</v>
      </c>
      <c r="DG94" s="10">
        <v>210</v>
      </c>
      <c r="DH94" s="10">
        <v>211</v>
      </c>
      <c r="DI94" s="10">
        <v>211</v>
      </c>
      <c r="DJ94" s="10">
        <v>212</v>
      </c>
    </row>
    <row r="95" spans="1:166" x14ac:dyDescent="0.25">
      <c r="A95" s="34"/>
      <c r="B95" s="1" t="s">
        <v>70</v>
      </c>
      <c r="C95" s="1">
        <v>43</v>
      </c>
      <c r="D95" s="10">
        <v>51185</v>
      </c>
      <c r="E95" s="1">
        <v>0</v>
      </c>
      <c r="F95" s="10">
        <v>0</v>
      </c>
      <c r="G95" s="10">
        <v>0</v>
      </c>
      <c r="H95" s="10">
        <v>0</v>
      </c>
      <c r="I95" s="10">
        <v>1</v>
      </c>
      <c r="J95" s="10">
        <v>2</v>
      </c>
      <c r="K95" s="10">
        <v>2</v>
      </c>
      <c r="L95" s="10">
        <v>2</v>
      </c>
      <c r="M95" s="10">
        <v>2</v>
      </c>
      <c r="N95" s="10">
        <v>2</v>
      </c>
      <c r="O95" s="10">
        <v>2</v>
      </c>
      <c r="P95" s="10">
        <v>2</v>
      </c>
      <c r="Q95" s="10">
        <v>3</v>
      </c>
      <c r="R95" s="10">
        <v>4</v>
      </c>
      <c r="S95" s="10">
        <v>4</v>
      </c>
      <c r="T95" s="10">
        <v>4</v>
      </c>
      <c r="U95" s="10">
        <v>4</v>
      </c>
      <c r="V95" s="10">
        <v>4</v>
      </c>
      <c r="W95" s="10">
        <v>4</v>
      </c>
      <c r="X95" s="10">
        <v>4</v>
      </c>
      <c r="Y95" s="10">
        <v>4</v>
      </c>
      <c r="Z95" s="10">
        <v>4</v>
      </c>
      <c r="AA95" s="10">
        <v>4</v>
      </c>
      <c r="AB95" s="10">
        <v>4</v>
      </c>
      <c r="AC95" s="10">
        <v>4</v>
      </c>
      <c r="AD95" s="10">
        <v>4</v>
      </c>
      <c r="AE95" s="10">
        <v>4</v>
      </c>
      <c r="AF95" s="10">
        <v>4</v>
      </c>
      <c r="AG95" s="10">
        <v>4</v>
      </c>
      <c r="AH95" s="10">
        <v>4</v>
      </c>
      <c r="AI95" s="10">
        <v>4</v>
      </c>
      <c r="AJ95" s="10">
        <v>4</v>
      </c>
      <c r="AK95" s="10">
        <v>4</v>
      </c>
      <c r="AL95" s="10">
        <v>5</v>
      </c>
      <c r="AM95" s="10">
        <v>5</v>
      </c>
      <c r="AN95" s="10">
        <v>6</v>
      </c>
      <c r="AO95" s="10">
        <v>6</v>
      </c>
      <c r="AP95" s="10">
        <v>6</v>
      </c>
      <c r="AQ95" s="10">
        <v>6</v>
      </c>
      <c r="AR95" s="10">
        <v>6</v>
      </c>
      <c r="AS95" s="10">
        <v>6</v>
      </c>
      <c r="AT95" s="10">
        <v>6</v>
      </c>
      <c r="AU95" s="10">
        <v>6</v>
      </c>
      <c r="AV95" s="10">
        <v>6</v>
      </c>
      <c r="AW95" s="10">
        <v>6</v>
      </c>
      <c r="AX95" s="10">
        <v>6</v>
      </c>
      <c r="AY95" s="10">
        <v>7</v>
      </c>
      <c r="AZ95" s="10">
        <v>7</v>
      </c>
      <c r="BA95" s="10">
        <v>7</v>
      </c>
      <c r="BB95" s="10">
        <v>6</v>
      </c>
      <c r="BC95" s="10">
        <v>6</v>
      </c>
      <c r="BD95" s="10">
        <v>6</v>
      </c>
      <c r="BE95" s="10">
        <v>6</v>
      </c>
      <c r="BF95" s="10">
        <v>6</v>
      </c>
      <c r="BG95" s="10">
        <v>6</v>
      </c>
      <c r="BH95" s="10">
        <v>6</v>
      </c>
      <c r="BI95" s="10">
        <v>6</v>
      </c>
      <c r="BJ95" s="10">
        <v>6</v>
      </c>
      <c r="BK95" s="10">
        <v>6</v>
      </c>
      <c r="BL95" s="10">
        <v>6</v>
      </c>
      <c r="BM95" s="10">
        <v>6</v>
      </c>
      <c r="BN95" s="10">
        <v>6</v>
      </c>
      <c r="BO95" s="10">
        <v>6</v>
      </c>
      <c r="BP95" s="10">
        <v>6</v>
      </c>
      <c r="BQ95" s="10">
        <v>7</v>
      </c>
      <c r="BR95" s="10">
        <v>7</v>
      </c>
      <c r="BS95" s="10">
        <v>7</v>
      </c>
      <c r="BT95" s="28">
        <v>9</v>
      </c>
      <c r="BU95" s="28">
        <v>9</v>
      </c>
      <c r="BV95" s="28">
        <v>9</v>
      </c>
      <c r="BW95" s="28">
        <v>9</v>
      </c>
      <c r="BX95" s="28">
        <v>9</v>
      </c>
      <c r="BY95" s="28">
        <v>9</v>
      </c>
      <c r="BZ95" s="28">
        <v>10</v>
      </c>
      <c r="CA95" s="28">
        <v>10</v>
      </c>
      <c r="CB95" s="28">
        <v>10</v>
      </c>
      <c r="CC95" s="28">
        <v>9</v>
      </c>
      <c r="CD95" s="28">
        <v>9</v>
      </c>
      <c r="CE95" s="28">
        <v>9</v>
      </c>
      <c r="CF95" s="28">
        <v>9</v>
      </c>
      <c r="CG95" s="28">
        <v>9</v>
      </c>
      <c r="CH95" s="28">
        <v>9</v>
      </c>
      <c r="CI95" s="28">
        <v>9</v>
      </c>
      <c r="CJ95" s="28">
        <v>9</v>
      </c>
      <c r="CK95" s="28">
        <v>9</v>
      </c>
      <c r="CL95" s="28">
        <v>9</v>
      </c>
      <c r="CM95" s="28">
        <v>9</v>
      </c>
      <c r="CN95" s="28">
        <v>9</v>
      </c>
      <c r="CO95" s="28">
        <v>9</v>
      </c>
      <c r="CP95" s="28">
        <v>9</v>
      </c>
      <c r="CQ95" s="28">
        <v>9</v>
      </c>
      <c r="CR95" s="28">
        <v>11</v>
      </c>
      <c r="CS95" s="28">
        <v>13</v>
      </c>
      <c r="CT95" s="28">
        <v>13</v>
      </c>
      <c r="CU95" s="28">
        <v>15</v>
      </c>
      <c r="CV95" s="28">
        <v>15</v>
      </c>
      <c r="CW95" s="28">
        <v>15</v>
      </c>
      <c r="CX95" s="28">
        <v>15</v>
      </c>
      <c r="CY95" s="10">
        <v>15</v>
      </c>
      <c r="CZ95" s="10">
        <v>16</v>
      </c>
      <c r="DA95" s="10">
        <v>16</v>
      </c>
      <c r="DB95" s="10">
        <v>16</v>
      </c>
      <c r="DC95" s="10">
        <v>16</v>
      </c>
      <c r="DD95" s="10">
        <v>17</v>
      </c>
      <c r="DE95" s="10">
        <v>22</v>
      </c>
      <c r="DF95" s="10">
        <v>23</v>
      </c>
      <c r="DG95" s="10">
        <v>23</v>
      </c>
      <c r="DH95" s="10">
        <v>24</v>
      </c>
      <c r="DI95" s="10">
        <v>26</v>
      </c>
      <c r="DJ95" s="10">
        <v>28</v>
      </c>
    </row>
    <row r="96" spans="1:166" x14ac:dyDescent="0.25">
      <c r="A96" s="7" t="s">
        <v>148</v>
      </c>
      <c r="B96" s="1" t="s">
        <v>71</v>
      </c>
      <c r="C96" s="1">
        <v>59</v>
      </c>
      <c r="D96" s="10">
        <v>51187</v>
      </c>
      <c r="E96" s="1">
        <v>0</v>
      </c>
      <c r="F96" s="10">
        <v>1</v>
      </c>
      <c r="G96" s="10">
        <v>2</v>
      </c>
      <c r="H96" s="10">
        <v>2</v>
      </c>
      <c r="I96" s="10">
        <v>2</v>
      </c>
      <c r="J96" s="10">
        <v>2</v>
      </c>
      <c r="K96" s="10">
        <v>3</v>
      </c>
      <c r="L96" s="10">
        <v>3</v>
      </c>
      <c r="M96" s="10">
        <v>3</v>
      </c>
      <c r="N96" s="10">
        <v>4</v>
      </c>
      <c r="O96" s="10">
        <v>4</v>
      </c>
      <c r="P96" s="10">
        <v>4</v>
      </c>
      <c r="Q96" s="10">
        <v>5</v>
      </c>
      <c r="R96" s="10">
        <v>6</v>
      </c>
      <c r="S96" s="10">
        <v>8</v>
      </c>
      <c r="T96" s="10">
        <v>9</v>
      </c>
      <c r="U96" s="10">
        <v>10</v>
      </c>
      <c r="V96" s="10">
        <v>15</v>
      </c>
      <c r="W96" s="10">
        <v>15</v>
      </c>
      <c r="X96" s="10">
        <v>17</v>
      </c>
      <c r="Y96" s="10">
        <v>19</v>
      </c>
      <c r="Z96" s="10">
        <v>20</v>
      </c>
      <c r="AA96" s="10">
        <v>21</v>
      </c>
      <c r="AB96" s="10">
        <v>22</v>
      </c>
      <c r="AC96" s="10">
        <v>24</v>
      </c>
      <c r="AD96" s="10">
        <v>24</v>
      </c>
      <c r="AE96" s="10">
        <v>24</v>
      </c>
      <c r="AF96" s="10">
        <v>26</v>
      </c>
      <c r="AG96" s="10">
        <v>27</v>
      </c>
      <c r="AH96" s="10">
        <v>30</v>
      </c>
      <c r="AI96" s="10">
        <v>36</v>
      </c>
      <c r="AJ96" s="10">
        <v>42</v>
      </c>
      <c r="AK96" s="10">
        <v>43</v>
      </c>
      <c r="AL96" s="10">
        <v>44</v>
      </c>
      <c r="AM96" s="10">
        <v>47</v>
      </c>
      <c r="AN96" s="10">
        <v>51</v>
      </c>
      <c r="AO96" s="10">
        <v>52</v>
      </c>
      <c r="AP96" s="10">
        <v>57</v>
      </c>
      <c r="AQ96" s="10">
        <v>61</v>
      </c>
      <c r="AR96" s="10">
        <v>61</v>
      </c>
      <c r="AS96" s="10">
        <v>63</v>
      </c>
      <c r="AT96" s="10">
        <v>68</v>
      </c>
      <c r="AU96" s="10">
        <v>71</v>
      </c>
      <c r="AV96" s="10">
        <v>75</v>
      </c>
      <c r="AW96" s="10">
        <v>78</v>
      </c>
      <c r="AX96" s="10">
        <v>82</v>
      </c>
      <c r="AY96" s="10">
        <v>85</v>
      </c>
      <c r="AZ96" s="10">
        <v>86</v>
      </c>
      <c r="BA96" s="10">
        <v>87</v>
      </c>
      <c r="BB96" s="10">
        <v>88</v>
      </c>
      <c r="BC96" s="10">
        <v>90</v>
      </c>
      <c r="BD96" s="10">
        <v>94</v>
      </c>
      <c r="BE96" s="10">
        <v>96</v>
      </c>
      <c r="BF96" s="10">
        <v>99</v>
      </c>
      <c r="BG96" s="10">
        <v>99</v>
      </c>
      <c r="BH96" s="10">
        <v>103</v>
      </c>
      <c r="BI96" s="10">
        <v>105</v>
      </c>
      <c r="BJ96" s="10">
        <v>110</v>
      </c>
      <c r="BK96" s="10">
        <v>110</v>
      </c>
      <c r="BL96" s="10">
        <v>110</v>
      </c>
      <c r="BM96" s="10">
        <v>111</v>
      </c>
      <c r="BN96" s="10">
        <v>117</v>
      </c>
      <c r="BO96" s="10">
        <v>117</v>
      </c>
      <c r="BP96" s="10">
        <v>129</v>
      </c>
      <c r="BQ96" s="10">
        <v>141</v>
      </c>
      <c r="BR96" s="10">
        <v>146</v>
      </c>
      <c r="BS96" s="10">
        <v>155</v>
      </c>
      <c r="BT96" s="28">
        <v>157</v>
      </c>
      <c r="BU96" s="28">
        <v>157</v>
      </c>
      <c r="BV96" s="28">
        <v>166</v>
      </c>
      <c r="BW96" s="28">
        <v>204</v>
      </c>
      <c r="BX96" s="28">
        <v>217</v>
      </c>
      <c r="BY96" s="28">
        <v>220</v>
      </c>
      <c r="BZ96" s="28">
        <v>222</v>
      </c>
      <c r="CA96" s="28">
        <v>222</v>
      </c>
      <c r="CB96" s="28">
        <v>220</v>
      </c>
      <c r="CC96" s="28">
        <v>222</v>
      </c>
      <c r="CD96" s="28">
        <v>225</v>
      </c>
      <c r="CE96" s="28">
        <v>225</v>
      </c>
      <c r="CF96" s="28">
        <v>228</v>
      </c>
      <c r="CG96" s="28">
        <v>229</v>
      </c>
      <c r="CH96" s="28">
        <v>230</v>
      </c>
      <c r="CI96" s="28">
        <v>231</v>
      </c>
      <c r="CJ96" s="28">
        <v>233</v>
      </c>
      <c r="CK96" s="28">
        <v>233</v>
      </c>
      <c r="CL96" s="28">
        <v>234</v>
      </c>
      <c r="CM96" s="28">
        <v>235</v>
      </c>
      <c r="CN96" s="28">
        <v>236</v>
      </c>
      <c r="CO96" s="28">
        <v>254</v>
      </c>
      <c r="CP96" s="28">
        <v>265</v>
      </c>
      <c r="CQ96" s="28">
        <v>266</v>
      </c>
      <c r="CR96" s="28">
        <v>266</v>
      </c>
      <c r="CS96" s="28">
        <v>269</v>
      </c>
      <c r="CT96" s="28">
        <v>269</v>
      </c>
      <c r="CU96" s="28">
        <v>278</v>
      </c>
      <c r="CV96" s="28">
        <v>285</v>
      </c>
      <c r="CW96" s="28">
        <v>285</v>
      </c>
      <c r="CX96" s="28">
        <v>284</v>
      </c>
      <c r="CY96" s="10">
        <v>290</v>
      </c>
      <c r="CZ96" s="10">
        <v>292</v>
      </c>
      <c r="DA96" s="10">
        <v>294</v>
      </c>
      <c r="DB96" s="10">
        <v>295</v>
      </c>
      <c r="DC96" s="10">
        <v>297</v>
      </c>
      <c r="DD96" s="10">
        <v>299</v>
      </c>
      <c r="DE96" s="10">
        <v>300</v>
      </c>
      <c r="DF96" s="10">
        <v>302</v>
      </c>
      <c r="DG96" s="10">
        <v>303</v>
      </c>
      <c r="DH96" s="10">
        <v>304</v>
      </c>
      <c r="DI96" s="10">
        <v>308</v>
      </c>
      <c r="DJ96" s="10">
        <v>312</v>
      </c>
    </row>
    <row r="97" spans="1:114" x14ac:dyDescent="0.25">
      <c r="A97" s="32" t="s">
        <v>64</v>
      </c>
      <c r="B97" s="1" t="s">
        <v>131</v>
      </c>
      <c r="C97" s="1">
        <v>66</v>
      </c>
      <c r="D97" s="10">
        <v>51191</v>
      </c>
      <c r="E97" s="1">
        <v>0</v>
      </c>
      <c r="F97" s="10">
        <v>1</v>
      </c>
      <c r="G97" s="10">
        <v>1</v>
      </c>
      <c r="H97" s="10">
        <v>1</v>
      </c>
      <c r="I97" s="10">
        <v>2</v>
      </c>
      <c r="J97" s="10">
        <v>2</v>
      </c>
      <c r="K97" s="10">
        <v>2</v>
      </c>
      <c r="L97" s="10">
        <v>2</v>
      </c>
      <c r="M97" s="10">
        <v>2</v>
      </c>
      <c r="N97" s="10">
        <v>3</v>
      </c>
      <c r="O97" s="10">
        <v>3</v>
      </c>
      <c r="P97" s="10">
        <v>5</v>
      </c>
      <c r="Q97" s="10">
        <v>5</v>
      </c>
      <c r="R97" s="10">
        <v>10</v>
      </c>
      <c r="S97" s="10">
        <v>12</v>
      </c>
      <c r="T97" s="10">
        <v>15</v>
      </c>
      <c r="U97" s="10">
        <v>17</v>
      </c>
      <c r="V97" s="10">
        <v>24</v>
      </c>
      <c r="W97" s="10">
        <v>24</v>
      </c>
      <c r="X97" s="10">
        <v>28</v>
      </c>
      <c r="Y97" s="10">
        <v>27</v>
      </c>
      <c r="Z97" s="10">
        <v>27</v>
      </c>
      <c r="AA97" s="10">
        <v>27</v>
      </c>
      <c r="AB97" s="10">
        <v>28</v>
      </c>
      <c r="AC97" s="10">
        <v>27</v>
      </c>
      <c r="AD97" s="10">
        <v>29</v>
      </c>
      <c r="AE97" s="10">
        <v>29</v>
      </c>
      <c r="AF97" s="10">
        <v>29</v>
      </c>
      <c r="AG97" s="10">
        <v>29</v>
      </c>
      <c r="AH97" s="10">
        <v>30</v>
      </c>
      <c r="AI97" s="10">
        <v>30</v>
      </c>
      <c r="AJ97" s="10">
        <v>30</v>
      </c>
      <c r="AK97" s="10">
        <v>34</v>
      </c>
      <c r="AL97" s="10">
        <v>34</v>
      </c>
      <c r="AM97" s="10">
        <v>34</v>
      </c>
      <c r="AN97" s="10">
        <v>36</v>
      </c>
      <c r="AO97" s="10">
        <v>36</v>
      </c>
      <c r="AP97" s="10">
        <v>38</v>
      </c>
      <c r="AQ97" s="10">
        <v>39</v>
      </c>
      <c r="AR97" s="10">
        <v>39</v>
      </c>
      <c r="AS97" s="10">
        <v>39</v>
      </c>
      <c r="AT97" s="10">
        <v>40</v>
      </c>
      <c r="AU97" s="10">
        <v>41</v>
      </c>
      <c r="AV97" s="10">
        <v>41</v>
      </c>
      <c r="AW97" s="10">
        <v>42</v>
      </c>
      <c r="AX97" s="10">
        <v>42</v>
      </c>
      <c r="AY97" s="10">
        <v>49</v>
      </c>
      <c r="AZ97" s="10">
        <v>49</v>
      </c>
      <c r="BA97" s="10">
        <v>48</v>
      </c>
      <c r="BB97" s="10">
        <v>49</v>
      </c>
      <c r="BC97" s="10">
        <v>49</v>
      </c>
      <c r="BD97" s="10">
        <v>49</v>
      </c>
      <c r="BE97" s="10">
        <v>49</v>
      </c>
      <c r="BF97" s="10">
        <v>49</v>
      </c>
      <c r="BG97" s="10">
        <v>49</v>
      </c>
      <c r="BH97" s="10">
        <v>50</v>
      </c>
      <c r="BI97" s="10">
        <v>50</v>
      </c>
      <c r="BJ97" s="10">
        <v>51</v>
      </c>
      <c r="BK97" s="10">
        <v>51</v>
      </c>
      <c r="BL97" s="10">
        <v>51</v>
      </c>
      <c r="BM97" s="10">
        <v>51</v>
      </c>
      <c r="BN97" s="10">
        <v>51</v>
      </c>
      <c r="BO97" s="10">
        <v>51</v>
      </c>
      <c r="BP97" s="10">
        <v>51</v>
      </c>
      <c r="BQ97" s="10">
        <v>51</v>
      </c>
      <c r="BR97" s="10">
        <v>51</v>
      </c>
      <c r="BS97" s="10">
        <v>51</v>
      </c>
      <c r="BT97" s="28">
        <v>51</v>
      </c>
      <c r="BU97" s="28">
        <v>51</v>
      </c>
      <c r="BV97" s="28">
        <v>52</v>
      </c>
      <c r="BW97" s="28">
        <v>53</v>
      </c>
      <c r="BX97" s="28">
        <v>53</v>
      </c>
      <c r="BY97" s="28">
        <v>53</v>
      </c>
      <c r="BZ97" s="28">
        <v>53</v>
      </c>
      <c r="CA97" s="28">
        <v>57</v>
      </c>
      <c r="CB97" s="28">
        <v>57</v>
      </c>
      <c r="CC97" s="28">
        <v>57</v>
      </c>
      <c r="CD97" s="28">
        <v>58</v>
      </c>
      <c r="CE97" s="28">
        <v>58</v>
      </c>
      <c r="CF97" s="28">
        <v>58</v>
      </c>
      <c r="CG97" s="28">
        <v>58</v>
      </c>
      <c r="CH97" s="28">
        <v>58</v>
      </c>
      <c r="CI97" s="28">
        <v>58</v>
      </c>
      <c r="CJ97" s="28">
        <v>58</v>
      </c>
      <c r="CK97" s="28">
        <v>58</v>
      </c>
      <c r="CL97" s="28">
        <v>58</v>
      </c>
      <c r="CM97" s="28">
        <v>58</v>
      </c>
      <c r="CN97" s="28">
        <v>59</v>
      </c>
      <c r="CO97" s="28">
        <v>60</v>
      </c>
      <c r="CP97" s="28">
        <v>60</v>
      </c>
      <c r="CQ97" s="28">
        <v>60</v>
      </c>
      <c r="CR97" s="28">
        <v>60</v>
      </c>
      <c r="CS97" s="28">
        <v>60</v>
      </c>
      <c r="CT97" s="28">
        <v>62</v>
      </c>
      <c r="CU97" s="28">
        <v>63</v>
      </c>
      <c r="CV97" s="28">
        <v>63</v>
      </c>
      <c r="CW97" s="28">
        <v>63</v>
      </c>
      <c r="CX97" s="28">
        <v>64</v>
      </c>
      <c r="CY97" s="10">
        <v>64</v>
      </c>
      <c r="CZ97" s="10">
        <v>65</v>
      </c>
      <c r="DA97" s="10">
        <v>65</v>
      </c>
      <c r="DB97" s="10">
        <v>66</v>
      </c>
      <c r="DC97" s="10">
        <v>67</v>
      </c>
      <c r="DD97" s="10">
        <v>67</v>
      </c>
      <c r="DE97" s="10">
        <v>68</v>
      </c>
      <c r="DF97" s="10">
        <v>70</v>
      </c>
      <c r="DG97" s="10">
        <v>74</v>
      </c>
      <c r="DH97" s="10">
        <v>76</v>
      </c>
      <c r="DI97" s="10">
        <v>80</v>
      </c>
      <c r="DJ97" s="10">
        <v>87</v>
      </c>
    </row>
    <row r="98" spans="1:114" x14ac:dyDescent="0.25">
      <c r="A98" s="33"/>
      <c r="B98" s="1" t="s">
        <v>72</v>
      </c>
      <c r="C98" s="1">
        <v>124</v>
      </c>
      <c r="D98" s="10">
        <v>51193</v>
      </c>
      <c r="E98" s="1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1</v>
      </c>
      <c r="O98" s="10">
        <v>2</v>
      </c>
      <c r="P98" s="10">
        <v>2</v>
      </c>
      <c r="Q98" s="10">
        <v>3</v>
      </c>
      <c r="R98" s="10">
        <v>3</v>
      </c>
      <c r="S98" s="10">
        <v>5</v>
      </c>
      <c r="T98" s="10">
        <v>5</v>
      </c>
      <c r="U98" s="10">
        <v>8</v>
      </c>
      <c r="V98" s="10">
        <v>8</v>
      </c>
      <c r="W98" s="10">
        <v>8</v>
      </c>
      <c r="X98" s="10">
        <v>8</v>
      </c>
      <c r="Y98" s="10">
        <v>8</v>
      </c>
      <c r="Z98" s="10">
        <v>8</v>
      </c>
      <c r="AA98" s="10">
        <v>9</v>
      </c>
      <c r="AB98" s="10">
        <v>9</v>
      </c>
      <c r="AC98" s="10">
        <v>10</v>
      </c>
      <c r="AD98" s="10">
        <v>10</v>
      </c>
      <c r="AE98" s="10">
        <v>10</v>
      </c>
      <c r="AF98" s="10">
        <v>10</v>
      </c>
      <c r="AG98" s="10">
        <v>12</v>
      </c>
      <c r="AH98" s="10">
        <v>14</v>
      </c>
      <c r="AI98" s="10">
        <v>14</v>
      </c>
      <c r="AJ98" s="10">
        <v>17</v>
      </c>
      <c r="AK98" s="10">
        <v>20</v>
      </c>
      <c r="AL98" s="10">
        <v>20</v>
      </c>
      <c r="AM98" s="10">
        <v>21</v>
      </c>
      <c r="AN98" s="10">
        <v>22</v>
      </c>
      <c r="AO98" s="10">
        <v>21</v>
      </c>
      <c r="AP98" s="10">
        <v>23</v>
      </c>
      <c r="AQ98" s="10">
        <v>25</v>
      </c>
      <c r="AR98" s="10">
        <v>26</v>
      </c>
      <c r="AS98" s="10">
        <v>31</v>
      </c>
      <c r="AT98" s="10">
        <v>30</v>
      </c>
      <c r="AU98" s="10">
        <v>31</v>
      </c>
      <c r="AV98" s="10">
        <v>33</v>
      </c>
      <c r="AW98" s="10">
        <v>35</v>
      </c>
      <c r="AX98" s="10">
        <v>37</v>
      </c>
      <c r="AY98" s="10">
        <v>38</v>
      </c>
      <c r="AZ98" s="10">
        <v>38</v>
      </c>
      <c r="BA98" s="10">
        <v>41</v>
      </c>
      <c r="BB98" s="10">
        <v>42</v>
      </c>
      <c r="BC98" s="10">
        <v>42</v>
      </c>
      <c r="BD98" s="10">
        <v>42</v>
      </c>
      <c r="BE98" s="10">
        <v>42</v>
      </c>
      <c r="BF98" s="10">
        <v>42</v>
      </c>
      <c r="BG98" s="10">
        <v>42</v>
      </c>
      <c r="BH98" s="10">
        <v>43</v>
      </c>
      <c r="BI98" s="10">
        <v>42</v>
      </c>
      <c r="BJ98" s="10">
        <v>43</v>
      </c>
      <c r="BK98" s="10">
        <v>43</v>
      </c>
      <c r="BL98" s="10">
        <v>46</v>
      </c>
      <c r="BM98" s="10">
        <v>48</v>
      </c>
      <c r="BN98" s="10">
        <v>50</v>
      </c>
      <c r="BO98" s="10">
        <v>54</v>
      </c>
      <c r="BP98" s="10">
        <v>61</v>
      </c>
      <c r="BQ98" s="10">
        <v>63</v>
      </c>
      <c r="BR98" s="10">
        <v>63</v>
      </c>
      <c r="BS98" s="10">
        <v>63</v>
      </c>
      <c r="BT98" s="28">
        <v>65</v>
      </c>
      <c r="BU98" s="28">
        <v>68</v>
      </c>
      <c r="BV98" s="28">
        <v>70</v>
      </c>
      <c r="BW98" s="28">
        <v>76</v>
      </c>
      <c r="BX98" s="28">
        <v>80</v>
      </c>
      <c r="BY98" s="28">
        <v>80</v>
      </c>
      <c r="BZ98" s="28">
        <v>81</v>
      </c>
      <c r="CA98" s="28">
        <v>81</v>
      </c>
      <c r="CB98" s="28">
        <v>82</v>
      </c>
      <c r="CC98" s="28">
        <v>83</v>
      </c>
      <c r="CD98" s="28">
        <v>83</v>
      </c>
      <c r="CE98" s="28">
        <v>83</v>
      </c>
      <c r="CF98" s="28">
        <v>84</v>
      </c>
      <c r="CG98" s="28">
        <v>85</v>
      </c>
      <c r="CH98" s="28">
        <v>87</v>
      </c>
      <c r="CI98" s="28">
        <v>87</v>
      </c>
      <c r="CJ98" s="28">
        <v>87</v>
      </c>
      <c r="CK98" s="28">
        <v>87</v>
      </c>
      <c r="CL98" s="28">
        <v>87</v>
      </c>
      <c r="CM98" s="28">
        <v>87</v>
      </c>
      <c r="CN98" s="28">
        <v>88</v>
      </c>
      <c r="CO98" s="28">
        <v>91</v>
      </c>
      <c r="CP98" s="28">
        <v>91</v>
      </c>
      <c r="CQ98" s="28">
        <v>92</v>
      </c>
      <c r="CR98" s="28">
        <v>92</v>
      </c>
      <c r="CS98" s="28">
        <v>92</v>
      </c>
      <c r="CT98" s="28">
        <v>93</v>
      </c>
      <c r="CU98" s="28">
        <v>100</v>
      </c>
      <c r="CV98" s="28">
        <v>104</v>
      </c>
      <c r="CW98" s="28">
        <v>105</v>
      </c>
      <c r="CX98" s="28">
        <v>108</v>
      </c>
      <c r="CY98" s="10">
        <v>108</v>
      </c>
      <c r="CZ98" s="10">
        <v>108</v>
      </c>
      <c r="DA98" s="10">
        <v>108</v>
      </c>
      <c r="DB98" s="10">
        <v>108</v>
      </c>
      <c r="DC98" s="10">
        <v>116</v>
      </c>
      <c r="DD98" s="10">
        <v>116</v>
      </c>
      <c r="DE98" s="10">
        <v>118</v>
      </c>
      <c r="DF98" s="10">
        <v>118</v>
      </c>
      <c r="DG98" s="10">
        <v>124</v>
      </c>
      <c r="DH98" s="10">
        <v>171</v>
      </c>
      <c r="DI98" s="10">
        <v>183</v>
      </c>
      <c r="DJ98" s="10">
        <v>183</v>
      </c>
    </row>
    <row r="99" spans="1:114" x14ac:dyDescent="0.25">
      <c r="A99" s="34"/>
      <c r="B99" s="1" t="s">
        <v>132</v>
      </c>
      <c r="C99" s="1">
        <v>53</v>
      </c>
      <c r="D99" s="10">
        <v>51195</v>
      </c>
      <c r="E99" s="1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0</v>
      </c>
      <c r="P99" s="10">
        <v>1</v>
      </c>
      <c r="Q99" s="10">
        <v>1</v>
      </c>
      <c r="R99" s="10">
        <v>3</v>
      </c>
      <c r="S99" s="10">
        <v>4</v>
      </c>
      <c r="T99" s="10">
        <v>5</v>
      </c>
      <c r="U99" s="10">
        <v>8</v>
      </c>
      <c r="V99" s="10">
        <v>8</v>
      </c>
      <c r="W99" s="10">
        <v>8</v>
      </c>
      <c r="X99" s="10">
        <v>13</v>
      </c>
      <c r="Y99" s="10">
        <v>14</v>
      </c>
      <c r="Z99" s="10">
        <v>15</v>
      </c>
      <c r="AA99" s="10">
        <v>18</v>
      </c>
      <c r="AB99" s="10">
        <v>17</v>
      </c>
      <c r="AC99" s="10">
        <v>18</v>
      </c>
      <c r="AD99" s="10">
        <v>18</v>
      </c>
      <c r="AE99" s="10">
        <v>18</v>
      </c>
      <c r="AF99" s="10">
        <v>18</v>
      </c>
      <c r="AG99" s="10">
        <v>18</v>
      </c>
      <c r="AH99" s="10">
        <v>20</v>
      </c>
      <c r="AI99" s="10">
        <v>20</v>
      </c>
      <c r="AJ99" s="10">
        <v>20</v>
      </c>
      <c r="AK99" s="10">
        <v>20</v>
      </c>
      <c r="AL99" s="10">
        <v>21</v>
      </c>
      <c r="AM99" s="10">
        <v>22</v>
      </c>
      <c r="AN99" s="10">
        <v>22</v>
      </c>
      <c r="AO99" s="10">
        <v>22</v>
      </c>
      <c r="AP99" s="10">
        <v>22</v>
      </c>
      <c r="AQ99" s="10">
        <v>22</v>
      </c>
      <c r="AR99" s="10">
        <v>22</v>
      </c>
      <c r="AS99" s="10">
        <v>22</v>
      </c>
      <c r="AT99" s="10">
        <v>22</v>
      </c>
      <c r="AU99" s="10">
        <v>22</v>
      </c>
      <c r="AV99" s="10">
        <v>22</v>
      </c>
      <c r="AW99" s="10">
        <v>22</v>
      </c>
      <c r="AX99" s="10">
        <v>22</v>
      </c>
      <c r="AY99" s="10">
        <v>22</v>
      </c>
      <c r="AZ99" s="10">
        <v>22</v>
      </c>
      <c r="BA99" s="10">
        <v>22</v>
      </c>
      <c r="BB99" s="10">
        <v>23</v>
      </c>
      <c r="BC99" s="10">
        <v>23</v>
      </c>
      <c r="BD99" s="10">
        <v>23</v>
      </c>
      <c r="BE99" s="10">
        <v>23</v>
      </c>
      <c r="BF99" s="10">
        <v>23</v>
      </c>
      <c r="BG99" s="10">
        <v>23</v>
      </c>
      <c r="BH99" s="10">
        <v>23</v>
      </c>
      <c r="BI99" s="10">
        <v>23</v>
      </c>
      <c r="BJ99" s="10">
        <v>24</v>
      </c>
      <c r="BK99" s="10">
        <v>24</v>
      </c>
      <c r="BL99" s="10">
        <v>24</v>
      </c>
      <c r="BM99" s="10">
        <v>24</v>
      </c>
      <c r="BN99" s="10">
        <v>24</v>
      </c>
      <c r="BO99" s="10">
        <v>24</v>
      </c>
      <c r="BP99" s="10">
        <v>24</v>
      </c>
      <c r="BQ99" s="10">
        <v>24</v>
      </c>
      <c r="BR99" s="10">
        <v>24</v>
      </c>
      <c r="BS99" s="10">
        <v>24</v>
      </c>
      <c r="BT99" s="28">
        <v>25</v>
      </c>
      <c r="BU99" s="28">
        <v>25</v>
      </c>
      <c r="BV99" s="28">
        <v>25</v>
      </c>
      <c r="BW99" s="28">
        <v>25</v>
      </c>
      <c r="BX99" s="28">
        <v>27</v>
      </c>
      <c r="BY99" s="28">
        <v>27</v>
      </c>
      <c r="BZ99" s="28">
        <v>27</v>
      </c>
      <c r="CA99" s="28">
        <v>27</v>
      </c>
      <c r="CB99" s="28">
        <v>27</v>
      </c>
      <c r="CC99" s="28">
        <v>27</v>
      </c>
      <c r="CD99" s="28">
        <v>27</v>
      </c>
      <c r="CE99" s="28">
        <v>27</v>
      </c>
      <c r="CF99" s="28">
        <v>27</v>
      </c>
      <c r="CG99" s="28">
        <v>27</v>
      </c>
      <c r="CH99" s="28">
        <v>27</v>
      </c>
      <c r="CI99" s="28">
        <v>27</v>
      </c>
      <c r="CJ99" s="28">
        <v>27</v>
      </c>
      <c r="CK99" s="28">
        <v>27</v>
      </c>
      <c r="CL99" s="28">
        <v>27</v>
      </c>
      <c r="CM99" s="28">
        <v>27</v>
      </c>
      <c r="CN99" s="28">
        <v>27</v>
      </c>
      <c r="CO99" s="28">
        <v>27</v>
      </c>
      <c r="CP99" s="28">
        <v>27</v>
      </c>
      <c r="CQ99" s="28">
        <v>27</v>
      </c>
      <c r="CR99" s="28">
        <v>27</v>
      </c>
      <c r="CS99" s="28">
        <v>27</v>
      </c>
      <c r="CT99" s="28">
        <v>27</v>
      </c>
      <c r="CU99" s="28">
        <v>27</v>
      </c>
      <c r="CV99" s="28">
        <v>27</v>
      </c>
      <c r="CW99" s="28">
        <v>27</v>
      </c>
      <c r="CX99" s="28">
        <v>28</v>
      </c>
      <c r="CY99" s="10">
        <v>28</v>
      </c>
      <c r="CZ99" s="10">
        <v>28</v>
      </c>
      <c r="DA99" s="10">
        <v>29</v>
      </c>
      <c r="DB99" s="10">
        <v>30</v>
      </c>
      <c r="DC99" s="10">
        <v>30</v>
      </c>
      <c r="DD99" s="10">
        <v>32</v>
      </c>
      <c r="DE99" s="10">
        <v>32</v>
      </c>
      <c r="DF99" s="10">
        <v>33</v>
      </c>
      <c r="DG99" s="10">
        <v>34</v>
      </c>
      <c r="DH99" s="10">
        <v>36</v>
      </c>
      <c r="DI99" s="10">
        <v>38</v>
      </c>
      <c r="DJ99" s="10">
        <v>41</v>
      </c>
    </row>
    <row r="100" spans="1:114" x14ac:dyDescent="0.25">
      <c r="A100" s="35" t="s">
        <v>22</v>
      </c>
      <c r="B100" s="1" t="s">
        <v>73</v>
      </c>
      <c r="C100" s="1">
        <v>67</v>
      </c>
      <c r="D100" s="10">
        <v>51197</v>
      </c>
      <c r="E100" s="1">
        <v>0</v>
      </c>
      <c r="F100" s="10">
        <v>0</v>
      </c>
      <c r="G100" s="10">
        <v>0</v>
      </c>
      <c r="H100" s="10">
        <v>0</v>
      </c>
      <c r="I100" s="10">
        <v>1</v>
      </c>
      <c r="J100" s="10">
        <v>1</v>
      </c>
      <c r="K100" s="10">
        <v>1</v>
      </c>
      <c r="L100" s="10">
        <v>2</v>
      </c>
      <c r="M100" s="10">
        <v>2</v>
      </c>
      <c r="N100" s="10">
        <v>2</v>
      </c>
      <c r="O100" s="10">
        <v>2</v>
      </c>
      <c r="P100" s="10">
        <v>2</v>
      </c>
      <c r="Q100" s="10">
        <v>3</v>
      </c>
      <c r="R100" s="10">
        <v>3</v>
      </c>
      <c r="S100" s="10">
        <v>6</v>
      </c>
      <c r="T100" s="10">
        <v>6</v>
      </c>
      <c r="U100" s="10">
        <v>7</v>
      </c>
      <c r="V100" s="10">
        <v>7</v>
      </c>
      <c r="W100" s="10">
        <v>7</v>
      </c>
      <c r="X100" s="10">
        <v>7</v>
      </c>
      <c r="Y100" s="10">
        <v>7</v>
      </c>
      <c r="Z100" s="10">
        <v>7</v>
      </c>
      <c r="AA100" s="10">
        <v>7</v>
      </c>
      <c r="AB100" s="10">
        <v>8</v>
      </c>
      <c r="AC100" s="10">
        <v>8</v>
      </c>
      <c r="AD100" s="10">
        <v>10</v>
      </c>
      <c r="AE100" s="10">
        <v>10</v>
      </c>
      <c r="AF100" s="10">
        <v>10</v>
      </c>
      <c r="AG100" s="10">
        <v>11</v>
      </c>
      <c r="AH100" s="10">
        <v>11</v>
      </c>
      <c r="AI100" s="10">
        <v>11</v>
      </c>
      <c r="AJ100" s="10">
        <v>11</v>
      </c>
      <c r="AK100" s="10">
        <v>11</v>
      </c>
      <c r="AL100" s="10">
        <v>11</v>
      </c>
      <c r="AM100" s="10">
        <v>11</v>
      </c>
      <c r="AN100" s="10">
        <v>11</v>
      </c>
      <c r="AO100" s="10">
        <v>11</v>
      </c>
      <c r="AP100" s="10">
        <v>11</v>
      </c>
      <c r="AQ100" s="10">
        <v>11</v>
      </c>
      <c r="AR100" s="10">
        <v>12</v>
      </c>
      <c r="AS100" s="10">
        <v>12</v>
      </c>
      <c r="AT100" s="10">
        <v>12</v>
      </c>
      <c r="AU100" s="10">
        <v>12</v>
      </c>
      <c r="AV100" s="10">
        <v>12</v>
      </c>
      <c r="AW100" s="10">
        <v>12</v>
      </c>
      <c r="AX100" s="10">
        <v>13</v>
      </c>
      <c r="AY100" s="10">
        <v>13</v>
      </c>
      <c r="AZ100" s="10">
        <v>13</v>
      </c>
      <c r="BA100" s="10">
        <v>14</v>
      </c>
      <c r="BB100" s="10">
        <v>15</v>
      </c>
      <c r="BC100" s="10">
        <v>15</v>
      </c>
      <c r="BD100" s="10">
        <v>15</v>
      </c>
      <c r="BE100" s="10">
        <v>16</v>
      </c>
      <c r="BF100" s="10">
        <v>16</v>
      </c>
      <c r="BG100" s="10">
        <v>16</v>
      </c>
      <c r="BH100" s="10">
        <v>16</v>
      </c>
      <c r="BI100" s="10">
        <v>16</v>
      </c>
      <c r="BJ100" s="10">
        <v>16</v>
      </c>
      <c r="BK100" s="10">
        <v>17</v>
      </c>
      <c r="BL100" s="10">
        <v>17</v>
      </c>
      <c r="BM100" s="10">
        <v>17</v>
      </c>
      <c r="BN100" s="10">
        <v>18</v>
      </c>
      <c r="BO100" s="10">
        <v>21</v>
      </c>
      <c r="BP100" s="10">
        <v>21</v>
      </c>
      <c r="BQ100" s="10">
        <v>21</v>
      </c>
      <c r="BR100" s="10">
        <v>21</v>
      </c>
      <c r="BS100" s="10">
        <v>21</v>
      </c>
      <c r="BT100" s="28">
        <v>23</v>
      </c>
      <c r="BU100" s="28">
        <v>23</v>
      </c>
      <c r="BV100" s="28">
        <v>23</v>
      </c>
      <c r="BW100" s="28">
        <v>29</v>
      </c>
      <c r="BX100" s="28">
        <v>30</v>
      </c>
      <c r="BY100" s="28">
        <v>30</v>
      </c>
      <c r="BZ100" s="28">
        <v>33</v>
      </c>
      <c r="CA100" s="28">
        <v>36</v>
      </c>
      <c r="CB100" s="28">
        <v>36</v>
      </c>
      <c r="CC100" s="28">
        <v>38</v>
      </c>
      <c r="CD100" s="28">
        <v>38</v>
      </c>
      <c r="CE100" s="28">
        <v>42</v>
      </c>
      <c r="CF100" s="28">
        <v>42</v>
      </c>
      <c r="CG100" s="28">
        <v>42</v>
      </c>
      <c r="CH100" s="28">
        <v>42</v>
      </c>
      <c r="CI100" s="28">
        <v>42</v>
      </c>
      <c r="CJ100" s="28">
        <v>42</v>
      </c>
      <c r="CK100" s="28">
        <v>42</v>
      </c>
      <c r="CL100" s="28">
        <v>42</v>
      </c>
      <c r="CM100" s="28">
        <v>42</v>
      </c>
      <c r="CN100" s="28">
        <v>43</v>
      </c>
      <c r="CO100" s="28">
        <v>44</v>
      </c>
      <c r="CP100" s="28">
        <v>44</v>
      </c>
      <c r="CQ100" s="28">
        <v>46</v>
      </c>
      <c r="CR100" s="28">
        <v>46</v>
      </c>
      <c r="CS100" s="28">
        <v>48</v>
      </c>
      <c r="CT100" s="28">
        <v>47</v>
      </c>
      <c r="CU100" s="28">
        <v>47</v>
      </c>
      <c r="CV100" s="28">
        <v>49</v>
      </c>
      <c r="CW100" s="28">
        <v>49</v>
      </c>
      <c r="CX100" s="28">
        <v>50</v>
      </c>
      <c r="CY100" s="10">
        <v>53</v>
      </c>
      <c r="CZ100" s="10">
        <v>53</v>
      </c>
      <c r="DA100" s="10">
        <v>54</v>
      </c>
      <c r="DB100" s="10">
        <v>54</v>
      </c>
      <c r="DC100" s="10">
        <v>56</v>
      </c>
      <c r="DD100" s="10">
        <v>58</v>
      </c>
      <c r="DE100" s="10">
        <v>57</v>
      </c>
      <c r="DF100" s="10">
        <v>57</v>
      </c>
      <c r="DG100" s="10">
        <v>57</v>
      </c>
      <c r="DH100" s="10">
        <v>57</v>
      </c>
      <c r="DI100" s="10">
        <v>57</v>
      </c>
      <c r="DJ100" s="10">
        <v>59</v>
      </c>
    </row>
    <row r="101" spans="1:114" x14ac:dyDescent="0.25">
      <c r="A101" s="36"/>
      <c r="B101" s="1" t="s">
        <v>74</v>
      </c>
      <c r="C101" s="1">
        <v>77</v>
      </c>
      <c r="D101" s="10">
        <v>51199</v>
      </c>
      <c r="E101" s="1">
        <v>6</v>
      </c>
      <c r="F101" s="10">
        <v>9</v>
      </c>
      <c r="G101" s="10">
        <v>9</v>
      </c>
      <c r="H101" s="10">
        <v>9</v>
      </c>
      <c r="I101" s="10">
        <v>9</v>
      </c>
      <c r="J101" s="10">
        <v>11</v>
      </c>
      <c r="K101" s="10">
        <v>14</v>
      </c>
      <c r="L101" s="10">
        <v>16</v>
      </c>
      <c r="M101" s="10">
        <v>17</v>
      </c>
      <c r="N101" s="10">
        <v>17</v>
      </c>
      <c r="O101" s="10">
        <v>19</v>
      </c>
      <c r="P101" s="10">
        <v>20</v>
      </c>
      <c r="Q101" s="10">
        <v>21</v>
      </c>
      <c r="R101" s="10">
        <v>25</v>
      </c>
      <c r="S101" s="10">
        <v>25</v>
      </c>
      <c r="T101" s="10">
        <v>25</v>
      </c>
      <c r="U101" s="10">
        <v>25</v>
      </c>
      <c r="V101" s="10">
        <v>27</v>
      </c>
      <c r="W101" s="10">
        <v>29</v>
      </c>
      <c r="X101" s="10">
        <v>33</v>
      </c>
      <c r="Y101" s="10">
        <v>35</v>
      </c>
      <c r="Z101" s="10">
        <v>35</v>
      </c>
      <c r="AA101" s="10">
        <v>37</v>
      </c>
      <c r="AB101" s="10">
        <v>38</v>
      </c>
      <c r="AC101" s="10">
        <v>38</v>
      </c>
      <c r="AD101" s="10">
        <v>44</v>
      </c>
      <c r="AE101" s="10">
        <v>44</v>
      </c>
      <c r="AF101" s="10">
        <v>43</v>
      </c>
      <c r="AG101" s="10">
        <v>43</v>
      </c>
      <c r="AH101" s="10">
        <v>43</v>
      </c>
      <c r="AI101" s="10">
        <v>43</v>
      </c>
      <c r="AJ101" s="10">
        <v>44</v>
      </c>
      <c r="AK101" s="10">
        <v>44</v>
      </c>
      <c r="AL101" s="10">
        <v>44</v>
      </c>
      <c r="AM101" s="10">
        <v>45</v>
      </c>
      <c r="AN101" s="10">
        <v>45</v>
      </c>
      <c r="AO101" s="10">
        <v>46</v>
      </c>
      <c r="AP101" s="10">
        <v>46</v>
      </c>
      <c r="AQ101" s="10">
        <v>46</v>
      </c>
      <c r="AR101" s="10">
        <v>47</v>
      </c>
      <c r="AS101" s="10">
        <v>47</v>
      </c>
      <c r="AT101" s="10">
        <v>48</v>
      </c>
      <c r="AU101" s="10">
        <v>50</v>
      </c>
      <c r="AV101" s="10">
        <v>51</v>
      </c>
      <c r="AW101" s="10">
        <v>55</v>
      </c>
      <c r="AX101" s="10">
        <v>55</v>
      </c>
      <c r="AY101" s="10">
        <v>56</v>
      </c>
      <c r="AZ101" s="10">
        <v>57</v>
      </c>
      <c r="BA101" s="10">
        <v>59</v>
      </c>
      <c r="BB101" s="10">
        <v>60</v>
      </c>
      <c r="BC101" s="10">
        <v>61</v>
      </c>
      <c r="BD101" s="10">
        <v>62</v>
      </c>
      <c r="BE101" s="10">
        <v>62</v>
      </c>
      <c r="BF101" s="10">
        <v>62</v>
      </c>
      <c r="BG101" s="10">
        <v>63</v>
      </c>
      <c r="BH101" s="10">
        <v>63</v>
      </c>
      <c r="BI101" s="10">
        <v>63</v>
      </c>
      <c r="BJ101" s="10">
        <v>65</v>
      </c>
      <c r="BK101" s="10">
        <v>67</v>
      </c>
      <c r="BL101" s="10">
        <v>67</v>
      </c>
      <c r="BM101" s="10">
        <v>68</v>
      </c>
      <c r="BN101" s="10">
        <v>69</v>
      </c>
      <c r="BO101" s="10">
        <v>71</v>
      </c>
      <c r="BP101" s="10">
        <v>71</v>
      </c>
      <c r="BQ101" s="10">
        <v>72</v>
      </c>
      <c r="BR101" s="10">
        <v>72</v>
      </c>
      <c r="BS101" s="10">
        <v>72</v>
      </c>
      <c r="BT101" s="28">
        <v>74</v>
      </c>
      <c r="BU101" s="28">
        <v>77</v>
      </c>
      <c r="BV101" s="28">
        <v>77</v>
      </c>
      <c r="BW101" s="28">
        <v>77</v>
      </c>
      <c r="BX101" s="28">
        <v>77</v>
      </c>
      <c r="BY101" s="28">
        <v>79</v>
      </c>
      <c r="BZ101" s="28">
        <v>82</v>
      </c>
      <c r="CA101" s="28">
        <v>86</v>
      </c>
      <c r="CB101" s="28">
        <v>86</v>
      </c>
      <c r="CC101" s="28">
        <v>86</v>
      </c>
      <c r="CD101" s="28">
        <v>86</v>
      </c>
      <c r="CE101" s="28">
        <v>89</v>
      </c>
      <c r="CF101" s="28">
        <v>90</v>
      </c>
      <c r="CG101" s="28">
        <v>91</v>
      </c>
      <c r="CH101" s="28">
        <v>93</v>
      </c>
      <c r="CI101" s="28">
        <v>93</v>
      </c>
      <c r="CJ101" s="28">
        <v>94</v>
      </c>
      <c r="CK101" s="28">
        <v>94</v>
      </c>
      <c r="CL101" s="28">
        <v>94</v>
      </c>
      <c r="CM101" s="28">
        <v>97</v>
      </c>
      <c r="CN101" s="28">
        <v>98</v>
      </c>
      <c r="CO101" s="28">
        <v>99</v>
      </c>
      <c r="CP101" s="28">
        <v>101</v>
      </c>
      <c r="CQ101" s="28">
        <v>106</v>
      </c>
      <c r="CR101" s="28">
        <v>106</v>
      </c>
      <c r="CS101" s="28">
        <v>106</v>
      </c>
      <c r="CT101" s="28">
        <v>108</v>
      </c>
      <c r="CU101" s="28">
        <v>110</v>
      </c>
      <c r="CV101" s="28">
        <v>114</v>
      </c>
      <c r="CW101" s="28">
        <v>115</v>
      </c>
      <c r="CX101" s="28">
        <v>115</v>
      </c>
      <c r="CY101" s="10">
        <v>115</v>
      </c>
      <c r="CZ101" s="10">
        <v>116</v>
      </c>
      <c r="DA101" s="10">
        <v>120</v>
      </c>
      <c r="DB101" s="10">
        <v>124</v>
      </c>
      <c r="DC101" s="10">
        <v>129</v>
      </c>
      <c r="DD101" s="10">
        <v>131</v>
      </c>
      <c r="DE101" s="10">
        <v>131</v>
      </c>
      <c r="DF101" s="10">
        <v>135</v>
      </c>
      <c r="DG101" s="10">
        <v>140</v>
      </c>
      <c r="DH101" s="10">
        <v>144</v>
      </c>
      <c r="DI101" s="10">
        <v>149</v>
      </c>
      <c r="DJ101" s="10">
        <v>160</v>
      </c>
    </row>
    <row r="102" spans="1:114" x14ac:dyDescent="0.25">
      <c r="A102" s="36"/>
      <c r="B102" s="1" t="s">
        <v>76</v>
      </c>
      <c r="C102" s="1">
        <v>1</v>
      </c>
      <c r="D102" s="10">
        <v>51510</v>
      </c>
      <c r="E102" s="1">
        <v>8</v>
      </c>
      <c r="F102" s="10">
        <v>14</v>
      </c>
      <c r="G102" s="10">
        <v>18</v>
      </c>
      <c r="H102" s="10">
        <v>20</v>
      </c>
      <c r="I102" s="10">
        <v>25</v>
      </c>
      <c r="J102" s="10">
        <v>26</v>
      </c>
      <c r="K102" s="10">
        <v>30</v>
      </c>
      <c r="L102" s="10">
        <v>32</v>
      </c>
      <c r="M102" s="10">
        <v>33</v>
      </c>
      <c r="N102" s="10">
        <v>56</v>
      </c>
      <c r="O102" s="10">
        <v>68</v>
      </c>
      <c r="P102" s="10">
        <v>74</v>
      </c>
      <c r="Q102" s="10">
        <v>93</v>
      </c>
      <c r="R102" s="10">
        <v>126</v>
      </c>
      <c r="S102" s="10">
        <v>143</v>
      </c>
      <c r="T102" s="10">
        <v>149</v>
      </c>
      <c r="U102" s="10">
        <v>174</v>
      </c>
      <c r="V102" s="10">
        <v>188</v>
      </c>
      <c r="W102" s="10">
        <v>198</v>
      </c>
      <c r="X102" s="10">
        <v>235</v>
      </c>
      <c r="Y102" s="10">
        <v>247</v>
      </c>
      <c r="Z102" s="10">
        <v>254</v>
      </c>
      <c r="AA102" s="10">
        <v>275</v>
      </c>
      <c r="AB102" s="10">
        <v>321</v>
      </c>
      <c r="AC102" s="10">
        <v>354</v>
      </c>
      <c r="AD102" s="10">
        <v>383</v>
      </c>
      <c r="AE102" s="10">
        <v>421</v>
      </c>
      <c r="AF102" s="10">
        <v>462</v>
      </c>
      <c r="AG102" s="10">
        <v>474</v>
      </c>
      <c r="AH102" s="10">
        <v>512</v>
      </c>
      <c r="AI102" s="10">
        <v>547</v>
      </c>
      <c r="AJ102" s="10">
        <v>575</v>
      </c>
      <c r="AK102" s="10">
        <v>591</v>
      </c>
      <c r="AL102" s="10">
        <v>627</v>
      </c>
      <c r="AM102" s="10">
        <v>653</v>
      </c>
      <c r="AN102" s="10">
        <v>700</v>
      </c>
      <c r="AO102" s="10">
        <v>754</v>
      </c>
      <c r="AP102" s="10">
        <v>802</v>
      </c>
      <c r="AQ102" s="10">
        <v>848</v>
      </c>
      <c r="AR102" s="10">
        <v>899</v>
      </c>
      <c r="AS102" s="10">
        <v>940</v>
      </c>
      <c r="AT102" s="10">
        <v>983</v>
      </c>
      <c r="AU102" s="10">
        <v>1022</v>
      </c>
      <c r="AV102" s="10">
        <v>1060</v>
      </c>
      <c r="AW102" s="10">
        <v>1110</v>
      </c>
      <c r="AX102" s="10">
        <v>1142</v>
      </c>
      <c r="AY102" s="10">
        <v>1193</v>
      </c>
      <c r="AZ102" s="10">
        <v>1224</v>
      </c>
      <c r="BA102" s="10">
        <v>1240</v>
      </c>
      <c r="BB102" s="10">
        <v>1305</v>
      </c>
      <c r="BC102" s="10">
        <v>1349</v>
      </c>
      <c r="BD102" s="10">
        <v>1396</v>
      </c>
      <c r="BE102" s="10">
        <v>1460</v>
      </c>
      <c r="BF102" s="10">
        <v>1476</v>
      </c>
      <c r="BG102" s="10">
        <v>1510</v>
      </c>
      <c r="BH102" s="10">
        <v>1544</v>
      </c>
      <c r="BI102" s="10">
        <v>1577</v>
      </c>
      <c r="BJ102" s="10">
        <v>1627</v>
      </c>
      <c r="BK102" s="10">
        <v>1657</v>
      </c>
      <c r="BL102" s="10">
        <v>1703</v>
      </c>
      <c r="BM102" s="10">
        <v>1733</v>
      </c>
      <c r="BN102" s="10">
        <v>1754</v>
      </c>
      <c r="BO102" s="10">
        <v>1785</v>
      </c>
      <c r="BP102" s="10">
        <v>1824</v>
      </c>
      <c r="BQ102" s="10">
        <v>1887</v>
      </c>
      <c r="BR102" s="10">
        <v>1941</v>
      </c>
      <c r="BS102" s="10">
        <v>1960</v>
      </c>
      <c r="BT102" s="28">
        <v>1974</v>
      </c>
      <c r="BU102" s="28">
        <v>1981</v>
      </c>
      <c r="BV102" s="28">
        <v>2000</v>
      </c>
      <c r="BW102" s="28">
        <v>2016</v>
      </c>
      <c r="BX102" s="28">
        <v>2031</v>
      </c>
      <c r="BY102" s="28">
        <v>2045</v>
      </c>
      <c r="BZ102" s="28">
        <v>2070</v>
      </c>
      <c r="CA102" s="28">
        <v>2095</v>
      </c>
      <c r="CB102" s="28">
        <v>2102</v>
      </c>
      <c r="CC102" s="28">
        <v>2115</v>
      </c>
      <c r="CD102" s="28">
        <v>2125</v>
      </c>
      <c r="CE102" s="28">
        <v>2127</v>
      </c>
      <c r="CF102" s="28">
        <v>2128</v>
      </c>
      <c r="CG102" s="28">
        <v>2134</v>
      </c>
      <c r="CH102" s="28">
        <v>2151</v>
      </c>
      <c r="CI102" s="28">
        <v>2160</v>
      </c>
      <c r="CJ102" s="28">
        <v>2168</v>
      </c>
      <c r="CK102" s="28">
        <v>2175</v>
      </c>
      <c r="CL102" s="28">
        <v>2186</v>
      </c>
      <c r="CM102" s="28">
        <v>2198</v>
      </c>
      <c r="CN102" s="28">
        <v>2217</v>
      </c>
      <c r="CO102" s="28">
        <v>2227</v>
      </c>
      <c r="CP102" s="28">
        <v>2236</v>
      </c>
      <c r="CQ102" s="28">
        <v>2248</v>
      </c>
      <c r="CR102" s="28">
        <v>2258</v>
      </c>
      <c r="CS102" s="28">
        <v>2271</v>
      </c>
      <c r="CT102" s="28">
        <v>2287</v>
      </c>
      <c r="CU102" s="28">
        <v>2303</v>
      </c>
      <c r="CV102" s="28">
        <v>2312</v>
      </c>
      <c r="CW102" s="28">
        <v>2317</v>
      </c>
      <c r="CX102" s="28">
        <v>2325</v>
      </c>
      <c r="CY102" s="10">
        <v>2325</v>
      </c>
      <c r="CZ102" s="10">
        <v>2327</v>
      </c>
      <c r="DA102" s="10">
        <v>2338</v>
      </c>
      <c r="DB102" s="10">
        <v>2357</v>
      </c>
      <c r="DC102" s="10">
        <v>2376</v>
      </c>
      <c r="DD102" s="10">
        <v>2380</v>
      </c>
      <c r="DE102" s="10">
        <v>2399</v>
      </c>
      <c r="DF102" s="10">
        <v>2408</v>
      </c>
      <c r="DG102" s="10">
        <v>2419</v>
      </c>
      <c r="DH102" s="10">
        <v>2439</v>
      </c>
      <c r="DI102" s="10">
        <v>2453</v>
      </c>
      <c r="DJ102" s="10">
        <v>2455</v>
      </c>
    </row>
    <row r="103" spans="1:114" x14ac:dyDescent="0.25">
      <c r="A103" s="36"/>
      <c r="B103" s="1" t="s">
        <v>77</v>
      </c>
      <c r="C103" s="1">
        <v>68</v>
      </c>
      <c r="D103" s="10">
        <v>51520</v>
      </c>
      <c r="E103" s="1">
        <v>0</v>
      </c>
      <c r="F103" s="10">
        <v>0</v>
      </c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  <c r="AH103" s="10">
        <v>1</v>
      </c>
      <c r="AI103" s="10">
        <v>1</v>
      </c>
      <c r="AJ103" s="10">
        <v>1</v>
      </c>
      <c r="AK103" s="10">
        <v>1</v>
      </c>
      <c r="AL103" s="10">
        <v>1</v>
      </c>
      <c r="AM103" s="10">
        <v>1</v>
      </c>
      <c r="AN103" s="10">
        <v>1</v>
      </c>
      <c r="AO103" s="10">
        <v>1</v>
      </c>
      <c r="AP103" s="10">
        <v>1</v>
      </c>
      <c r="AQ103" s="10">
        <v>1</v>
      </c>
      <c r="AR103" s="10">
        <v>2</v>
      </c>
      <c r="AS103" s="10">
        <v>2</v>
      </c>
      <c r="AT103" s="10">
        <v>2</v>
      </c>
      <c r="AU103" s="10">
        <v>2</v>
      </c>
      <c r="AV103" s="10">
        <v>2</v>
      </c>
      <c r="AW103" s="10">
        <v>2</v>
      </c>
      <c r="AX103" s="10">
        <v>2</v>
      </c>
      <c r="AY103" s="10">
        <v>3</v>
      </c>
      <c r="AZ103" s="10">
        <v>3</v>
      </c>
      <c r="BA103" s="10">
        <v>3</v>
      </c>
      <c r="BB103" s="10">
        <v>3</v>
      </c>
      <c r="BC103" s="10">
        <v>3</v>
      </c>
      <c r="BD103" s="10">
        <v>3</v>
      </c>
      <c r="BE103" s="10">
        <v>3</v>
      </c>
      <c r="BF103" s="10">
        <v>3</v>
      </c>
      <c r="BG103" s="10">
        <v>3</v>
      </c>
      <c r="BH103" s="10">
        <v>3</v>
      </c>
      <c r="BI103" s="10">
        <v>3</v>
      </c>
      <c r="BJ103" s="10">
        <v>4</v>
      </c>
      <c r="BK103" s="10">
        <v>4</v>
      </c>
      <c r="BL103" s="10">
        <v>4</v>
      </c>
      <c r="BM103" s="10">
        <v>4</v>
      </c>
      <c r="BN103" s="10">
        <v>4</v>
      </c>
      <c r="BO103" s="10">
        <v>4</v>
      </c>
      <c r="BP103" s="10">
        <v>4</v>
      </c>
      <c r="BQ103" s="10">
        <v>4</v>
      </c>
      <c r="BR103" s="10">
        <v>4</v>
      </c>
      <c r="BS103" s="10">
        <v>4</v>
      </c>
      <c r="BT103" s="28">
        <v>4</v>
      </c>
      <c r="BU103" s="28">
        <v>4</v>
      </c>
      <c r="BV103" s="28">
        <v>4</v>
      </c>
      <c r="BW103" s="28">
        <v>4</v>
      </c>
      <c r="BX103" s="28">
        <v>4</v>
      </c>
      <c r="BY103" s="28">
        <v>4</v>
      </c>
      <c r="BZ103" s="28">
        <v>4</v>
      </c>
      <c r="CA103" s="28">
        <v>4</v>
      </c>
      <c r="CB103" s="28">
        <v>4</v>
      </c>
      <c r="CC103" s="28">
        <v>4</v>
      </c>
      <c r="CD103" s="28">
        <v>4</v>
      </c>
      <c r="CE103" s="28">
        <v>4</v>
      </c>
      <c r="CF103" s="28">
        <v>4</v>
      </c>
      <c r="CG103" s="28">
        <v>4</v>
      </c>
      <c r="CH103" s="28">
        <v>4</v>
      </c>
      <c r="CI103" s="28">
        <v>4</v>
      </c>
      <c r="CJ103" s="28">
        <v>4</v>
      </c>
      <c r="CK103" s="28">
        <v>4</v>
      </c>
      <c r="CL103" s="28">
        <v>4</v>
      </c>
      <c r="CM103" s="28">
        <v>4</v>
      </c>
      <c r="CN103" s="28">
        <v>4</v>
      </c>
      <c r="CO103" s="28">
        <v>4</v>
      </c>
      <c r="CP103" s="28">
        <v>4</v>
      </c>
      <c r="CQ103" s="28">
        <v>4</v>
      </c>
      <c r="CR103" s="28">
        <v>4</v>
      </c>
      <c r="CS103" s="28">
        <v>4</v>
      </c>
      <c r="CT103" s="28">
        <v>4</v>
      </c>
      <c r="CU103" s="28">
        <v>4</v>
      </c>
      <c r="CV103" s="28">
        <v>4</v>
      </c>
      <c r="CW103" s="28">
        <v>4</v>
      </c>
      <c r="CX103" s="28">
        <v>4</v>
      </c>
      <c r="CY103" s="10">
        <v>4</v>
      </c>
      <c r="CZ103" s="10">
        <v>4</v>
      </c>
      <c r="DA103" s="10">
        <v>5</v>
      </c>
      <c r="DB103" s="10">
        <v>5</v>
      </c>
      <c r="DC103" s="10">
        <v>5</v>
      </c>
      <c r="DD103" s="10">
        <v>5</v>
      </c>
      <c r="DE103" s="10">
        <v>5</v>
      </c>
      <c r="DF103" s="10">
        <v>7</v>
      </c>
      <c r="DG103" s="10">
        <v>8</v>
      </c>
      <c r="DH103" s="10">
        <v>10</v>
      </c>
      <c r="DI103" s="10">
        <v>12</v>
      </c>
      <c r="DJ103" s="10">
        <v>13</v>
      </c>
    </row>
    <row r="104" spans="1:114" x14ac:dyDescent="0.25">
      <c r="A104" s="37"/>
      <c r="B104" s="1" t="s">
        <v>133</v>
      </c>
      <c r="C104" s="1">
        <v>14</v>
      </c>
      <c r="D104" s="10">
        <v>51530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1</v>
      </c>
      <c r="P104" s="10">
        <v>4</v>
      </c>
      <c r="Q104" s="10">
        <v>4</v>
      </c>
      <c r="R104" s="10">
        <v>4</v>
      </c>
      <c r="S104" s="10">
        <v>4</v>
      </c>
      <c r="T104" s="10">
        <v>4</v>
      </c>
      <c r="U104" s="10">
        <v>4</v>
      </c>
      <c r="V104" s="10">
        <v>4</v>
      </c>
      <c r="W104" s="10">
        <v>4</v>
      </c>
      <c r="X104" s="10">
        <v>4</v>
      </c>
      <c r="Y104" s="10">
        <v>4</v>
      </c>
      <c r="Z104" s="10">
        <v>4</v>
      </c>
      <c r="AA104" s="10">
        <v>4</v>
      </c>
      <c r="AB104" s="10">
        <v>5</v>
      </c>
      <c r="AC104" s="10">
        <v>5</v>
      </c>
      <c r="AD104" s="10">
        <v>5</v>
      </c>
      <c r="AE104" s="10">
        <v>5</v>
      </c>
      <c r="AF104" s="10">
        <v>5</v>
      </c>
      <c r="AG104" s="10">
        <v>5</v>
      </c>
      <c r="AH104" s="10">
        <v>5</v>
      </c>
      <c r="AI104" s="10">
        <v>5</v>
      </c>
      <c r="AJ104" s="10">
        <v>5</v>
      </c>
      <c r="AK104" s="10">
        <v>5</v>
      </c>
      <c r="AL104" s="10">
        <v>5</v>
      </c>
      <c r="AM104" s="10">
        <v>5</v>
      </c>
      <c r="AN104" s="10">
        <v>5</v>
      </c>
      <c r="AO104" s="10">
        <v>6</v>
      </c>
      <c r="AP104" s="10">
        <v>6</v>
      </c>
      <c r="AQ104" s="10">
        <v>6</v>
      </c>
      <c r="AR104" s="10">
        <v>6</v>
      </c>
      <c r="AS104" s="10">
        <v>6</v>
      </c>
      <c r="AT104" s="10">
        <v>6</v>
      </c>
      <c r="AU104" s="10">
        <v>8</v>
      </c>
      <c r="AV104" s="10">
        <v>8</v>
      </c>
      <c r="AW104" s="10">
        <v>8</v>
      </c>
      <c r="AX104" s="10">
        <v>8</v>
      </c>
      <c r="AY104" s="10">
        <v>8</v>
      </c>
      <c r="AZ104" s="10">
        <v>8</v>
      </c>
      <c r="BA104" s="10">
        <v>8</v>
      </c>
      <c r="BB104" s="10">
        <v>8</v>
      </c>
      <c r="BC104" s="10">
        <v>8</v>
      </c>
      <c r="BD104" s="10">
        <v>8</v>
      </c>
      <c r="BE104" s="10">
        <v>8</v>
      </c>
      <c r="BF104" s="10">
        <v>8</v>
      </c>
      <c r="BG104" s="10">
        <v>9</v>
      </c>
      <c r="BH104" s="10">
        <v>11</v>
      </c>
      <c r="BI104" s="10">
        <v>11</v>
      </c>
      <c r="BJ104" s="10">
        <v>12</v>
      </c>
      <c r="BK104" s="10">
        <v>12</v>
      </c>
      <c r="BL104" s="10">
        <v>12</v>
      </c>
      <c r="BM104" s="10">
        <v>12</v>
      </c>
      <c r="BN104" s="10">
        <v>12</v>
      </c>
      <c r="BO104" s="10">
        <v>13</v>
      </c>
      <c r="BP104" s="10">
        <v>13</v>
      </c>
      <c r="BQ104" s="10">
        <v>13</v>
      </c>
      <c r="BR104" s="10">
        <v>13</v>
      </c>
      <c r="BS104" s="10">
        <v>13</v>
      </c>
      <c r="BT104" s="28">
        <v>13</v>
      </c>
      <c r="BU104" s="28">
        <v>13</v>
      </c>
      <c r="BV104" s="28">
        <v>13</v>
      </c>
      <c r="BW104" s="28">
        <v>13</v>
      </c>
      <c r="BX104" s="28">
        <v>13</v>
      </c>
      <c r="BY104" s="28">
        <v>13</v>
      </c>
      <c r="BZ104" s="28">
        <v>13</v>
      </c>
      <c r="CA104" s="28">
        <v>13</v>
      </c>
      <c r="CB104" s="28">
        <v>13</v>
      </c>
      <c r="CC104" s="28">
        <v>13</v>
      </c>
      <c r="CD104" s="28">
        <v>13</v>
      </c>
      <c r="CE104" s="28">
        <v>12</v>
      </c>
      <c r="CF104" s="28">
        <v>12</v>
      </c>
      <c r="CG104" s="28">
        <v>12</v>
      </c>
      <c r="CH104" s="28">
        <v>12</v>
      </c>
      <c r="CI104" s="28">
        <v>12</v>
      </c>
      <c r="CJ104" s="28">
        <v>12</v>
      </c>
      <c r="CK104" s="28">
        <v>12</v>
      </c>
      <c r="CL104" s="28">
        <v>12</v>
      </c>
      <c r="CM104" s="28">
        <v>12</v>
      </c>
      <c r="CN104" s="28">
        <v>12</v>
      </c>
      <c r="CO104" s="28">
        <v>12</v>
      </c>
      <c r="CP104" s="28">
        <v>12</v>
      </c>
      <c r="CQ104" s="28">
        <v>14</v>
      </c>
      <c r="CR104" s="28">
        <v>14</v>
      </c>
      <c r="CS104" s="28">
        <v>14</v>
      </c>
      <c r="CT104" s="28">
        <v>14</v>
      </c>
      <c r="CU104" s="28">
        <v>14</v>
      </c>
      <c r="CV104" s="28">
        <v>14</v>
      </c>
      <c r="CW104" s="28">
        <v>14</v>
      </c>
      <c r="CX104" s="28">
        <v>15</v>
      </c>
      <c r="CY104" s="10">
        <v>16</v>
      </c>
      <c r="CZ104" s="10">
        <v>16</v>
      </c>
      <c r="DA104" s="10">
        <v>16</v>
      </c>
      <c r="DB104" s="10">
        <v>15</v>
      </c>
      <c r="DC104" s="10">
        <v>15</v>
      </c>
      <c r="DD104" s="10">
        <v>15</v>
      </c>
      <c r="DE104" s="10">
        <v>16</v>
      </c>
      <c r="DF104" s="10">
        <v>16</v>
      </c>
      <c r="DG104" s="10">
        <v>15</v>
      </c>
      <c r="DH104" s="10">
        <v>18</v>
      </c>
      <c r="DI104" s="10">
        <v>18</v>
      </c>
      <c r="DJ104" s="10">
        <v>21</v>
      </c>
    </row>
    <row r="105" spans="1:114" x14ac:dyDescent="0.25">
      <c r="A105" s="32" t="s">
        <v>30</v>
      </c>
      <c r="B105" s="1" t="s">
        <v>134</v>
      </c>
      <c r="C105" s="1">
        <v>114</v>
      </c>
      <c r="D105" s="10">
        <v>51540</v>
      </c>
      <c r="E105" s="1">
        <v>5</v>
      </c>
      <c r="F105" s="10">
        <v>9</v>
      </c>
      <c r="G105" s="10">
        <v>11</v>
      </c>
      <c r="H105" s="10">
        <v>12</v>
      </c>
      <c r="I105" s="10">
        <v>12</v>
      </c>
      <c r="J105" s="10">
        <v>13</v>
      </c>
      <c r="K105" s="10">
        <v>14</v>
      </c>
      <c r="L105" s="10">
        <v>16</v>
      </c>
      <c r="M105" s="10">
        <v>17</v>
      </c>
      <c r="N105" s="10">
        <v>17</v>
      </c>
      <c r="O105" s="10">
        <v>21</v>
      </c>
      <c r="P105" s="10">
        <v>23</v>
      </c>
      <c r="Q105" s="10">
        <v>22</v>
      </c>
      <c r="R105" s="10">
        <v>23</v>
      </c>
      <c r="S105" s="10">
        <v>23</v>
      </c>
      <c r="T105" s="10">
        <v>27</v>
      </c>
      <c r="U105" s="10">
        <v>28</v>
      </c>
      <c r="V105" s="10">
        <v>31</v>
      </c>
      <c r="W105" s="10">
        <v>31</v>
      </c>
      <c r="X105" s="10">
        <v>33</v>
      </c>
      <c r="Y105" s="10">
        <v>36</v>
      </c>
      <c r="Z105" s="10">
        <v>38</v>
      </c>
      <c r="AA105" s="10">
        <v>38</v>
      </c>
      <c r="AB105" s="10">
        <v>40</v>
      </c>
      <c r="AC105" s="10">
        <v>41</v>
      </c>
      <c r="AD105" s="10">
        <v>41</v>
      </c>
      <c r="AE105" s="10">
        <v>41</v>
      </c>
      <c r="AF105" s="10">
        <v>41</v>
      </c>
      <c r="AG105" s="10">
        <v>44</v>
      </c>
      <c r="AH105" s="10">
        <v>44</v>
      </c>
      <c r="AI105" s="10">
        <v>45</v>
      </c>
      <c r="AJ105" s="10">
        <v>48</v>
      </c>
      <c r="AK105" s="10">
        <v>49</v>
      </c>
      <c r="AL105" s="10">
        <v>50</v>
      </c>
      <c r="AM105" s="10">
        <v>51</v>
      </c>
      <c r="AN105" s="10">
        <v>52</v>
      </c>
      <c r="AO105" s="10">
        <v>56</v>
      </c>
      <c r="AP105" s="10">
        <v>58</v>
      </c>
      <c r="AQ105" s="10">
        <v>58</v>
      </c>
      <c r="AR105" s="10">
        <v>63</v>
      </c>
      <c r="AS105" s="10">
        <v>63</v>
      </c>
      <c r="AT105" s="10">
        <v>64</v>
      </c>
      <c r="AU105" s="10">
        <v>63</v>
      </c>
      <c r="AV105" s="10">
        <v>65</v>
      </c>
      <c r="AW105" s="10">
        <v>66</v>
      </c>
      <c r="AX105" s="10">
        <v>66</v>
      </c>
      <c r="AY105" s="10">
        <v>66</v>
      </c>
      <c r="AZ105" s="10">
        <v>68</v>
      </c>
      <c r="BA105" s="10">
        <v>68</v>
      </c>
      <c r="BB105" s="10">
        <v>68</v>
      </c>
      <c r="BC105" s="10">
        <v>68</v>
      </c>
      <c r="BD105" s="10">
        <v>71</v>
      </c>
      <c r="BE105" s="10">
        <v>71</v>
      </c>
      <c r="BF105" s="10">
        <v>71</v>
      </c>
      <c r="BG105" s="10">
        <v>72</v>
      </c>
      <c r="BH105" s="10">
        <v>72</v>
      </c>
      <c r="BI105" s="10">
        <v>72</v>
      </c>
      <c r="BJ105" s="10">
        <v>72</v>
      </c>
      <c r="BK105" s="10">
        <v>74</v>
      </c>
      <c r="BL105" s="10">
        <v>74</v>
      </c>
      <c r="BM105" s="10">
        <v>80</v>
      </c>
      <c r="BN105" s="10">
        <v>82</v>
      </c>
      <c r="BO105" s="10">
        <v>90</v>
      </c>
      <c r="BP105" s="10">
        <v>97</v>
      </c>
      <c r="BQ105" s="10">
        <v>102</v>
      </c>
      <c r="BR105" s="10">
        <v>105</v>
      </c>
      <c r="BS105" s="10">
        <v>108</v>
      </c>
      <c r="BT105" s="28">
        <v>116</v>
      </c>
      <c r="BU105" s="28">
        <v>125</v>
      </c>
      <c r="BV105" s="28">
        <v>128</v>
      </c>
      <c r="BW105" s="28">
        <v>128</v>
      </c>
      <c r="BX105" s="28">
        <v>131</v>
      </c>
      <c r="BY105" s="28">
        <v>131</v>
      </c>
      <c r="BZ105" s="28">
        <v>131</v>
      </c>
      <c r="CA105" s="28">
        <v>137</v>
      </c>
      <c r="CB105" s="28">
        <v>139</v>
      </c>
      <c r="CC105" s="28">
        <v>141</v>
      </c>
      <c r="CD105" s="28">
        <v>142</v>
      </c>
      <c r="CE105" s="28">
        <v>144</v>
      </c>
      <c r="CF105" s="28">
        <v>146</v>
      </c>
      <c r="CG105" s="28">
        <v>148</v>
      </c>
      <c r="CH105" s="28">
        <v>152</v>
      </c>
      <c r="CI105" s="28">
        <v>154</v>
      </c>
      <c r="CJ105" s="28">
        <v>160</v>
      </c>
      <c r="CK105" s="28">
        <v>161</v>
      </c>
      <c r="CL105" s="28">
        <v>164</v>
      </c>
      <c r="CM105" s="28">
        <v>164</v>
      </c>
      <c r="CN105" s="28">
        <v>166</v>
      </c>
      <c r="CO105" s="28">
        <v>169</v>
      </c>
      <c r="CP105" s="28">
        <v>172</v>
      </c>
      <c r="CQ105" s="28">
        <v>176</v>
      </c>
      <c r="CR105" s="28">
        <v>182</v>
      </c>
      <c r="CS105" s="28">
        <v>193</v>
      </c>
      <c r="CT105" s="28">
        <v>196</v>
      </c>
      <c r="CU105" s="28">
        <v>200</v>
      </c>
      <c r="CV105" s="28">
        <v>209</v>
      </c>
      <c r="CW105" s="28">
        <v>211</v>
      </c>
      <c r="CX105" s="28">
        <v>212</v>
      </c>
      <c r="CY105" s="10">
        <v>216</v>
      </c>
      <c r="CZ105" s="10">
        <v>218</v>
      </c>
      <c r="DA105" s="10">
        <v>220</v>
      </c>
      <c r="DB105" s="10">
        <v>230</v>
      </c>
      <c r="DC105" s="10">
        <v>237</v>
      </c>
      <c r="DD105" s="10">
        <v>237</v>
      </c>
      <c r="DE105" s="10">
        <v>239</v>
      </c>
      <c r="DF105" s="10">
        <v>241</v>
      </c>
      <c r="DG105" s="10">
        <v>251</v>
      </c>
      <c r="DH105" s="10">
        <v>260</v>
      </c>
      <c r="DI105" s="10">
        <v>270</v>
      </c>
      <c r="DJ105" s="10">
        <v>276</v>
      </c>
    </row>
    <row r="106" spans="1:114" x14ac:dyDescent="0.25">
      <c r="A106" s="33"/>
      <c r="B106" s="1" t="s">
        <v>78</v>
      </c>
      <c r="C106" s="1">
        <v>24</v>
      </c>
      <c r="D106" s="10">
        <v>51550</v>
      </c>
      <c r="E106" s="1">
        <v>1</v>
      </c>
      <c r="F106" s="10">
        <v>4</v>
      </c>
      <c r="G106" s="10">
        <v>5</v>
      </c>
      <c r="H106" s="10">
        <v>7</v>
      </c>
      <c r="I106" s="10">
        <v>15</v>
      </c>
      <c r="J106" s="10">
        <v>18</v>
      </c>
      <c r="K106" s="10">
        <v>23</v>
      </c>
      <c r="L106" s="10">
        <v>31</v>
      </c>
      <c r="M106" s="10">
        <v>39</v>
      </c>
      <c r="N106" s="10">
        <v>50</v>
      </c>
      <c r="O106" s="10">
        <v>65</v>
      </c>
      <c r="P106" s="10">
        <v>72</v>
      </c>
      <c r="Q106" s="10">
        <v>77</v>
      </c>
      <c r="R106" s="10">
        <v>80</v>
      </c>
      <c r="S106" s="10">
        <v>99</v>
      </c>
      <c r="T106" s="10">
        <v>101</v>
      </c>
      <c r="U106" s="10">
        <v>109</v>
      </c>
      <c r="V106" s="10">
        <v>115</v>
      </c>
      <c r="W106" s="10">
        <v>121</v>
      </c>
      <c r="X106" s="10">
        <v>126</v>
      </c>
      <c r="Y106" s="10">
        <v>136</v>
      </c>
      <c r="Z106" s="10">
        <v>140</v>
      </c>
      <c r="AA106" s="10">
        <v>143</v>
      </c>
      <c r="AB106" s="10">
        <v>147</v>
      </c>
      <c r="AC106" s="10">
        <v>154</v>
      </c>
      <c r="AD106" s="10">
        <v>162</v>
      </c>
      <c r="AE106" s="10">
        <v>166</v>
      </c>
      <c r="AF106" s="10">
        <v>176</v>
      </c>
      <c r="AG106" s="10">
        <v>180</v>
      </c>
      <c r="AH106" s="10">
        <v>186</v>
      </c>
      <c r="AI106" s="10">
        <v>197</v>
      </c>
      <c r="AJ106" s="10">
        <v>200</v>
      </c>
      <c r="AK106" s="10">
        <v>208</v>
      </c>
      <c r="AL106" s="10">
        <v>214</v>
      </c>
      <c r="AM106" s="10">
        <v>220</v>
      </c>
      <c r="AN106" s="10">
        <v>232</v>
      </c>
      <c r="AO106" s="10">
        <v>242</v>
      </c>
      <c r="AP106" s="10">
        <v>256</v>
      </c>
      <c r="AQ106" s="10">
        <v>263</v>
      </c>
      <c r="AR106" s="10">
        <v>279</v>
      </c>
      <c r="AS106" s="10">
        <v>284</v>
      </c>
      <c r="AT106" s="10">
        <v>293</v>
      </c>
      <c r="AU106" s="10">
        <v>306</v>
      </c>
      <c r="AV106" s="10">
        <v>311</v>
      </c>
      <c r="AW106" s="10">
        <v>316</v>
      </c>
      <c r="AX106" s="10">
        <v>325</v>
      </c>
      <c r="AY106" s="10">
        <v>328</v>
      </c>
      <c r="AZ106" s="10">
        <v>340</v>
      </c>
      <c r="BA106" s="10">
        <v>343</v>
      </c>
      <c r="BB106" s="10">
        <v>354</v>
      </c>
      <c r="BC106" s="10">
        <v>362</v>
      </c>
      <c r="BD106" s="10">
        <v>379</v>
      </c>
      <c r="BE106" s="10">
        <v>380</v>
      </c>
      <c r="BF106" s="10">
        <v>384</v>
      </c>
      <c r="BG106" s="10">
        <v>387</v>
      </c>
      <c r="BH106" s="10">
        <v>396</v>
      </c>
      <c r="BI106" s="10">
        <v>401</v>
      </c>
      <c r="BJ106" s="10">
        <v>412</v>
      </c>
      <c r="BK106" s="10">
        <v>419</v>
      </c>
      <c r="BL106" s="10">
        <v>426</v>
      </c>
      <c r="BM106" s="10">
        <v>433</v>
      </c>
      <c r="BN106" s="10">
        <v>449</v>
      </c>
      <c r="BO106" s="10">
        <v>459</v>
      </c>
      <c r="BP106" s="10">
        <v>472</v>
      </c>
      <c r="BQ106" s="10">
        <v>481</v>
      </c>
      <c r="BR106" s="10">
        <v>494</v>
      </c>
      <c r="BS106" s="10">
        <v>520</v>
      </c>
      <c r="BT106" s="28">
        <v>521</v>
      </c>
      <c r="BU106" s="28">
        <v>535</v>
      </c>
      <c r="BV106" s="28">
        <v>541</v>
      </c>
      <c r="BW106" s="28">
        <v>548</v>
      </c>
      <c r="BX106" s="28">
        <v>554</v>
      </c>
      <c r="BY106" s="28">
        <v>563</v>
      </c>
      <c r="BZ106" s="28">
        <v>577</v>
      </c>
      <c r="CA106" s="28">
        <v>592</v>
      </c>
      <c r="CB106" s="28">
        <v>596</v>
      </c>
      <c r="CC106" s="28">
        <v>605</v>
      </c>
      <c r="CD106" s="28">
        <v>617</v>
      </c>
      <c r="CE106" s="28">
        <v>622</v>
      </c>
      <c r="CF106" s="28">
        <v>636</v>
      </c>
      <c r="CG106" s="28">
        <v>650</v>
      </c>
      <c r="CH106" s="28">
        <v>659</v>
      </c>
      <c r="CI106" s="28">
        <v>672</v>
      </c>
      <c r="CJ106" s="28">
        <v>678</v>
      </c>
      <c r="CK106" s="28">
        <v>684</v>
      </c>
      <c r="CL106" s="28">
        <v>697</v>
      </c>
      <c r="CM106" s="28">
        <v>709</v>
      </c>
      <c r="CN106" s="28">
        <v>721</v>
      </c>
      <c r="CO106" s="28">
        <v>733</v>
      </c>
      <c r="CP106" s="28">
        <v>759</v>
      </c>
      <c r="CQ106" s="28">
        <v>774</v>
      </c>
      <c r="CR106" s="28">
        <v>792</v>
      </c>
      <c r="CS106" s="28">
        <v>800</v>
      </c>
      <c r="CT106" s="28">
        <v>846</v>
      </c>
      <c r="CU106" s="28">
        <v>854</v>
      </c>
      <c r="CV106" s="28">
        <v>879</v>
      </c>
      <c r="CW106" s="28">
        <v>887</v>
      </c>
      <c r="CX106" s="28">
        <v>895</v>
      </c>
      <c r="CY106" s="10">
        <v>925</v>
      </c>
      <c r="CZ106" s="10">
        <v>959</v>
      </c>
      <c r="DA106" s="10">
        <v>972</v>
      </c>
      <c r="DB106" s="10">
        <v>1003</v>
      </c>
      <c r="DC106" s="10">
        <v>1015</v>
      </c>
      <c r="DD106" s="10">
        <v>1026</v>
      </c>
      <c r="DE106" s="10">
        <v>1046</v>
      </c>
      <c r="DF106" s="10">
        <v>1088</v>
      </c>
      <c r="DG106" s="10">
        <v>1117</v>
      </c>
      <c r="DH106" s="10">
        <v>1162</v>
      </c>
      <c r="DI106" s="10">
        <v>1204</v>
      </c>
      <c r="DJ106" s="10">
        <v>1253</v>
      </c>
    </row>
    <row r="107" spans="1:114" x14ac:dyDescent="0.25">
      <c r="A107" s="33"/>
      <c r="B107" s="1" t="s">
        <v>135</v>
      </c>
      <c r="C107" s="1">
        <v>27</v>
      </c>
      <c r="D107" s="10">
        <v>51570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1</v>
      </c>
      <c r="T107" s="10">
        <v>2</v>
      </c>
      <c r="U107" s="10">
        <v>4</v>
      </c>
      <c r="V107" s="10">
        <v>6</v>
      </c>
      <c r="W107" s="10">
        <v>6</v>
      </c>
      <c r="X107" s="10">
        <v>10</v>
      </c>
      <c r="Y107" s="10">
        <v>16</v>
      </c>
      <c r="Z107" s="10">
        <v>17</v>
      </c>
      <c r="AA107" s="10">
        <v>18</v>
      </c>
      <c r="AB107" s="10">
        <v>19</v>
      </c>
      <c r="AC107" s="10">
        <v>23</v>
      </c>
      <c r="AD107" s="10">
        <v>23</v>
      </c>
      <c r="AE107" s="10">
        <v>26</v>
      </c>
      <c r="AF107" s="10">
        <v>36</v>
      </c>
      <c r="AG107" s="10">
        <v>37</v>
      </c>
      <c r="AH107" s="10">
        <v>41</v>
      </c>
      <c r="AI107" s="10">
        <v>41</v>
      </c>
      <c r="AJ107" s="10">
        <v>43</v>
      </c>
      <c r="AK107" s="10">
        <v>45</v>
      </c>
      <c r="AL107" s="10">
        <v>45</v>
      </c>
      <c r="AM107" s="10">
        <v>47</v>
      </c>
      <c r="AN107" s="10">
        <v>49</v>
      </c>
      <c r="AO107" s="10">
        <v>54</v>
      </c>
      <c r="AP107" s="10">
        <v>54</v>
      </c>
      <c r="AQ107" s="10">
        <v>57</v>
      </c>
      <c r="AR107" s="10">
        <v>57</v>
      </c>
      <c r="AS107" s="10">
        <v>57</v>
      </c>
      <c r="AT107" s="10">
        <v>58</v>
      </c>
      <c r="AU107" s="10">
        <v>62</v>
      </c>
      <c r="AV107" s="10">
        <v>64</v>
      </c>
      <c r="AW107" s="10">
        <v>65</v>
      </c>
      <c r="AX107" s="10">
        <v>65</v>
      </c>
      <c r="AY107" s="10">
        <v>66</v>
      </c>
      <c r="AZ107" s="10">
        <v>66</v>
      </c>
      <c r="BA107" s="10">
        <v>67</v>
      </c>
      <c r="BB107" s="10">
        <v>71</v>
      </c>
      <c r="BC107" s="10">
        <v>73</v>
      </c>
      <c r="BD107" s="10">
        <v>74</v>
      </c>
      <c r="BE107" s="10">
        <v>76</v>
      </c>
      <c r="BF107" s="10">
        <v>76</v>
      </c>
      <c r="BG107" s="10">
        <v>76</v>
      </c>
      <c r="BH107" s="10">
        <v>77</v>
      </c>
      <c r="BI107" s="10">
        <v>80</v>
      </c>
      <c r="BJ107" s="10">
        <v>82</v>
      </c>
      <c r="BK107" s="10">
        <v>83</v>
      </c>
      <c r="BL107" s="10">
        <v>83</v>
      </c>
      <c r="BM107" s="10">
        <v>83</v>
      </c>
      <c r="BN107" s="10">
        <v>83</v>
      </c>
      <c r="BO107" s="10">
        <v>85</v>
      </c>
      <c r="BP107" s="10">
        <v>85</v>
      </c>
      <c r="BQ107" s="10">
        <v>86</v>
      </c>
      <c r="BR107" s="10">
        <v>86</v>
      </c>
      <c r="BS107" s="10">
        <v>91</v>
      </c>
      <c r="BT107" s="28">
        <v>95</v>
      </c>
      <c r="BU107" s="28">
        <v>96</v>
      </c>
      <c r="BV107" s="28">
        <v>96</v>
      </c>
      <c r="BW107" s="28">
        <v>96</v>
      </c>
      <c r="BX107" s="28">
        <v>97</v>
      </c>
      <c r="BY107" s="28">
        <v>97</v>
      </c>
      <c r="BZ107" s="28">
        <v>97</v>
      </c>
      <c r="CA107" s="28">
        <v>98</v>
      </c>
      <c r="CB107" s="28">
        <v>101</v>
      </c>
      <c r="CC107" s="28">
        <v>104</v>
      </c>
      <c r="CD107" s="28">
        <v>106</v>
      </c>
      <c r="CE107" s="28">
        <v>106</v>
      </c>
      <c r="CF107" s="28">
        <v>111</v>
      </c>
      <c r="CG107" s="28">
        <v>115</v>
      </c>
      <c r="CH107" s="28">
        <v>115</v>
      </c>
      <c r="CI107" s="28">
        <v>115</v>
      </c>
      <c r="CJ107" s="28">
        <v>117</v>
      </c>
      <c r="CK107" s="28">
        <v>117</v>
      </c>
      <c r="CL107" s="28">
        <v>119</v>
      </c>
      <c r="CM107" s="28">
        <v>126</v>
      </c>
      <c r="CN107" s="28">
        <v>131</v>
      </c>
      <c r="CO107" s="28">
        <v>131</v>
      </c>
      <c r="CP107" s="28">
        <v>131</v>
      </c>
      <c r="CQ107" s="28">
        <v>132</v>
      </c>
      <c r="CR107" s="28">
        <v>139</v>
      </c>
      <c r="CS107" s="28">
        <v>142</v>
      </c>
      <c r="CT107" s="28">
        <v>142</v>
      </c>
      <c r="CU107" s="28">
        <v>143</v>
      </c>
      <c r="CV107" s="28">
        <v>143</v>
      </c>
      <c r="CW107" s="28">
        <v>143</v>
      </c>
      <c r="CX107" s="28">
        <v>143</v>
      </c>
      <c r="CY107" s="10">
        <v>144</v>
      </c>
      <c r="CZ107" s="10">
        <v>145</v>
      </c>
      <c r="DA107" s="10">
        <v>145</v>
      </c>
      <c r="DB107" s="10">
        <v>145</v>
      </c>
      <c r="DC107" s="10">
        <v>148</v>
      </c>
      <c r="DD107" s="10">
        <v>150</v>
      </c>
      <c r="DE107" s="10">
        <v>151</v>
      </c>
      <c r="DF107" s="10">
        <v>151</v>
      </c>
      <c r="DG107" s="10">
        <v>151</v>
      </c>
      <c r="DH107" s="10">
        <v>152</v>
      </c>
      <c r="DI107" s="10">
        <v>156</v>
      </c>
      <c r="DJ107" s="10">
        <v>157</v>
      </c>
    </row>
    <row r="108" spans="1:114" x14ac:dyDescent="0.25">
      <c r="A108" s="33"/>
      <c r="B108" s="1" t="s">
        <v>136</v>
      </c>
      <c r="C108" s="1">
        <v>6</v>
      </c>
      <c r="D108" s="10">
        <v>51580</v>
      </c>
      <c r="E108" s="1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10">
        <v>1</v>
      </c>
      <c r="V108" s="10">
        <v>1</v>
      </c>
      <c r="W108" s="10">
        <v>1</v>
      </c>
      <c r="X108" s="10">
        <v>1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  <c r="AG108" s="10">
        <v>1</v>
      </c>
      <c r="AH108" s="10">
        <v>1</v>
      </c>
      <c r="AI108" s="10">
        <v>1</v>
      </c>
      <c r="AJ108" s="10">
        <v>1</v>
      </c>
      <c r="AK108" s="10">
        <v>1</v>
      </c>
      <c r="AL108" s="10">
        <v>1</v>
      </c>
      <c r="AM108" s="10">
        <v>1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1</v>
      </c>
      <c r="AY108" s="10">
        <v>1</v>
      </c>
      <c r="AZ108" s="10">
        <v>1</v>
      </c>
      <c r="BA108" s="10">
        <v>1</v>
      </c>
      <c r="BB108" s="10">
        <v>1</v>
      </c>
      <c r="BC108" s="10">
        <v>2</v>
      </c>
      <c r="BD108" s="10">
        <v>2</v>
      </c>
      <c r="BE108" s="10">
        <v>2</v>
      </c>
      <c r="BF108" s="10">
        <v>2</v>
      </c>
      <c r="BG108" s="10">
        <v>2</v>
      </c>
      <c r="BH108" s="10">
        <v>2</v>
      </c>
      <c r="BI108" s="10">
        <v>3</v>
      </c>
      <c r="BJ108" s="10">
        <v>3</v>
      </c>
      <c r="BK108" s="10">
        <v>3</v>
      </c>
      <c r="BL108" s="10">
        <v>3</v>
      </c>
      <c r="BM108" s="10">
        <v>3</v>
      </c>
      <c r="BN108" s="10">
        <v>3</v>
      </c>
      <c r="BO108" s="10">
        <v>3</v>
      </c>
      <c r="BP108" s="10">
        <v>3</v>
      </c>
      <c r="BQ108" s="10">
        <v>3</v>
      </c>
      <c r="BR108" s="10">
        <v>3</v>
      </c>
      <c r="BS108" s="10">
        <v>4</v>
      </c>
      <c r="BT108" s="28">
        <v>4</v>
      </c>
      <c r="BU108" s="28">
        <v>4</v>
      </c>
      <c r="BV108" s="28">
        <v>4</v>
      </c>
      <c r="BW108" s="28">
        <v>4</v>
      </c>
      <c r="BX108" s="28">
        <v>4</v>
      </c>
      <c r="BY108" s="28">
        <v>4</v>
      </c>
      <c r="BZ108" s="28">
        <v>4</v>
      </c>
      <c r="CA108" s="28">
        <v>4</v>
      </c>
      <c r="CB108" s="28">
        <v>4</v>
      </c>
      <c r="CC108" s="28">
        <v>4</v>
      </c>
      <c r="CD108" s="28">
        <v>4</v>
      </c>
      <c r="CE108" s="28">
        <v>4</v>
      </c>
      <c r="CF108" s="28">
        <v>4</v>
      </c>
      <c r="CG108" s="28">
        <v>4</v>
      </c>
      <c r="CH108" s="28">
        <v>4</v>
      </c>
      <c r="CI108" s="28">
        <v>4</v>
      </c>
      <c r="CJ108" s="28">
        <v>4</v>
      </c>
      <c r="CK108" s="28">
        <v>4</v>
      </c>
      <c r="CL108" s="28">
        <v>4</v>
      </c>
      <c r="CM108" s="28">
        <v>4</v>
      </c>
      <c r="CN108" s="28">
        <v>4</v>
      </c>
      <c r="CO108" s="28">
        <v>4</v>
      </c>
      <c r="CP108" s="28">
        <v>4</v>
      </c>
      <c r="CQ108" s="28">
        <v>4</v>
      </c>
      <c r="CR108" s="28">
        <v>4</v>
      </c>
      <c r="CS108" s="28">
        <v>3</v>
      </c>
      <c r="CT108" s="28">
        <v>3</v>
      </c>
      <c r="CU108" s="28">
        <v>3</v>
      </c>
      <c r="CV108" s="28">
        <v>3</v>
      </c>
      <c r="CW108" s="28">
        <v>3</v>
      </c>
      <c r="CX108" s="28">
        <v>5</v>
      </c>
      <c r="CY108" s="10">
        <v>5</v>
      </c>
      <c r="CZ108" s="10">
        <v>5</v>
      </c>
      <c r="DA108" s="10">
        <v>5</v>
      </c>
      <c r="DB108" s="10">
        <v>5</v>
      </c>
      <c r="DC108" s="10">
        <v>5</v>
      </c>
      <c r="DD108" s="10">
        <v>5</v>
      </c>
      <c r="DE108" s="10">
        <v>5</v>
      </c>
      <c r="DF108" s="10">
        <v>5</v>
      </c>
      <c r="DG108" s="10">
        <v>5</v>
      </c>
      <c r="DH108" s="10">
        <v>5</v>
      </c>
      <c r="DI108" s="10">
        <v>5</v>
      </c>
      <c r="DJ108" s="10">
        <v>5</v>
      </c>
    </row>
    <row r="109" spans="1:114" x14ac:dyDescent="0.25">
      <c r="A109" s="34"/>
      <c r="B109" s="1" t="s">
        <v>79</v>
      </c>
      <c r="C109" s="1">
        <v>89</v>
      </c>
      <c r="D109" s="10">
        <v>51590</v>
      </c>
      <c r="E109" s="1">
        <v>1</v>
      </c>
      <c r="F109" s="10">
        <v>2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7</v>
      </c>
      <c r="N109" s="10">
        <v>9</v>
      </c>
      <c r="O109" s="10">
        <v>12</v>
      </c>
      <c r="P109" s="10">
        <v>12</v>
      </c>
      <c r="Q109" s="10">
        <v>13</v>
      </c>
      <c r="R109" s="10">
        <v>15</v>
      </c>
      <c r="S109" s="10">
        <v>15</v>
      </c>
      <c r="T109" s="10">
        <v>19</v>
      </c>
      <c r="U109" s="10">
        <v>20</v>
      </c>
      <c r="V109" s="10">
        <v>20</v>
      </c>
      <c r="W109" s="10">
        <v>20</v>
      </c>
      <c r="X109" s="10">
        <v>21</v>
      </c>
      <c r="Y109" s="10">
        <v>22</v>
      </c>
      <c r="Z109" s="10">
        <v>22</v>
      </c>
      <c r="AA109" s="10">
        <v>22</v>
      </c>
      <c r="AB109" s="10">
        <v>22</v>
      </c>
      <c r="AC109" s="10">
        <v>24</v>
      </c>
      <c r="AD109" s="10">
        <v>27</v>
      </c>
      <c r="AE109" s="10">
        <v>28</v>
      </c>
      <c r="AF109" s="10">
        <v>29</v>
      </c>
      <c r="AG109" s="10">
        <v>29</v>
      </c>
      <c r="AH109" s="10">
        <v>31</v>
      </c>
      <c r="AI109" s="10">
        <v>31</v>
      </c>
      <c r="AJ109" s="10">
        <v>32</v>
      </c>
      <c r="AK109" s="10">
        <v>33</v>
      </c>
      <c r="AL109" s="10">
        <v>33</v>
      </c>
      <c r="AM109" s="10">
        <v>33</v>
      </c>
      <c r="AN109" s="10">
        <v>34</v>
      </c>
      <c r="AO109" s="10">
        <v>35</v>
      </c>
      <c r="AP109" s="10">
        <v>35</v>
      </c>
      <c r="AQ109" s="10">
        <v>37</v>
      </c>
      <c r="AR109" s="10">
        <v>37</v>
      </c>
      <c r="AS109" s="10">
        <v>37</v>
      </c>
      <c r="AT109" s="10">
        <v>37</v>
      </c>
      <c r="AU109" s="10">
        <v>38</v>
      </c>
      <c r="AV109" s="10">
        <v>38</v>
      </c>
      <c r="AW109" s="10">
        <v>39</v>
      </c>
      <c r="AX109" s="10">
        <v>39</v>
      </c>
      <c r="AY109" s="10">
        <v>38</v>
      </c>
      <c r="AZ109" s="10">
        <v>39</v>
      </c>
      <c r="BA109" s="10">
        <v>41</v>
      </c>
      <c r="BB109" s="10">
        <v>41</v>
      </c>
      <c r="BC109" s="10">
        <v>43</v>
      </c>
      <c r="BD109" s="10">
        <v>43</v>
      </c>
      <c r="BE109" s="10">
        <v>44</v>
      </c>
      <c r="BF109" s="10">
        <v>44</v>
      </c>
      <c r="BG109" s="10">
        <v>44</v>
      </c>
      <c r="BH109" s="10">
        <v>44</v>
      </c>
      <c r="BI109" s="10">
        <v>45</v>
      </c>
      <c r="BJ109" s="10">
        <v>45</v>
      </c>
      <c r="BK109" s="10">
        <v>46</v>
      </c>
      <c r="BL109" s="10">
        <v>46</v>
      </c>
      <c r="BM109" s="10">
        <v>46</v>
      </c>
      <c r="BN109" s="10">
        <v>48</v>
      </c>
      <c r="BO109" s="10">
        <v>48</v>
      </c>
      <c r="BP109" s="10">
        <v>48</v>
      </c>
      <c r="BQ109" s="10">
        <v>50</v>
      </c>
      <c r="BR109" s="10">
        <v>51</v>
      </c>
      <c r="BS109" s="10">
        <v>51</v>
      </c>
      <c r="BT109" s="28">
        <v>55</v>
      </c>
      <c r="BU109" s="28">
        <v>56</v>
      </c>
      <c r="BV109" s="28">
        <v>57</v>
      </c>
      <c r="BW109" s="28">
        <v>58</v>
      </c>
      <c r="BX109" s="28">
        <v>58</v>
      </c>
      <c r="BY109" s="28">
        <v>60</v>
      </c>
      <c r="BZ109" s="28">
        <v>60</v>
      </c>
      <c r="CA109" s="28">
        <v>60</v>
      </c>
      <c r="CB109" s="28">
        <v>60</v>
      </c>
      <c r="CC109" s="28">
        <v>60</v>
      </c>
      <c r="CD109" s="28">
        <v>61</v>
      </c>
      <c r="CE109" s="28">
        <v>61</v>
      </c>
      <c r="CF109" s="28">
        <v>63</v>
      </c>
      <c r="CG109" s="28">
        <v>63</v>
      </c>
      <c r="CH109" s="28">
        <v>65</v>
      </c>
      <c r="CI109" s="28">
        <v>66</v>
      </c>
      <c r="CJ109" s="28">
        <v>66</v>
      </c>
      <c r="CK109" s="28">
        <v>66</v>
      </c>
      <c r="CL109" s="28">
        <v>68</v>
      </c>
      <c r="CM109" s="28">
        <v>68</v>
      </c>
      <c r="CN109" s="28">
        <v>72</v>
      </c>
      <c r="CO109" s="28">
        <v>73</v>
      </c>
      <c r="CP109" s="28">
        <v>73</v>
      </c>
      <c r="CQ109" s="28">
        <v>72</v>
      </c>
      <c r="CR109" s="28">
        <v>73</v>
      </c>
      <c r="CS109" s="28">
        <v>73</v>
      </c>
      <c r="CT109" s="28">
        <v>77</v>
      </c>
      <c r="CU109" s="28">
        <v>79</v>
      </c>
      <c r="CV109" s="28">
        <v>80</v>
      </c>
      <c r="CW109" s="28">
        <v>82</v>
      </c>
      <c r="CX109" s="28">
        <v>86</v>
      </c>
      <c r="CY109" s="10">
        <v>87</v>
      </c>
      <c r="CZ109" s="10">
        <v>89</v>
      </c>
      <c r="DA109" s="10">
        <v>91</v>
      </c>
      <c r="DB109" s="10">
        <v>93</v>
      </c>
      <c r="DC109" s="10">
        <v>99</v>
      </c>
      <c r="DD109" s="10">
        <v>99</v>
      </c>
      <c r="DE109" s="10">
        <v>99</v>
      </c>
      <c r="DF109" s="10">
        <v>101</v>
      </c>
      <c r="DG109" s="10">
        <v>102</v>
      </c>
      <c r="DH109" s="10">
        <v>104</v>
      </c>
      <c r="DI109" s="10">
        <v>113</v>
      </c>
      <c r="DJ109" s="10">
        <v>135</v>
      </c>
    </row>
    <row r="110" spans="1:114" x14ac:dyDescent="0.25">
      <c r="A110" s="7" t="s">
        <v>151</v>
      </c>
      <c r="B110" s="1" t="s">
        <v>137</v>
      </c>
      <c r="C110" s="1">
        <v>37</v>
      </c>
      <c r="D110" s="10">
        <v>51595</v>
      </c>
      <c r="E110" s="1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</v>
      </c>
      <c r="O110" s="10">
        <v>2</v>
      </c>
      <c r="P110" s="10">
        <v>2</v>
      </c>
      <c r="Q110" s="10">
        <v>2</v>
      </c>
      <c r="R110" s="10">
        <v>2</v>
      </c>
      <c r="S110" s="10">
        <v>4</v>
      </c>
      <c r="T110" s="10">
        <v>5</v>
      </c>
      <c r="U110" s="10">
        <v>5</v>
      </c>
      <c r="V110" s="10">
        <v>7</v>
      </c>
      <c r="W110" s="10">
        <v>7</v>
      </c>
      <c r="X110" s="10">
        <v>7</v>
      </c>
      <c r="Y110" s="10">
        <v>8</v>
      </c>
      <c r="Z110" s="10">
        <v>7</v>
      </c>
      <c r="AA110" s="10">
        <v>7</v>
      </c>
      <c r="AB110" s="10">
        <v>7</v>
      </c>
      <c r="AC110" s="10">
        <v>7</v>
      </c>
      <c r="AD110" s="10">
        <v>7</v>
      </c>
      <c r="AE110" s="10">
        <v>11</v>
      </c>
      <c r="AF110" s="10">
        <v>12</v>
      </c>
      <c r="AG110" s="10">
        <v>12</v>
      </c>
      <c r="AH110" s="10">
        <v>18</v>
      </c>
      <c r="AI110" s="10">
        <v>18</v>
      </c>
      <c r="AJ110" s="10">
        <v>18</v>
      </c>
      <c r="AK110" s="10">
        <v>18</v>
      </c>
      <c r="AL110" s="10">
        <v>20</v>
      </c>
      <c r="AM110" s="10">
        <v>20</v>
      </c>
      <c r="AN110" s="10">
        <v>22</v>
      </c>
      <c r="AO110" s="10">
        <v>23</v>
      </c>
      <c r="AP110" s="10">
        <v>23</v>
      </c>
      <c r="AQ110" s="10">
        <v>23</v>
      </c>
      <c r="AR110" s="10">
        <v>24</v>
      </c>
      <c r="AS110" s="10">
        <v>46</v>
      </c>
      <c r="AT110" s="10">
        <v>46</v>
      </c>
      <c r="AU110" s="10">
        <v>46</v>
      </c>
      <c r="AV110" s="10">
        <v>47</v>
      </c>
      <c r="AW110" s="10">
        <v>47</v>
      </c>
      <c r="AX110" s="10">
        <v>47</v>
      </c>
      <c r="AY110" s="10">
        <v>48</v>
      </c>
      <c r="AZ110" s="10">
        <v>49</v>
      </c>
      <c r="BA110" s="10">
        <v>49</v>
      </c>
      <c r="BB110" s="10">
        <v>50</v>
      </c>
      <c r="BC110" s="10">
        <v>50</v>
      </c>
      <c r="BD110" s="10">
        <v>50</v>
      </c>
      <c r="BE110" s="10">
        <v>50</v>
      </c>
      <c r="BF110" s="10">
        <v>52</v>
      </c>
      <c r="BG110" s="10">
        <v>55</v>
      </c>
      <c r="BH110" s="10">
        <v>58</v>
      </c>
      <c r="BI110" s="10">
        <v>58</v>
      </c>
      <c r="BJ110" s="10">
        <v>58</v>
      </c>
      <c r="BK110" s="10">
        <v>60</v>
      </c>
      <c r="BL110" s="10">
        <v>60</v>
      </c>
      <c r="BM110" s="10">
        <v>60</v>
      </c>
      <c r="BN110" s="10">
        <v>62</v>
      </c>
      <c r="BO110" s="10">
        <v>62</v>
      </c>
      <c r="BP110" s="10">
        <v>70</v>
      </c>
      <c r="BQ110" s="10">
        <v>76</v>
      </c>
      <c r="BR110" s="10">
        <v>78</v>
      </c>
      <c r="BS110" s="10">
        <v>78</v>
      </c>
      <c r="BT110" s="28">
        <v>79</v>
      </c>
      <c r="BU110" s="28">
        <v>82</v>
      </c>
      <c r="BV110" s="28">
        <v>82</v>
      </c>
      <c r="BW110" s="28">
        <v>86</v>
      </c>
      <c r="BX110" s="28">
        <v>89</v>
      </c>
      <c r="BY110" s="28">
        <v>86</v>
      </c>
      <c r="BZ110" s="28">
        <v>88</v>
      </c>
      <c r="CA110" s="28">
        <v>89</v>
      </c>
      <c r="CB110" s="28">
        <v>89</v>
      </c>
      <c r="CC110" s="28">
        <v>91</v>
      </c>
      <c r="CD110" s="28">
        <v>93</v>
      </c>
      <c r="CE110" s="28">
        <v>94</v>
      </c>
      <c r="CF110" s="28">
        <v>94</v>
      </c>
      <c r="CG110" s="28">
        <v>95</v>
      </c>
      <c r="CH110" s="28">
        <v>97</v>
      </c>
      <c r="CI110" s="28">
        <v>98</v>
      </c>
      <c r="CJ110" s="28">
        <v>101</v>
      </c>
      <c r="CK110" s="28">
        <v>106</v>
      </c>
      <c r="CL110" s="28">
        <v>107</v>
      </c>
      <c r="CM110" s="28">
        <v>112</v>
      </c>
      <c r="CN110" s="28">
        <v>112</v>
      </c>
      <c r="CO110" s="28">
        <v>112</v>
      </c>
      <c r="CP110" s="28">
        <v>116</v>
      </c>
      <c r="CQ110" s="28">
        <v>118</v>
      </c>
      <c r="CR110" s="28">
        <v>123</v>
      </c>
      <c r="CS110" s="28">
        <v>124</v>
      </c>
      <c r="CT110" s="28">
        <v>127</v>
      </c>
      <c r="CU110" s="28">
        <v>133</v>
      </c>
      <c r="CV110" s="28">
        <v>133</v>
      </c>
      <c r="CW110" s="28">
        <v>133</v>
      </c>
      <c r="CX110" s="28">
        <v>136</v>
      </c>
      <c r="CY110" s="10">
        <v>137</v>
      </c>
      <c r="CZ110" s="10">
        <v>140</v>
      </c>
      <c r="DA110" s="10">
        <v>141</v>
      </c>
      <c r="DB110" s="10">
        <v>141</v>
      </c>
      <c r="DC110" s="10">
        <v>143</v>
      </c>
      <c r="DD110" s="10">
        <v>143</v>
      </c>
      <c r="DE110" s="10">
        <v>145</v>
      </c>
      <c r="DF110" s="10">
        <v>145</v>
      </c>
      <c r="DG110" s="10">
        <v>147</v>
      </c>
      <c r="DH110" s="10">
        <v>147</v>
      </c>
      <c r="DI110" s="10">
        <v>146</v>
      </c>
      <c r="DJ110" s="10">
        <v>146</v>
      </c>
    </row>
    <row r="111" spans="1:114" x14ac:dyDescent="0.25">
      <c r="A111" s="6" t="s">
        <v>153</v>
      </c>
      <c r="B111" s="1" t="s">
        <v>80</v>
      </c>
      <c r="C111" s="1">
        <v>47</v>
      </c>
      <c r="D111" s="10">
        <v>51600</v>
      </c>
      <c r="E111" s="1">
        <v>0</v>
      </c>
      <c r="F111" s="10">
        <v>1</v>
      </c>
      <c r="G111" s="10">
        <v>0</v>
      </c>
      <c r="H111" s="10">
        <v>0</v>
      </c>
      <c r="I111" s="10">
        <v>1</v>
      </c>
      <c r="J111" s="10">
        <v>1</v>
      </c>
      <c r="K111" s="10">
        <v>1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</v>
      </c>
      <c r="V111" s="10">
        <v>1</v>
      </c>
      <c r="W111" s="10">
        <v>1</v>
      </c>
      <c r="X111" s="10">
        <v>1</v>
      </c>
      <c r="Y111" s="10">
        <v>0</v>
      </c>
      <c r="Z111" s="10">
        <v>0</v>
      </c>
      <c r="AA111" s="10">
        <v>0</v>
      </c>
      <c r="AB111" s="10">
        <v>2</v>
      </c>
      <c r="AC111" s="10">
        <v>3</v>
      </c>
      <c r="AD111" s="10">
        <v>11</v>
      </c>
      <c r="AE111" s="10">
        <v>21</v>
      </c>
      <c r="AF111" s="10">
        <v>22</v>
      </c>
      <c r="AG111" s="10">
        <v>25</v>
      </c>
      <c r="AH111" s="10">
        <v>26</v>
      </c>
      <c r="AI111" s="10">
        <v>26</v>
      </c>
      <c r="AJ111" s="10">
        <v>26</v>
      </c>
      <c r="AK111" s="10">
        <v>26</v>
      </c>
      <c r="AL111" s="10">
        <v>27</v>
      </c>
      <c r="AM111" s="10">
        <v>27</v>
      </c>
      <c r="AN111" s="10">
        <v>27</v>
      </c>
      <c r="AO111" s="10">
        <v>27</v>
      </c>
      <c r="AP111" s="10">
        <v>29</v>
      </c>
      <c r="AQ111" s="10">
        <v>29</v>
      </c>
      <c r="AR111" s="10">
        <v>32</v>
      </c>
      <c r="AS111" s="10">
        <v>33</v>
      </c>
      <c r="AT111" s="10">
        <v>33</v>
      </c>
      <c r="AU111" s="10">
        <v>34</v>
      </c>
      <c r="AV111" s="10">
        <v>35</v>
      </c>
      <c r="AW111" s="10">
        <v>39</v>
      </c>
      <c r="AX111" s="10">
        <v>39</v>
      </c>
      <c r="AY111" s="10">
        <v>39</v>
      </c>
      <c r="AZ111" s="10">
        <v>39</v>
      </c>
      <c r="BA111" s="10">
        <v>40</v>
      </c>
      <c r="BB111" s="10">
        <v>43</v>
      </c>
      <c r="BC111" s="10">
        <v>45</v>
      </c>
      <c r="BD111" s="10">
        <v>46</v>
      </c>
      <c r="BE111" s="10">
        <v>47</v>
      </c>
      <c r="BF111" s="10">
        <v>47</v>
      </c>
      <c r="BG111" s="10">
        <v>47</v>
      </c>
      <c r="BH111" s="10">
        <v>47</v>
      </c>
      <c r="BI111" s="10">
        <v>47</v>
      </c>
      <c r="BJ111" s="10">
        <v>51</v>
      </c>
      <c r="BK111" s="10">
        <v>51</v>
      </c>
      <c r="BL111" s="10">
        <v>52</v>
      </c>
      <c r="BM111" s="10">
        <v>52</v>
      </c>
      <c r="BN111" s="10">
        <v>57</v>
      </c>
      <c r="BO111" s="10">
        <v>59</v>
      </c>
      <c r="BP111" s="10">
        <v>59</v>
      </c>
      <c r="BQ111" s="10">
        <v>63</v>
      </c>
      <c r="BR111" s="10">
        <v>63</v>
      </c>
      <c r="BS111" s="10">
        <v>65</v>
      </c>
      <c r="BT111" s="28">
        <v>65</v>
      </c>
      <c r="BU111" s="28">
        <v>67</v>
      </c>
      <c r="BV111" s="28">
        <v>67</v>
      </c>
      <c r="BW111" s="28">
        <v>67</v>
      </c>
      <c r="BX111" s="28">
        <v>67</v>
      </c>
      <c r="BY111" s="28">
        <v>67</v>
      </c>
      <c r="BZ111" s="28">
        <v>68</v>
      </c>
      <c r="CA111" s="28">
        <v>69</v>
      </c>
      <c r="CB111" s="28">
        <v>69</v>
      </c>
      <c r="CC111" s="28">
        <v>69</v>
      </c>
      <c r="CD111" s="28">
        <v>69</v>
      </c>
      <c r="CE111" s="28">
        <v>68</v>
      </c>
      <c r="CF111" s="28">
        <v>68</v>
      </c>
      <c r="CG111" s="28">
        <v>67</v>
      </c>
      <c r="CH111" s="28">
        <v>67</v>
      </c>
      <c r="CI111" s="28">
        <v>67</v>
      </c>
      <c r="CJ111" s="28">
        <v>67</v>
      </c>
      <c r="CK111" s="28">
        <v>68</v>
      </c>
      <c r="CL111" s="28">
        <v>67</v>
      </c>
      <c r="CM111" s="28">
        <v>67</v>
      </c>
      <c r="CN111" s="28">
        <v>68</v>
      </c>
      <c r="CO111" s="28">
        <v>68</v>
      </c>
      <c r="CP111" s="28">
        <v>68</v>
      </c>
      <c r="CQ111" s="28">
        <v>68</v>
      </c>
      <c r="CR111" s="28">
        <v>69</v>
      </c>
      <c r="CS111" s="28">
        <v>69</v>
      </c>
      <c r="CT111" s="28">
        <v>69</v>
      </c>
      <c r="CU111" s="28">
        <v>70</v>
      </c>
      <c r="CV111" s="28">
        <v>70</v>
      </c>
      <c r="CW111" s="28">
        <v>70</v>
      </c>
      <c r="CX111" s="28">
        <v>70</v>
      </c>
      <c r="CY111" s="10">
        <v>70</v>
      </c>
      <c r="CZ111" s="10">
        <v>71</v>
      </c>
      <c r="DA111" s="10">
        <v>70</v>
      </c>
      <c r="DB111" s="10">
        <v>71</v>
      </c>
      <c r="DC111" s="10">
        <v>71</v>
      </c>
      <c r="DD111" s="10">
        <v>71</v>
      </c>
      <c r="DE111" s="10">
        <v>72</v>
      </c>
      <c r="DF111" s="10">
        <v>72</v>
      </c>
      <c r="DG111" s="10">
        <v>72</v>
      </c>
      <c r="DH111" s="10">
        <v>72</v>
      </c>
      <c r="DI111" s="10">
        <v>72</v>
      </c>
      <c r="DJ111" s="10">
        <v>72</v>
      </c>
    </row>
    <row r="112" spans="1:114" x14ac:dyDescent="0.25">
      <c r="A112" s="35" t="s">
        <v>15</v>
      </c>
      <c r="B112" s="1" t="s">
        <v>138</v>
      </c>
      <c r="C112" s="1">
        <v>48</v>
      </c>
      <c r="D112" s="10">
        <v>51610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2</v>
      </c>
      <c r="X112" s="10">
        <v>2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24</v>
      </c>
      <c r="AF112" s="10">
        <v>24</v>
      </c>
      <c r="AG112" s="10">
        <v>25</v>
      </c>
      <c r="AH112" s="10">
        <v>25</v>
      </c>
      <c r="AI112" s="10">
        <v>24</v>
      </c>
      <c r="AJ112" s="10">
        <v>26</v>
      </c>
      <c r="AK112" s="10">
        <v>26</v>
      </c>
      <c r="AL112" s="10">
        <v>26</v>
      </c>
      <c r="AM112" s="10">
        <v>26</v>
      </c>
      <c r="AN112" s="10">
        <v>26</v>
      </c>
      <c r="AO112" s="10">
        <v>26</v>
      </c>
      <c r="AP112" s="10">
        <v>26</v>
      </c>
      <c r="AQ112" s="10">
        <v>26</v>
      </c>
      <c r="AR112" s="10">
        <v>35</v>
      </c>
      <c r="AS112" s="10">
        <v>36</v>
      </c>
      <c r="AT112" s="10">
        <v>36</v>
      </c>
      <c r="AU112" s="10">
        <v>36</v>
      </c>
      <c r="AV112" s="10">
        <v>36</v>
      </c>
      <c r="AW112" s="10">
        <v>37</v>
      </c>
      <c r="AX112" s="10">
        <v>37</v>
      </c>
      <c r="AY112" s="10">
        <v>37</v>
      </c>
      <c r="AZ112" s="10">
        <v>37</v>
      </c>
      <c r="BA112" s="10">
        <v>37</v>
      </c>
      <c r="BB112" s="10">
        <v>39</v>
      </c>
      <c r="BC112" s="10">
        <v>39</v>
      </c>
      <c r="BD112" s="10">
        <v>40</v>
      </c>
      <c r="BE112" s="10">
        <v>42</v>
      </c>
      <c r="BF112" s="10">
        <v>44</v>
      </c>
      <c r="BG112" s="10">
        <v>44</v>
      </c>
      <c r="BH112" s="10">
        <v>44</v>
      </c>
      <c r="BI112" s="10">
        <v>44</v>
      </c>
      <c r="BJ112" s="10">
        <v>46</v>
      </c>
      <c r="BK112" s="10">
        <v>46</v>
      </c>
      <c r="BL112" s="10">
        <v>47</v>
      </c>
      <c r="BM112" s="10">
        <v>47</v>
      </c>
      <c r="BN112" s="10">
        <v>48</v>
      </c>
      <c r="BO112" s="10">
        <v>49</v>
      </c>
      <c r="BP112" s="10">
        <v>53</v>
      </c>
      <c r="BQ112" s="10">
        <v>53</v>
      </c>
      <c r="BR112" s="10">
        <v>55</v>
      </c>
      <c r="BS112" s="10">
        <v>55</v>
      </c>
      <c r="BT112" s="28">
        <v>55</v>
      </c>
      <c r="BU112" s="28">
        <v>55</v>
      </c>
      <c r="BV112" s="28">
        <v>55</v>
      </c>
      <c r="BW112" s="28">
        <v>55</v>
      </c>
      <c r="BX112" s="28">
        <v>56</v>
      </c>
      <c r="BY112" s="28">
        <v>56</v>
      </c>
      <c r="BZ112" s="28">
        <v>56</v>
      </c>
      <c r="CA112" s="28">
        <v>56</v>
      </c>
      <c r="CB112" s="28">
        <v>56</v>
      </c>
      <c r="CC112" s="28">
        <v>56</v>
      </c>
      <c r="CD112" s="28">
        <v>56</v>
      </c>
      <c r="CE112" s="28">
        <v>56</v>
      </c>
      <c r="CF112" s="28">
        <v>56</v>
      </c>
      <c r="CG112" s="28">
        <v>56</v>
      </c>
      <c r="CH112" s="28">
        <v>56</v>
      </c>
      <c r="CI112" s="28">
        <v>56</v>
      </c>
      <c r="CJ112" s="28">
        <v>58</v>
      </c>
      <c r="CK112" s="28">
        <v>58</v>
      </c>
      <c r="CL112" s="28">
        <v>58</v>
      </c>
      <c r="CM112" s="28">
        <v>58</v>
      </c>
      <c r="CN112" s="28">
        <v>59</v>
      </c>
      <c r="CO112" s="28">
        <v>59</v>
      </c>
      <c r="CP112" s="28">
        <v>59</v>
      </c>
      <c r="CQ112" s="28">
        <v>58</v>
      </c>
      <c r="CR112" s="28">
        <v>57</v>
      </c>
      <c r="CS112" s="28">
        <v>57</v>
      </c>
      <c r="CT112" s="28">
        <v>56</v>
      </c>
      <c r="CU112" s="28">
        <v>56</v>
      </c>
      <c r="CV112" s="28">
        <v>56</v>
      </c>
      <c r="CW112" s="28">
        <v>56</v>
      </c>
      <c r="CX112" s="28">
        <v>56</v>
      </c>
      <c r="CY112" s="10">
        <v>52</v>
      </c>
      <c r="CZ112" s="10">
        <v>53</v>
      </c>
      <c r="DA112" s="10">
        <v>54</v>
      </c>
      <c r="DB112" s="10">
        <v>54</v>
      </c>
      <c r="DC112" s="10">
        <v>55</v>
      </c>
      <c r="DD112" s="10">
        <v>55</v>
      </c>
      <c r="DE112" s="10">
        <v>54</v>
      </c>
      <c r="DF112" s="10">
        <v>54</v>
      </c>
      <c r="DG112" s="10">
        <v>53</v>
      </c>
      <c r="DH112" s="10">
        <v>51</v>
      </c>
      <c r="DI112" s="10">
        <v>53</v>
      </c>
      <c r="DJ112" s="10">
        <v>53</v>
      </c>
    </row>
    <row r="113" spans="1:114" x14ac:dyDescent="0.25">
      <c r="A113" s="36"/>
      <c r="B113" s="1" t="s">
        <v>82</v>
      </c>
      <c r="C113" s="1">
        <v>132</v>
      </c>
      <c r="D113" s="10">
        <v>51620</v>
      </c>
      <c r="E113" s="1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1</v>
      </c>
      <c r="L113" s="10">
        <v>1</v>
      </c>
      <c r="M113" s="10">
        <v>1</v>
      </c>
      <c r="N113" s="10">
        <v>3</v>
      </c>
      <c r="O113" s="10">
        <v>4</v>
      </c>
      <c r="P113" s="10">
        <v>4</v>
      </c>
      <c r="Q113" s="10">
        <v>4</v>
      </c>
      <c r="R113" s="10">
        <v>4</v>
      </c>
      <c r="S113" s="10">
        <v>5</v>
      </c>
      <c r="T113" s="10">
        <v>6</v>
      </c>
      <c r="U113" s="10">
        <v>6</v>
      </c>
      <c r="V113" s="10">
        <v>6</v>
      </c>
      <c r="W113" s="10">
        <v>6</v>
      </c>
      <c r="X113" s="10">
        <v>7</v>
      </c>
      <c r="Y113" s="10">
        <v>7</v>
      </c>
      <c r="Z113" s="10">
        <v>7</v>
      </c>
      <c r="AA113" s="10">
        <v>9</v>
      </c>
      <c r="AB113" s="10">
        <v>9</v>
      </c>
      <c r="AC113" s="10">
        <v>12</v>
      </c>
      <c r="AD113" s="10">
        <v>12</v>
      </c>
      <c r="AE113" s="10">
        <v>12</v>
      </c>
      <c r="AF113" s="10">
        <v>12</v>
      </c>
      <c r="AG113" s="10">
        <v>14</v>
      </c>
      <c r="AH113" s="10">
        <v>15</v>
      </c>
      <c r="AI113" s="10">
        <v>15</v>
      </c>
      <c r="AJ113" s="10">
        <v>16</v>
      </c>
      <c r="AK113" s="10">
        <v>16</v>
      </c>
      <c r="AL113" s="10">
        <v>16</v>
      </c>
      <c r="AM113" s="10">
        <v>18</v>
      </c>
      <c r="AN113" s="10">
        <v>19</v>
      </c>
      <c r="AO113" s="10">
        <v>20</v>
      </c>
      <c r="AP113" s="10">
        <v>23</v>
      </c>
      <c r="AQ113" s="10">
        <v>23</v>
      </c>
      <c r="AR113" s="10">
        <v>23</v>
      </c>
      <c r="AS113" s="10">
        <v>23</v>
      </c>
      <c r="AT113" s="10">
        <v>23</v>
      </c>
      <c r="AU113" s="10">
        <v>23</v>
      </c>
      <c r="AV113" s="10">
        <v>23</v>
      </c>
      <c r="AW113" s="10">
        <v>23</v>
      </c>
      <c r="AX113" s="10">
        <v>25</v>
      </c>
      <c r="AY113" s="10">
        <v>26</v>
      </c>
      <c r="AZ113" s="10">
        <v>26</v>
      </c>
      <c r="BA113" s="10">
        <v>26</v>
      </c>
      <c r="BB113" s="10">
        <v>25</v>
      </c>
      <c r="BC113" s="10">
        <v>26</v>
      </c>
      <c r="BD113" s="10">
        <v>27</v>
      </c>
      <c r="BE113" s="10">
        <v>27</v>
      </c>
      <c r="BF113" s="10">
        <v>29</v>
      </c>
      <c r="BG113" s="10">
        <v>32</v>
      </c>
      <c r="BH113" s="10">
        <v>32</v>
      </c>
      <c r="BI113" s="10">
        <v>32</v>
      </c>
      <c r="BJ113" s="10">
        <v>34</v>
      </c>
      <c r="BK113" s="10">
        <v>34</v>
      </c>
      <c r="BL113" s="10">
        <v>38</v>
      </c>
      <c r="BM113" s="10">
        <v>38</v>
      </c>
      <c r="BN113" s="10">
        <v>39</v>
      </c>
      <c r="BO113" s="10">
        <v>39</v>
      </c>
      <c r="BP113" s="10">
        <v>39</v>
      </c>
      <c r="BQ113" s="10">
        <v>41</v>
      </c>
      <c r="BR113" s="10">
        <v>42</v>
      </c>
      <c r="BS113" s="10">
        <v>42</v>
      </c>
      <c r="BT113" s="28">
        <v>42</v>
      </c>
      <c r="BU113" s="28">
        <v>42</v>
      </c>
      <c r="BV113" s="28">
        <v>42</v>
      </c>
      <c r="BW113" s="28">
        <v>42</v>
      </c>
      <c r="BX113" s="28">
        <v>42</v>
      </c>
      <c r="BY113" s="28">
        <v>42</v>
      </c>
      <c r="BZ113" s="28">
        <v>42</v>
      </c>
      <c r="CA113" s="28">
        <v>42</v>
      </c>
      <c r="CB113" s="28">
        <v>42</v>
      </c>
      <c r="CC113" s="28">
        <v>42</v>
      </c>
      <c r="CD113" s="28">
        <v>42</v>
      </c>
      <c r="CE113" s="28">
        <v>43</v>
      </c>
      <c r="CF113" s="28">
        <v>43</v>
      </c>
      <c r="CG113" s="28">
        <v>44</v>
      </c>
      <c r="CH113" s="28">
        <v>44</v>
      </c>
      <c r="CI113" s="28">
        <v>44</v>
      </c>
      <c r="CJ113" s="28">
        <v>44</v>
      </c>
      <c r="CK113" s="28">
        <v>44</v>
      </c>
      <c r="CL113" s="28">
        <v>44</v>
      </c>
      <c r="CM113" s="28">
        <v>44</v>
      </c>
      <c r="CN113" s="28">
        <v>44</v>
      </c>
      <c r="CO113" s="28">
        <v>45</v>
      </c>
      <c r="CP113" s="28">
        <v>45</v>
      </c>
      <c r="CQ113" s="28">
        <v>46</v>
      </c>
      <c r="CR113" s="28">
        <v>46</v>
      </c>
      <c r="CS113" s="28">
        <v>46</v>
      </c>
      <c r="CT113" s="28">
        <v>46</v>
      </c>
      <c r="CU113" s="28">
        <v>47</v>
      </c>
      <c r="CV113" s="28">
        <v>47</v>
      </c>
      <c r="CW113" s="28">
        <v>50</v>
      </c>
      <c r="CX113" s="28">
        <v>51</v>
      </c>
      <c r="CY113" s="10">
        <v>52</v>
      </c>
      <c r="CZ113" s="10">
        <v>51</v>
      </c>
      <c r="DA113" s="10">
        <v>52</v>
      </c>
      <c r="DB113" s="10">
        <v>53</v>
      </c>
      <c r="DC113" s="10">
        <v>54</v>
      </c>
      <c r="DD113" s="10">
        <v>55</v>
      </c>
      <c r="DE113" s="10">
        <v>58</v>
      </c>
      <c r="DF113" s="10">
        <v>61</v>
      </c>
      <c r="DG113" s="10">
        <v>66</v>
      </c>
      <c r="DH113" s="10">
        <v>69</v>
      </c>
      <c r="DI113" s="10">
        <v>70</v>
      </c>
      <c r="DJ113" s="10">
        <v>75</v>
      </c>
    </row>
    <row r="114" spans="1:114" x14ac:dyDescent="0.25">
      <c r="A114" s="37"/>
      <c r="B114" s="1" t="s">
        <v>139</v>
      </c>
      <c r="C114" s="1">
        <v>98</v>
      </c>
      <c r="D114" s="10">
        <v>51630</v>
      </c>
      <c r="E114" s="1">
        <v>0</v>
      </c>
      <c r="F114" s="10">
        <v>1</v>
      </c>
      <c r="G114" s="10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2</v>
      </c>
      <c r="N114" s="10">
        <v>4</v>
      </c>
      <c r="O114" s="10">
        <v>7</v>
      </c>
      <c r="P114" s="10">
        <v>7</v>
      </c>
      <c r="Q114" s="10">
        <v>7</v>
      </c>
      <c r="R114" s="10">
        <v>8</v>
      </c>
      <c r="S114" s="10">
        <v>8</v>
      </c>
      <c r="T114" s="10">
        <v>10</v>
      </c>
      <c r="U114" s="10">
        <v>10</v>
      </c>
      <c r="V114" s="10">
        <v>11</v>
      </c>
      <c r="W114" s="10">
        <v>12</v>
      </c>
      <c r="X114" s="10">
        <v>13</v>
      </c>
      <c r="Y114" s="10">
        <v>14</v>
      </c>
      <c r="Z114" s="10">
        <v>15</v>
      </c>
      <c r="AA114" s="10">
        <v>15</v>
      </c>
      <c r="AB114" s="10">
        <v>15</v>
      </c>
      <c r="AC114" s="10">
        <v>15</v>
      </c>
      <c r="AD114" s="10">
        <v>17</v>
      </c>
      <c r="AE114" s="10">
        <v>17</v>
      </c>
      <c r="AF114" s="10">
        <v>17</v>
      </c>
      <c r="AG114" s="10">
        <v>17</v>
      </c>
      <c r="AH114" s="10">
        <v>20</v>
      </c>
      <c r="AI114" s="10">
        <v>21</v>
      </c>
      <c r="AJ114" s="10">
        <v>23</v>
      </c>
      <c r="AK114" s="10">
        <v>23</v>
      </c>
      <c r="AL114" s="10">
        <v>24</v>
      </c>
      <c r="AM114" s="10">
        <v>27</v>
      </c>
      <c r="AN114" s="10">
        <v>28</v>
      </c>
      <c r="AO114" s="10">
        <v>33</v>
      </c>
      <c r="AP114" s="10">
        <v>34</v>
      </c>
      <c r="AQ114" s="10">
        <v>37</v>
      </c>
      <c r="AR114" s="10">
        <v>39</v>
      </c>
      <c r="AS114" s="10">
        <v>45</v>
      </c>
      <c r="AT114" s="10">
        <v>45</v>
      </c>
      <c r="AU114" s="10">
        <v>48</v>
      </c>
      <c r="AV114" s="10">
        <v>52</v>
      </c>
      <c r="AW114" s="10">
        <v>55</v>
      </c>
      <c r="AX114" s="10">
        <v>58</v>
      </c>
      <c r="AY114" s="10">
        <v>61</v>
      </c>
      <c r="AZ114" s="10">
        <v>61</v>
      </c>
      <c r="BA114" s="10">
        <v>66</v>
      </c>
      <c r="BB114" s="10">
        <v>72</v>
      </c>
      <c r="BC114" s="10">
        <v>80</v>
      </c>
      <c r="BD114" s="10">
        <v>82</v>
      </c>
      <c r="BE114" s="10">
        <v>89</v>
      </c>
      <c r="BF114" s="10">
        <v>93</v>
      </c>
      <c r="BG114" s="10">
        <v>96</v>
      </c>
      <c r="BH114" s="10">
        <v>101</v>
      </c>
      <c r="BI114" s="10">
        <v>101</v>
      </c>
      <c r="BJ114" s="10">
        <v>107</v>
      </c>
      <c r="BK114" s="10">
        <v>109</v>
      </c>
      <c r="BL114" s="10">
        <v>113</v>
      </c>
      <c r="BM114" s="10">
        <v>118</v>
      </c>
      <c r="BN114" s="10">
        <v>123</v>
      </c>
      <c r="BO114" s="10">
        <v>136</v>
      </c>
      <c r="BP114" s="10">
        <v>135</v>
      </c>
      <c r="BQ114" s="10">
        <v>142</v>
      </c>
      <c r="BR114" s="10">
        <v>147</v>
      </c>
      <c r="BS114" s="10">
        <v>158</v>
      </c>
      <c r="BT114" s="28">
        <v>164</v>
      </c>
      <c r="BU114" s="28">
        <v>166</v>
      </c>
      <c r="BV114" s="28">
        <v>172</v>
      </c>
      <c r="BW114" s="28">
        <v>172</v>
      </c>
      <c r="BX114" s="28">
        <v>178</v>
      </c>
      <c r="BY114" s="28">
        <v>186</v>
      </c>
      <c r="BZ114" s="28">
        <v>192</v>
      </c>
      <c r="CA114" s="28">
        <v>208</v>
      </c>
      <c r="CB114" s="28">
        <v>196</v>
      </c>
      <c r="CC114" s="28">
        <v>193</v>
      </c>
      <c r="CD114" s="28">
        <v>194</v>
      </c>
      <c r="CE114" s="28">
        <v>197</v>
      </c>
      <c r="CF114" s="28">
        <v>199</v>
      </c>
      <c r="CG114" s="28">
        <v>201</v>
      </c>
      <c r="CH114" s="28">
        <v>208</v>
      </c>
      <c r="CI114" s="28">
        <v>211</v>
      </c>
      <c r="CJ114" s="28">
        <v>213</v>
      </c>
      <c r="CK114" s="28">
        <v>215</v>
      </c>
      <c r="CL114" s="28">
        <v>218</v>
      </c>
      <c r="CM114" s="28">
        <v>219</v>
      </c>
      <c r="CN114" s="28">
        <v>223</v>
      </c>
      <c r="CO114" s="28">
        <v>227</v>
      </c>
      <c r="CP114" s="28">
        <v>232</v>
      </c>
      <c r="CQ114" s="28">
        <v>234</v>
      </c>
      <c r="CR114" s="28">
        <v>235</v>
      </c>
      <c r="CS114" s="28">
        <v>236</v>
      </c>
      <c r="CT114" s="28">
        <v>238</v>
      </c>
      <c r="CU114" s="28">
        <v>239</v>
      </c>
      <c r="CV114" s="28">
        <v>246</v>
      </c>
      <c r="CW114" s="28">
        <v>247</v>
      </c>
      <c r="CX114" s="28">
        <v>246</v>
      </c>
      <c r="CY114" s="10">
        <v>249</v>
      </c>
      <c r="CZ114" s="10">
        <v>250</v>
      </c>
      <c r="DA114" s="10">
        <v>254</v>
      </c>
      <c r="DB114" s="10">
        <v>255</v>
      </c>
      <c r="DC114" s="10">
        <v>255</v>
      </c>
      <c r="DD114" s="10">
        <v>255</v>
      </c>
      <c r="DE114" s="10">
        <v>260</v>
      </c>
      <c r="DF114" s="10">
        <v>263</v>
      </c>
      <c r="DG114" s="10">
        <v>264</v>
      </c>
      <c r="DH114" s="10">
        <v>264</v>
      </c>
      <c r="DI114" s="10">
        <v>277</v>
      </c>
      <c r="DJ114" s="10">
        <v>279</v>
      </c>
    </row>
    <row r="115" spans="1:114" x14ac:dyDescent="0.25">
      <c r="A115" s="32" t="s">
        <v>4</v>
      </c>
      <c r="B115" s="1" t="s">
        <v>140</v>
      </c>
      <c r="C115" s="1">
        <v>69</v>
      </c>
      <c r="D115" s="10">
        <v>51640</v>
      </c>
      <c r="E115" s="1">
        <v>0</v>
      </c>
      <c r="F115" s="10">
        <v>0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  <c r="AF115" s="10">
        <v>1</v>
      </c>
      <c r="AG115" s="10">
        <v>1</v>
      </c>
      <c r="AH115" s="10">
        <v>1</v>
      </c>
      <c r="AI115" s="10">
        <v>1</v>
      </c>
      <c r="AJ115" s="10">
        <v>1</v>
      </c>
      <c r="AK115" s="10">
        <v>4</v>
      </c>
      <c r="AL115" s="10">
        <v>3</v>
      </c>
      <c r="AM115" s="10">
        <v>4</v>
      </c>
      <c r="AN115" s="10">
        <v>4</v>
      </c>
      <c r="AO115" s="10">
        <v>4</v>
      </c>
      <c r="AP115" s="10">
        <v>9</v>
      </c>
      <c r="AQ115" s="10">
        <v>10</v>
      </c>
      <c r="AR115" s="10">
        <v>12</v>
      </c>
      <c r="AS115" s="10">
        <v>25</v>
      </c>
      <c r="AT115" s="10">
        <v>25</v>
      </c>
      <c r="AU115" s="10">
        <v>31</v>
      </c>
      <c r="AV115" s="10">
        <v>32</v>
      </c>
      <c r="AW115" s="10">
        <v>33</v>
      </c>
      <c r="AX115" s="10">
        <v>34</v>
      </c>
      <c r="AY115" s="10">
        <v>45</v>
      </c>
      <c r="AZ115" s="10">
        <v>55</v>
      </c>
      <c r="BA115" s="10">
        <v>56</v>
      </c>
      <c r="BB115" s="10">
        <v>64</v>
      </c>
      <c r="BC115" s="10">
        <v>65</v>
      </c>
      <c r="BD115" s="10">
        <v>66</v>
      </c>
      <c r="BE115" s="10">
        <v>77</v>
      </c>
      <c r="BF115" s="10">
        <v>80</v>
      </c>
      <c r="BG115" s="10">
        <v>82</v>
      </c>
      <c r="BH115" s="10">
        <v>82</v>
      </c>
      <c r="BI115" s="10">
        <v>82</v>
      </c>
      <c r="BJ115" s="10">
        <v>82</v>
      </c>
      <c r="BK115" s="10">
        <v>85</v>
      </c>
      <c r="BL115" s="10">
        <v>87</v>
      </c>
      <c r="BM115" s="10">
        <v>88</v>
      </c>
      <c r="BN115" s="10">
        <v>95</v>
      </c>
      <c r="BO115" s="10">
        <v>104</v>
      </c>
      <c r="BP115" s="10">
        <v>106</v>
      </c>
      <c r="BQ115" s="10">
        <v>107</v>
      </c>
      <c r="BR115" s="10">
        <v>107</v>
      </c>
      <c r="BS115" s="10">
        <v>112</v>
      </c>
      <c r="BT115" s="28">
        <v>123</v>
      </c>
      <c r="BU115" s="28">
        <v>124</v>
      </c>
      <c r="BV115" s="28">
        <v>127</v>
      </c>
      <c r="BW115" s="28">
        <v>131</v>
      </c>
      <c r="BX115" s="28">
        <v>140</v>
      </c>
      <c r="BY115" s="28">
        <v>140</v>
      </c>
      <c r="BZ115" s="28">
        <v>143</v>
      </c>
      <c r="CA115" s="28">
        <v>147</v>
      </c>
      <c r="CB115" s="28">
        <v>147</v>
      </c>
      <c r="CC115" s="28">
        <v>148</v>
      </c>
      <c r="CD115" s="28">
        <v>154</v>
      </c>
      <c r="CE115" s="28">
        <v>165</v>
      </c>
      <c r="CF115" s="28">
        <v>171</v>
      </c>
      <c r="CG115" s="28">
        <v>193</v>
      </c>
      <c r="CH115" s="28">
        <v>204</v>
      </c>
      <c r="CI115" s="28">
        <v>205</v>
      </c>
      <c r="CJ115" s="28">
        <v>206</v>
      </c>
      <c r="CK115" s="28">
        <v>208</v>
      </c>
      <c r="CL115" s="28">
        <v>211</v>
      </c>
      <c r="CM115" s="28">
        <v>217</v>
      </c>
      <c r="CN115" s="28">
        <v>222</v>
      </c>
      <c r="CO115" s="28">
        <v>223</v>
      </c>
      <c r="CP115" s="28">
        <v>224</v>
      </c>
      <c r="CQ115" s="28">
        <v>227</v>
      </c>
      <c r="CR115" s="28">
        <v>233</v>
      </c>
      <c r="CS115" s="28">
        <v>238</v>
      </c>
      <c r="CT115" s="28">
        <v>243</v>
      </c>
      <c r="CU115" s="28">
        <v>244</v>
      </c>
      <c r="CV115" s="28">
        <v>252</v>
      </c>
      <c r="CW115" s="28">
        <v>253</v>
      </c>
      <c r="CX115" s="28">
        <v>253</v>
      </c>
      <c r="CY115" s="10">
        <v>256</v>
      </c>
      <c r="CZ115" s="10">
        <v>261</v>
      </c>
      <c r="DA115" s="10">
        <v>263</v>
      </c>
      <c r="DB115" s="10">
        <v>265</v>
      </c>
      <c r="DC115" s="10">
        <v>272</v>
      </c>
      <c r="DD115" s="10">
        <v>276</v>
      </c>
      <c r="DE115" s="10">
        <v>281</v>
      </c>
      <c r="DF115" s="10">
        <v>282</v>
      </c>
      <c r="DG115" s="10">
        <v>282</v>
      </c>
      <c r="DH115" s="10">
        <v>283</v>
      </c>
      <c r="DI115" s="10">
        <v>287</v>
      </c>
      <c r="DJ115" s="10">
        <v>288</v>
      </c>
    </row>
    <row r="116" spans="1:114" x14ac:dyDescent="0.25">
      <c r="A116" s="33"/>
      <c r="B116" s="1" t="s">
        <v>141</v>
      </c>
      <c r="C116" s="1">
        <v>49</v>
      </c>
      <c r="D116" s="10">
        <v>51650</v>
      </c>
      <c r="E116" s="1">
        <v>0</v>
      </c>
      <c r="F116" s="10">
        <v>1</v>
      </c>
      <c r="G116" s="10">
        <v>5</v>
      </c>
      <c r="H116" s="10">
        <v>7</v>
      </c>
      <c r="I116" s="10">
        <v>7</v>
      </c>
      <c r="J116" s="10">
        <v>9</v>
      </c>
      <c r="K116" s="10">
        <v>13</v>
      </c>
      <c r="L116" s="10">
        <v>14</v>
      </c>
      <c r="M116" s="10">
        <v>16</v>
      </c>
      <c r="N116" s="10">
        <v>29</v>
      </c>
      <c r="O116" s="10">
        <v>39</v>
      </c>
      <c r="P116" s="10">
        <v>40</v>
      </c>
      <c r="Q116" s="10">
        <v>41</v>
      </c>
      <c r="R116" s="10">
        <v>43</v>
      </c>
      <c r="S116" s="10">
        <v>53</v>
      </c>
      <c r="T116" s="10">
        <v>53</v>
      </c>
      <c r="U116" s="10">
        <v>62</v>
      </c>
      <c r="V116" s="10">
        <v>64</v>
      </c>
      <c r="W116" s="10">
        <v>65</v>
      </c>
      <c r="X116" s="10">
        <v>72</v>
      </c>
      <c r="Y116" s="10">
        <v>73</v>
      </c>
      <c r="Z116" s="10">
        <v>75</v>
      </c>
      <c r="AA116" s="10">
        <v>77</v>
      </c>
      <c r="AB116" s="10">
        <v>78</v>
      </c>
      <c r="AC116" s="10">
        <v>79</v>
      </c>
      <c r="AD116" s="10">
        <v>83</v>
      </c>
      <c r="AE116" s="10">
        <v>90</v>
      </c>
      <c r="AF116" s="10">
        <v>92</v>
      </c>
      <c r="AG116" s="10">
        <v>97</v>
      </c>
      <c r="AH116" s="10">
        <v>99</v>
      </c>
      <c r="AI116" s="10">
        <v>99</v>
      </c>
      <c r="AJ116" s="10">
        <v>101</v>
      </c>
      <c r="AK116" s="10">
        <v>104</v>
      </c>
      <c r="AL116" s="10">
        <v>108</v>
      </c>
      <c r="AM116" s="10">
        <v>108</v>
      </c>
      <c r="AN116" s="10">
        <v>109</v>
      </c>
      <c r="AO116" s="10">
        <v>115</v>
      </c>
      <c r="AP116" s="10">
        <v>119</v>
      </c>
      <c r="AQ116" s="10">
        <v>122</v>
      </c>
      <c r="AR116" s="10">
        <v>123</v>
      </c>
      <c r="AS116" s="10">
        <v>128</v>
      </c>
      <c r="AT116" s="10">
        <v>128</v>
      </c>
      <c r="AU116" s="10">
        <v>131</v>
      </c>
      <c r="AV116" s="10">
        <v>131</v>
      </c>
      <c r="AW116" s="10">
        <v>135</v>
      </c>
      <c r="AX116" s="10">
        <v>138</v>
      </c>
      <c r="AY116" s="10">
        <v>144</v>
      </c>
      <c r="AZ116" s="10">
        <v>146</v>
      </c>
      <c r="BA116" s="10">
        <v>147</v>
      </c>
      <c r="BB116" s="10">
        <v>148</v>
      </c>
      <c r="BC116" s="10">
        <v>156</v>
      </c>
      <c r="BD116" s="10">
        <v>158</v>
      </c>
      <c r="BE116" s="10">
        <v>158</v>
      </c>
      <c r="BF116" s="10">
        <v>161</v>
      </c>
      <c r="BG116" s="10">
        <v>163</v>
      </c>
      <c r="BH116" s="10">
        <v>164</v>
      </c>
      <c r="BI116" s="10">
        <v>165</v>
      </c>
      <c r="BJ116" s="10">
        <v>167</v>
      </c>
      <c r="BK116" s="10">
        <v>169</v>
      </c>
      <c r="BL116" s="10">
        <v>172</v>
      </c>
      <c r="BM116" s="10">
        <v>174</v>
      </c>
      <c r="BN116" s="10">
        <v>181</v>
      </c>
      <c r="BO116" s="10">
        <v>183</v>
      </c>
      <c r="BP116" s="10">
        <v>183</v>
      </c>
      <c r="BQ116" s="10">
        <v>190</v>
      </c>
      <c r="BR116" s="10">
        <v>192</v>
      </c>
      <c r="BS116" s="10">
        <v>197</v>
      </c>
      <c r="BT116" s="28">
        <v>207</v>
      </c>
      <c r="BU116" s="28">
        <v>210</v>
      </c>
      <c r="BV116" s="28">
        <v>212</v>
      </c>
      <c r="BW116" s="28">
        <v>212</v>
      </c>
      <c r="BX116" s="28">
        <v>214</v>
      </c>
      <c r="BY116" s="28">
        <v>215</v>
      </c>
      <c r="BZ116" s="28">
        <v>215</v>
      </c>
      <c r="CA116" s="28">
        <v>226</v>
      </c>
      <c r="CB116" s="28">
        <v>227</v>
      </c>
      <c r="CC116" s="28">
        <v>228</v>
      </c>
      <c r="CD116" s="28">
        <v>231</v>
      </c>
      <c r="CE116" s="28">
        <v>233</v>
      </c>
      <c r="CF116" s="28">
        <v>234</v>
      </c>
      <c r="CG116" s="28">
        <v>234</v>
      </c>
      <c r="CH116" s="28">
        <v>238</v>
      </c>
      <c r="CI116" s="28">
        <v>241</v>
      </c>
      <c r="CJ116" s="28">
        <v>246</v>
      </c>
      <c r="CK116" s="28">
        <v>248</v>
      </c>
      <c r="CL116" s="28">
        <v>251</v>
      </c>
      <c r="CM116" s="28">
        <v>252</v>
      </c>
      <c r="CN116" s="28">
        <v>258</v>
      </c>
      <c r="CO116" s="28">
        <v>264</v>
      </c>
      <c r="CP116" s="28">
        <v>271</v>
      </c>
      <c r="CQ116" s="28">
        <v>271</v>
      </c>
      <c r="CR116" s="28">
        <v>276</v>
      </c>
      <c r="CS116" s="28">
        <v>281</v>
      </c>
      <c r="CT116" s="28">
        <v>296</v>
      </c>
      <c r="CU116" s="28">
        <v>305</v>
      </c>
      <c r="CV116" s="28">
        <v>310</v>
      </c>
      <c r="CW116" s="28">
        <v>316</v>
      </c>
      <c r="CX116" s="28">
        <v>328</v>
      </c>
      <c r="CY116" s="10">
        <v>336</v>
      </c>
      <c r="CZ116" s="10">
        <v>339</v>
      </c>
      <c r="DA116" s="10">
        <v>354</v>
      </c>
      <c r="DB116" s="10">
        <v>360</v>
      </c>
      <c r="DC116" s="10">
        <v>369</v>
      </c>
      <c r="DD116" s="10">
        <v>376</v>
      </c>
      <c r="DE116" s="10">
        <v>390</v>
      </c>
      <c r="DF116" s="10">
        <v>409</v>
      </c>
      <c r="DG116" s="10">
        <v>424</v>
      </c>
      <c r="DH116" s="10">
        <v>454</v>
      </c>
      <c r="DI116" s="10">
        <v>469</v>
      </c>
      <c r="DJ116" s="10">
        <v>488</v>
      </c>
    </row>
    <row r="117" spans="1:114" x14ac:dyDescent="0.25">
      <c r="A117" s="33"/>
      <c r="B117" s="1" t="s">
        <v>83</v>
      </c>
      <c r="C117" s="1">
        <v>15</v>
      </c>
      <c r="D117" s="10">
        <v>51660</v>
      </c>
      <c r="E117" s="1">
        <v>1</v>
      </c>
      <c r="F117" s="10">
        <v>3</v>
      </c>
      <c r="G117" s="10">
        <v>5</v>
      </c>
      <c r="H117" s="10">
        <v>5</v>
      </c>
      <c r="I117" s="10">
        <v>5</v>
      </c>
      <c r="J117" s="10">
        <v>6</v>
      </c>
      <c r="K117" s="10">
        <v>6</v>
      </c>
      <c r="L117" s="10">
        <v>10</v>
      </c>
      <c r="M117" s="10">
        <v>15</v>
      </c>
      <c r="N117" s="10">
        <v>22</v>
      </c>
      <c r="O117" s="10">
        <v>22</v>
      </c>
      <c r="P117" s="10">
        <v>25</v>
      </c>
      <c r="Q117" s="10">
        <v>27</v>
      </c>
      <c r="R117" s="10">
        <v>27</v>
      </c>
      <c r="S117" s="10">
        <v>36</v>
      </c>
      <c r="T117" s="10">
        <v>39</v>
      </c>
      <c r="U117" s="10">
        <v>57</v>
      </c>
      <c r="V117" s="10">
        <v>79</v>
      </c>
      <c r="W117" s="10">
        <v>81</v>
      </c>
      <c r="X117" s="10">
        <v>87</v>
      </c>
      <c r="Y117" s="10">
        <v>95</v>
      </c>
      <c r="Z117" s="10">
        <v>101</v>
      </c>
      <c r="AA117" s="10">
        <v>119</v>
      </c>
      <c r="AB117" s="10">
        <v>214</v>
      </c>
      <c r="AC117" s="10">
        <v>233</v>
      </c>
      <c r="AD117" s="10">
        <v>236</v>
      </c>
      <c r="AE117" s="10">
        <v>252</v>
      </c>
      <c r="AF117" s="10">
        <v>264</v>
      </c>
      <c r="AG117" s="10">
        <v>318</v>
      </c>
      <c r="AH117" s="10">
        <v>346</v>
      </c>
      <c r="AI117" s="10">
        <v>355</v>
      </c>
      <c r="AJ117" s="10">
        <v>370</v>
      </c>
      <c r="AK117" s="10">
        <v>371</v>
      </c>
      <c r="AL117" s="10">
        <v>383</v>
      </c>
      <c r="AM117" s="10">
        <v>406</v>
      </c>
      <c r="AN117" s="10">
        <v>411</v>
      </c>
      <c r="AO117" s="10">
        <v>426</v>
      </c>
      <c r="AP117" s="10">
        <v>456</v>
      </c>
      <c r="AQ117" s="10">
        <v>470</v>
      </c>
      <c r="AR117" s="10">
        <v>478</v>
      </c>
      <c r="AS117" s="10">
        <v>497</v>
      </c>
      <c r="AT117" s="10">
        <v>525</v>
      </c>
      <c r="AU117" s="10">
        <v>544</v>
      </c>
      <c r="AV117" s="10">
        <v>552</v>
      </c>
      <c r="AW117" s="10">
        <v>574</v>
      </c>
      <c r="AX117" s="10">
        <v>578</v>
      </c>
      <c r="AY117" s="10">
        <v>579</v>
      </c>
      <c r="AZ117" s="10">
        <v>583</v>
      </c>
      <c r="BA117" s="10">
        <v>584</v>
      </c>
      <c r="BB117" s="10">
        <v>607</v>
      </c>
      <c r="BC117" s="10">
        <v>615</v>
      </c>
      <c r="BD117" s="10">
        <v>620</v>
      </c>
      <c r="BE117" s="10">
        <v>631</v>
      </c>
      <c r="BF117" s="10">
        <v>632</v>
      </c>
      <c r="BG117" s="10">
        <v>633</v>
      </c>
      <c r="BH117" s="10">
        <v>647</v>
      </c>
      <c r="BI117" s="10">
        <v>675</v>
      </c>
      <c r="BJ117" s="10">
        <v>695</v>
      </c>
      <c r="BK117" s="10">
        <v>704</v>
      </c>
      <c r="BL117" s="10">
        <v>709</v>
      </c>
      <c r="BM117" s="10">
        <v>716</v>
      </c>
      <c r="BN117" s="10">
        <v>727</v>
      </c>
      <c r="BO117" s="10">
        <v>742</v>
      </c>
      <c r="BP117" s="10">
        <v>746</v>
      </c>
      <c r="BQ117" s="10">
        <v>757</v>
      </c>
      <c r="BR117" s="10">
        <v>765</v>
      </c>
      <c r="BS117" s="10">
        <v>774</v>
      </c>
      <c r="BT117" s="28">
        <v>779</v>
      </c>
      <c r="BU117" s="28">
        <v>797</v>
      </c>
      <c r="BV117" s="28">
        <v>799</v>
      </c>
      <c r="BW117" s="28">
        <v>809</v>
      </c>
      <c r="BX117" s="28">
        <v>814</v>
      </c>
      <c r="BY117" s="28">
        <v>817</v>
      </c>
      <c r="BZ117" s="28">
        <v>823</v>
      </c>
      <c r="CA117" s="28">
        <v>832</v>
      </c>
      <c r="CB117" s="28">
        <v>833</v>
      </c>
      <c r="CC117" s="28">
        <v>837</v>
      </c>
      <c r="CD117" s="28">
        <v>842</v>
      </c>
      <c r="CE117" s="28">
        <v>846</v>
      </c>
      <c r="CF117" s="28">
        <v>850</v>
      </c>
      <c r="CG117" s="28">
        <v>847</v>
      </c>
      <c r="CH117" s="28">
        <v>855</v>
      </c>
      <c r="CI117" s="28">
        <v>856</v>
      </c>
      <c r="CJ117" s="28">
        <v>859</v>
      </c>
      <c r="CK117" s="28">
        <v>864</v>
      </c>
      <c r="CL117" s="28">
        <v>870</v>
      </c>
      <c r="CM117" s="28">
        <v>874</v>
      </c>
      <c r="CN117" s="28">
        <v>885</v>
      </c>
      <c r="CO117" s="28">
        <v>889</v>
      </c>
      <c r="CP117" s="28">
        <v>893</v>
      </c>
      <c r="CQ117" s="28">
        <v>896</v>
      </c>
      <c r="CR117" s="28">
        <v>901</v>
      </c>
      <c r="CS117" s="28">
        <v>907</v>
      </c>
      <c r="CT117" s="28">
        <v>913</v>
      </c>
      <c r="CU117" s="28">
        <v>925</v>
      </c>
      <c r="CV117" s="28">
        <v>933</v>
      </c>
      <c r="CW117" s="28">
        <v>936</v>
      </c>
      <c r="CX117" s="28">
        <v>939</v>
      </c>
      <c r="CY117" s="10">
        <v>937</v>
      </c>
      <c r="CZ117" s="10">
        <v>941</v>
      </c>
      <c r="DA117" s="10">
        <v>957</v>
      </c>
      <c r="DB117" s="10">
        <v>963</v>
      </c>
      <c r="DC117" s="10">
        <v>966</v>
      </c>
      <c r="DD117" s="10">
        <v>966</v>
      </c>
      <c r="DE117" s="10">
        <v>967</v>
      </c>
      <c r="DF117" s="10">
        <v>972</v>
      </c>
      <c r="DG117" s="10">
        <v>975</v>
      </c>
      <c r="DH117" s="10">
        <v>976</v>
      </c>
      <c r="DI117" s="10">
        <v>978</v>
      </c>
      <c r="DJ117" s="10">
        <v>979</v>
      </c>
    </row>
    <row r="118" spans="1:114" x14ac:dyDescent="0.25">
      <c r="A118" s="33"/>
      <c r="B118" s="1" t="s">
        <v>142</v>
      </c>
      <c r="C118" s="1">
        <v>38</v>
      </c>
      <c r="D118" s="10">
        <v>51670</v>
      </c>
      <c r="E118" s="1">
        <v>0</v>
      </c>
      <c r="F118" s="10">
        <v>0</v>
      </c>
      <c r="G118" s="10">
        <v>0</v>
      </c>
      <c r="H118" s="10">
        <v>1</v>
      </c>
      <c r="I118" s="10">
        <v>1</v>
      </c>
      <c r="J118" s="10">
        <v>3</v>
      </c>
      <c r="K118" s="10">
        <v>4</v>
      </c>
      <c r="L118" s="10">
        <v>4</v>
      </c>
      <c r="M118" s="10">
        <v>5</v>
      </c>
      <c r="N118" s="10">
        <v>7</v>
      </c>
      <c r="O118" s="10">
        <v>9</v>
      </c>
      <c r="P118" s="10">
        <v>10</v>
      </c>
      <c r="Q118" s="10">
        <v>10</v>
      </c>
      <c r="R118" s="10">
        <v>13</v>
      </c>
      <c r="S118" s="10">
        <v>13</v>
      </c>
      <c r="T118" s="10">
        <v>13</v>
      </c>
      <c r="U118" s="10">
        <v>14</v>
      </c>
      <c r="V118" s="10">
        <v>14</v>
      </c>
      <c r="W118" s="10">
        <v>14</v>
      </c>
      <c r="X118" s="10">
        <v>14</v>
      </c>
      <c r="Y118" s="10">
        <v>14</v>
      </c>
      <c r="Z118" s="10">
        <v>14</v>
      </c>
      <c r="AA118" s="10">
        <v>14</v>
      </c>
      <c r="AB118" s="10">
        <v>14</v>
      </c>
      <c r="AC118" s="10">
        <v>16</v>
      </c>
      <c r="AD118" s="10">
        <v>16</v>
      </c>
      <c r="AE118" s="10">
        <v>16</v>
      </c>
      <c r="AF118" s="10">
        <v>16</v>
      </c>
      <c r="AG118" s="10">
        <v>16</v>
      </c>
      <c r="AH118" s="10">
        <v>19</v>
      </c>
      <c r="AI118" s="10">
        <v>19</v>
      </c>
      <c r="AJ118" s="10">
        <v>21</v>
      </c>
      <c r="AK118" s="10">
        <v>22</v>
      </c>
      <c r="AL118" s="10">
        <v>24</v>
      </c>
      <c r="AM118" s="10">
        <v>24</v>
      </c>
      <c r="AN118" s="10">
        <v>24</v>
      </c>
      <c r="AO118" s="10">
        <v>24</v>
      </c>
      <c r="AP118" s="10">
        <v>25</v>
      </c>
      <c r="AQ118" s="10">
        <v>27</v>
      </c>
      <c r="AR118" s="10">
        <v>27</v>
      </c>
      <c r="AS118" s="10">
        <v>31</v>
      </c>
      <c r="AT118" s="10">
        <v>31</v>
      </c>
      <c r="AU118" s="10">
        <v>33</v>
      </c>
      <c r="AV118" s="10">
        <v>33</v>
      </c>
      <c r="AW118" s="10">
        <v>33</v>
      </c>
      <c r="AX118" s="10">
        <v>33</v>
      </c>
      <c r="AY118" s="10">
        <v>37</v>
      </c>
      <c r="AZ118" s="10">
        <v>39</v>
      </c>
      <c r="BA118" s="10">
        <v>44</v>
      </c>
      <c r="BB118" s="10">
        <v>45</v>
      </c>
      <c r="BC118" s="10">
        <v>48</v>
      </c>
      <c r="BD118" s="10">
        <v>49</v>
      </c>
      <c r="BE118" s="10">
        <v>49</v>
      </c>
      <c r="BF118" s="10">
        <v>51</v>
      </c>
      <c r="BG118" s="10">
        <v>53</v>
      </c>
      <c r="BH118" s="10">
        <v>58</v>
      </c>
      <c r="BI118" s="10">
        <v>61</v>
      </c>
      <c r="BJ118" s="10">
        <v>62</v>
      </c>
      <c r="BK118" s="10">
        <v>66</v>
      </c>
      <c r="BL118" s="10">
        <v>67</v>
      </c>
      <c r="BM118" s="10">
        <v>66</v>
      </c>
      <c r="BN118" s="10">
        <v>66</v>
      </c>
      <c r="BO118" s="10">
        <v>73</v>
      </c>
      <c r="BP118" s="10">
        <v>78</v>
      </c>
      <c r="BQ118" s="10">
        <v>81</v>
      </c>
      <c r="BR118" s="10">
        <v>85</v>
      </c>
      <c r="BS118" s="10">
        <v>87</v>
      </c>
      <c r="BT118" s="28">
        <v>90</v>
      </c>
      <c r="BU118" s="28">
        <v>92</v>
      </c>
      <c r="BV118" s="28">
        <v>96</v>
      </c>
      <c r="BW118" s="28">
        <v>98</v>
      </c>
      <c r="BX118" s="28">
        <v>103</v>
      </c>
      <c r="BY118" s="28">
        <v>110</v>
      </c>
      <c r="BZ118" s="28">
        <v>114</v>
      </c>
      <c r="CA118" s="28">
        <v>116</v>
      </c>
      <c r="CB118" s="28">
        <v>118</v>
      </c>
      <c r="CC118" s="28">
        <v>118</v>
      </c>
      <c r="CD118" s="28">
        <v>120</v>
      </c>
      <c r="CE118" s="28">
        <v>120</v>
      </c>
      <c r="CF118" s="28">
        <v>129</v>
      </c>
      <c r="CG118" s="28">
        <v>138</v>
      </c>
      <c r="CH118" s="28">
        <v>138</v>
      </c>
      <c r="CI118" s="28">
        <v>141</v>
      </c>
      <c r="CJ118" s="28">
        <v>144</v>
      </c>
      <c r="CK118" s="28">
        <v>149</v>
      </c>
      <c r="CL118" s="28">
        <v>150</v>
      </c>
      <c r="CM118" s="28">
        <v>151</v>
      </c>
      <c r="CN118" s="28">
        <v>151</v>
      </c>
      <c r="CO118" s="28">
        <v>151</v>
      </c>
      <c r="CP118" s="28">
        <v>152</v>
      </c>
      <c r="CQ118" s="28">
        <v>155</v>
      </c>
      <c r="CR118" s="28">
        <v>163</v>
      </c>
      <c r="CS118" s="28">
        <v>163</v>
      </c>
      <c r="CT118" s="28">
        <v>163</v>
      </c>
      <c r="CU118" s="28">
        <v>169</v>
      </c>
      <c r="CV118" s="28">
        <v>169</v>
      </c>
      <c r="CW118" s="28">
        <v>169</v>
      </c>
      <c r="CX118" s="28">
        <v>174</v>
      </c>
      <c r="CY118" s="10">
        <v>176</v>
      </c>
      <c r="CZ118" s="10">
        <v>182</v>
      </c>
      <c r="DA118" s="10">
        <v>184</v>
      </c>
      <c r="DB118" s="10">
        <v>185</v>
      </c>
      <c r="DC118" s="10">
        <v>186</v>
      </c>
      <c r="DD118" s="10">
        <v>188</v>
      </c>
      <c r="DE118" s="10">
        <v>191</v>
      </c>
      <c r="DF118" s="10">
        <v>191</v>
      </c>
      <c r="DG118" s="10">
        <v>192</v>
      </c>
      <c r="DH118" s="10">
        <v>193</v>
      </c>
      <c r="DI118" s="10">
        <v>198</v>
      </c>
      <c r="DJ118" s="10">
        <v>201</v>
      </c>
    </row>
    <row r="119" spans="1:114" x14ac:dyDescent="0.25">
      <c r="A119" s="33"/>
      <c r="B119" s="1" t="s">
        <v>143</v>
      </c>
      <c r="C119" s="1">
        <v>16</v>
      </c>
      <c r="D119" s="10">
        <v>51678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2</v>
      </c>
      <c r="O119" s="10">
        <v>3</v>
      </c>
      <c r="P119" s="10">
        <v>3</v>
      </c>
      <c r="Q119" s="10">
        <v>3</v>
      </c>
      <c r="R119" s="10">
        <v>3</v>
      </c>
      <c r="S119" s="10">
        <v>3</v>
      </c>
      <c r="T119" s="10">
        <v>3</v>
      </c>
      <c r="U119" s="10">
        <v>3</v>
      </c>
      <c r="V119" s="10">
        <v>3</v>
      </c>
      <c r="W119" s="10">
        <v>3</v>
      </c>
      <c r="X119" s="10">
        <v>3</v>
      </c>
      <c r="Y119" s="10">
        <v>3</v>
      </c>
      <c r="Z119" s="10">
        <v>3</v>
      </c>
      <c r="AA119" s="10">
        <v>3</v>
      </c>
      <c r="AB119" s="10">
        <v>3</v>
      </c>
      <c r="AC119" s="10">
        <v>3</v>
      </c>
      <c r="AD119" s="10">
        <v>3</v>
      </c>
      <c r="AE119" s="10">
        <v>3</v>
      </c>
      <c r="AF119" s="10">
        <v>3</v>
      </c>
      <c r="AG119" s="10">
        <v>3</v>
      </c>
      <c r="AH119" s="10">
        <v>3</v>
      </c>
      <c r="AI119" s="10">
        <v>3</v>
      </c>
      <c r="AJ119" s="10">
        <v>3</v>
      </c>
      <c r="AK119" s="10">
        <v>3</v>
      </c>
      <c r="AL119" s="10">
        <v>3</v>
      </c>
      <c r="AM119" s="10">
        <v>3</v>
      </c>
      <c r="AN119" s="10">
        <v>3</v>
      </c>
      <c r="AO119" s="10">
        <v>3</v>
      </c>
      <c r="AP119" s="10">
        <v>4</v>
      </c>
      <c r="AQ119" s="10">
        <v>5</v>
      </c>
      <c r="AR119" s="10">
        <v>6</v>
      </c>
      <c r="AS119" s="10">
        <v>6</v>
      </c>
      <c r="AT119" s="10">
        <v>5</v>
      </c>
      <c r="AU119" s="10">
        <v>5</v>
      </c>
      <c r="AV119" s="10">
        <v>5</v>
      </c>
      <c r="AW119" s="10">
        <v>5</v>
      </c>
      <c r="AX119" s="10">
        <v>4</v>
      </c>
      <c r="AY119" s="10">
        <v>4</v>
      </c>
      <c r="AZ119" s="10">
        <v>5</v>
      </c>
      <c r="BA119" s="10">
        <v>5</v>
      </c>
      <c r="BB119" s="10">
        <v>5</v>
      </c>
      <c r="BC119" s="10">
        <v>5</v>
      </c>
      <c r="BD119" s="10">
        <v>5</v>
      </c>
      <c r="BE119" s="10">
        <v>5</v>
      </c>
      <c r="BF119" s="10">
        <v>6</v>
      </c>
      <c r="BG119" s="10">
        <v>6</v>
      </c>
      <c r="BH119" s="10">
        <v>6</v>
      </c>
      <c r="BI119" s="10">
        <v>6</v>
      </c>
      <c r="BJ119" s="10">
        <v>6</v>
      </c>
      <c r="BK119" s="10">
        <v>6</v>
      </c>
      <c r="BL119" s="10">
        <v>6</v>
      </c>
      <c r="BM119" s="10">
        <v>6</v>
      </c>
      <c r="BN119" s="10">
        <v>6</v>
      </c>
      <c r="BO119" s="10">
        <v>6</v>
      </c>
      <c r="BP119" s="10">
        <v>6</v>
      </c>
      <c r="BQ119" s="10">
        <v>7</v>
      </c>
      <c r="BR119" s="10">
        <v>7</v>
      </c>
      <c r="BS119" s="10">
        <v>7</v>
      </c>
      <c r="BT119" s="28">
        <v>7</v>
      </c>
      <c r="BU119" s="28">
        <v>7</v>
      </c>
      <c r="BV119" s="28">
        <v>7</v>
      </c>
      <c r="BW119" s="28">
        <v>7</v>
      </c>
      <c r="BX119" s="28">
        <v>7</v>
      </c>
      <c r="BY119" s="28">
        <v>7</v>
      </c>
      <c r="BZ119" s="28">
        <v>7</v>
      </c>
      <c r="CA119" s="28">
        <v>8</v>
      </c>
      <c r="CB119" s="28">
        <v>8</v>
      </c>
      <c r="CC119" s="28">
        <v>8</v>
      </c>
      <c r="CD119" s="28">
        <v>8</v>
      </c>
      <c r="CE119" s="28">
        <v>8</v>
      </c>
      <c r="CF119" s="28">
        <v>8</v>
      </c>
      <c r="CG119" s="28">
        <v>8</v>
      </c>
      <c r="CH119" s="28">
        <v>8</v>
      </c>
      <c r="CI119" s="28">
        <v>8</v>
      </c>
      <c r="CJ119" s="28">
        <v>8</v>
      </c>
      <c r="CK119" s="28">
        <v>8</v>
      </c>
      <c r="CL119" s="28">
        <v>8</v>
      </c>
      <c r="CM119" s="28">
        <v>8</v>
      </c>
      <c r="CN119" s="28">
        <v>9</v>
      </c>
      <c r="CO119" s="28">
        <v>9</v>
      </c>
      <c r="CP119" s="28">
        <v>10</v>
      </c>
      <c r="CQ119" s="28">
        <v>10</v>
      </c>
      <c r="CR119" s="28">
        <v>10</v>
      </c>
      <c r="CS119" s="28">
        <v>10</v>
      </c>
      <c r="CT119" s="28">
        <v>10</v>
      </c>
      <c r="CU119" s="28">
        <v>10</v>
      </c>
      <c r="CV119" s="28">
        <v>10</v>
      </c>
      <c r="CW119" s="28">
        <v>10</v>
      </c>
      <c r="CX119" s="28">
        <v>10</v>
      </c>
      <c r="CY119" s="10">
        <v>10</v>
      </c>
      <c r="CZ119" s="10">
        <v>11</v>
      </c>
      <c r="DA119" s="10">
        <v>11</v>
      </c>
      <c r="DB119" s="10">
        <v>13</v>
      </c>
      <c r="DC119" s="10">
        <v>13</v>
      </c>
      <c r="DD119" s="10">
        <v>13</v>
      </c>
      <c r="DE119" s="10">
        <v>13</v>
      </c>
      <c r="DF119" s="10">
        <v>13</v>
      </c>
      <c r="DG119" s="10">
        <v>12</v>
      </c>
      <c r="DH119" s="10">
        <v>13</v>
      </c>
      <c r="DI119" s="10">
        <v>16</v>
      </c>
      <c r="DJ119" s="10">
        <v>17</v>
      </c>
    </row>
    <row r="120" spans="1:114" x14ac:dyDescent="0.25">
      <c r="A120" s="34"/>
      <c r="B120" s="1" t="s">
        <v>84</v>
      </c>
      <c r="C120" s="1">
        <v>23</v>
      </c>
      <c r="D120" s="10">
        <v>51680</v>
      </c>
      <c r="E120" s="1">
        <v>0</v>
      </c>
      <c r="F120" s="10">
        <v>1</v>
      </c>
      <c r="G120" s="10">
        <v>2</v>
      </c>
      <c r="H120" s="10">
        <v>2</v>
      </c>
      <c r="I120" s="10">
        <v>3</v>
      </c>
      <c r="J120" s="10">
        <v>4</v>
      </c>
      <c r="K120" s="10">
        <v>5</v>
      </c>
      <c r="L120" s="10">
        <v>7</v>
      </c>
      <c r="M120" s="10">
        <v>9</v>
      </c>
      <c r="N120" s="10">
        <v>9</v>
      </c>
      <c r="O120" s="10">
        <v>10</v>
      </c>
      <c r="P120" s="10">
        <v>10</v>
      </c>
      <c r="Q120" s="10">
        <v>11</v>
      </c>
      <c r="R120" s="10">
        <v>20</v>
      </c>
      <c r="S120" s="10">
        <v>20</v>
      </c>
      <c r="T120" s="10">
        <v>21</v>
      </c>
      <c r="U120" s="10">
        <v>27</v>
      </c>
      <c r="V120" s="10">
        <v>31</v>
      </c>
      <c r="W120" s="10">
        <v>31</v>
      </c>
      <c r="X120" s="10">
        <v>33</v>
      </c>
      <c r="Y120" s="10">
        <v>33</v>
      </c>
      <c r="Z120" s="10">
        <v>34</v>
      </c>
      <c r="AA120" s="10">
        <v>34</v>
      </c>
      <c r="AB120" s="10">
        <v>38</v>
      </c>
      <c r="AC120" s="10">
        <v>38</v>
      </c>
      <c r="AD120" s="10">
        <v>38</v>
      </c>
      <c r="AE120" s="10">
        <v>38</v>
      </c>
      <c r="AF120" s="10">
        <v>43</v>
      </c>
      <c r="AG120" s="10">
        <v>43</v>
      </c>
      <c r="AH120" s="10">
        <v>47</v>
      </c>
      <c r="AI120" s="10">
        <v>48</v>
      </c>
      <c r="AJ120" s="10">
        <v>48</v>
      </c>
      <c r="AK120" s="10">
        <v>50</v>
      </c>
      <c r="AL120" s="10">
        <v>51</v>
      </c>
      <c r="AM120" s="10">
        <v>51</v>
      </c>
      <c r="AN120" s="10">
        <v>52</v>
      </c>
      <c r="AO120" s="10">
        <v>53</v>
      </c>
      <c r="AP120" s="10">
        <v>58</v>
      </c>
      <c r="AQ120" s="10">
        <v>62</v>
      </c>
      <c r="AR120" s="10">
        <v>64</v>
      </c>
      <c r="AS120" s="10">
        <v>64</v>
      </c>
      <c r="AT120" s="10">
        <v>65</v>
      </c>
      <c r="AU120" s="10">
        <v>68</v>
      </c>
      <c r="AV120" s="10">
        <v>68</v>
      </c>
      <c r="AW120" s="10">
        <v>68</v>
      </c>
      <c r="AX120" s="10">
        <v>68</v>
      </c>
      <c r="AY120" s="10">
        <v>68</v>
      </c>
      <c r="AZ120" s="10">
        <v>69</v>
      </c>
      <c r="BA120" s="10">
        <v>70</v>
      </c>
      <c r="BB120" s="10">
        <v>72</v>
      </c>
      <c r="BC120" s="10">
        <v>73</v>
      </c>
      <c r="BD120" s="10">
        <v>73</v>
      </c>
      <c r="BE120" s="10">
        <v>73</v>
      </c>
      <c r="BF120" s="10">
        <v>73</v>
      </c>
      <c r="BG120" s="10">
        <v>74</v>
      </c>
      <c r="BH120" s="10">
        <v>75</v>
      </c>
      <c r="BI120" s="10">
        <v>75</v>
      </c>
      <c r="BJ120" s="10">
        <v>75</v>
      </c>
      <c r="BK120" s="10">
        <v>77</v>
      </c>
      <c r="BL120" s="10">
        <v>77</v>
      </c>
      <c r="BM120" s="10">
        <v>77</v>
      </c>
      <c r="BN120" s="10">
        <v>77</v>
      </c>
      <c r="BO120" s="10">
        <v>79</v>
      </c>
      <c r="BP120" s="10">
        <v>80</v>
      </c>
      <c r="BQ120" s="10">
        <v>80</v>
      </c>
      <c r="BR120" s="10">
        <v>80</v>
      </c>
      <c r="BS120" s="10">
        <v>80</v>
      </c>
      <c r="BT120" s="28">
        <v>80</v>
      </c>
      <c r="BU120" s="28">
        <v>80</v>
      </c>
      <c r="BV120" s="28">
        <v>80</v>
      </c>
      <c r="BW120" s="28">
        <v>80</v>
      </c>
      <c r="BX120" s="28">
        <v>80</v>
      </c>
      <c r="BY120" s="28">
        <v>87</v>
      </c>
      <c r="BZ120" s="28">
        <v>88</v>
      </c>
      <c r="CA120" s="28">
        <v>88</v>
      </c>
      <c r="CB120" s="28">
        <v>88</v>
      </c>
      <c r="CC120" s="28">
        <v>89</v>
      </c>
      <c r="CD120" s="28">
        <v>89</v>
      </c>
      <c r="CE120" s="28">
        <v>89</v>
      </c>
      <c r="CF120" s="28">
        <v>91</v>
      </c>
      <c r="CG120" s="28">
        <v>92</v>
      </c>
      <c r="CH120" s="28">
        <v>92</v>
      </c>
      <c r="CI120" s="28">
        <v>92</v>
      </c>
      <c r="CJ120" s="28">
        <v>96</v>
      </c>
      <c r="CK120" s="28">
        <v>96</v>
      </c>
      <c r="CL120" s="28">
        <v>99</v>
      </c>
      <c r="CM120" s="28">
        <v>105</v>
      </c>
      <c r="CN120" s="28">
        <v>108</v>
      </c>
      <c r="CO120" s="28">
        <v>108</v>
      </c>
      <c r="CP120" s="28">
        <v>108</v>
      </c>
      <c r="CQ120" s="28">
        <v>113</v>
      </c>
      <c r="CR120" s="28">
        <v>116</v>
      </c>
      <c r="CS120" s="28">
        <v>122</v>
      </c>
      <c r="CT120" s="28">
        <v>132</v>
      </c>
      <c r="CU120" s="28">
        <v>132</v>
      </c>
      <c r="CV120" s="28">
        <v>134</v>
      </c>
      <c r="CW120" s="28">
        <v>139</v>
      </c>
      <c r="CX120" s="28">
        <v>147</v>
      </c>
      <c r="CY120" s="10">
        <v>145</v>
      </c>
      <c r="CZ120" s="10">
        <v>146</v>
      </c>
      <c r="DA120" s="10">
        <v>159</v>
      </c>
      <c r="DB120" s="10">
        <v>162</v>
      </c>
      <c r="DC120" s="10">
        <v>162</v>
      </c>
      <c r="DD120" s="10">
        <v>164</v>
      </c>
      <c r="DE120" s="10">
        <v>169</v>
      </c>
      <c r="DF120" s="10">
        <v>169</v>
      </c>
      <c r="DG120" s="10">
        <v>169</v>
      </c>
      <c r="DH120" s="10">
        <v>177</v>
      </c>
      <c r="DI120" s="10">
        <v>187</v>
      </c>
      <c r="DJ120" s="10">
        <v>191</v>
      </c>
    </row>
    <row r="121" spans="1:114" x14ac:dyDescent="0.25">
      <c r="A121" s="35" t="s">
        <v>35</v>
      </c>
      <c r="B121" s="1" t="s">
        <v>144</v>
      </c>
      <c r="C121" s="1">
        <v>92</v>
      </c>
      <c r="D121" s="10">
        <v>51683</v>
      </c>
      <c r="E121" s="1">
        <v>0</v>
      </c>
      <c r="F121" s="10">
        <v>3</v>
      </c>
      <c r="G121" s="10">
        <v>3</v>
      </c>
      <c r="H121" s="10">
        <v>4</v>
      </c>
      <c r="I121" s="10">
        <v>5</v>
      </c>
      <c r="J121" s="10">
        <v>7</v>
      </c>
      <c r="K121" s="10">
        <v>8</v>
      </c>
      <c r="L121" s="10">
        <v>9</v>
      </c>
      <c r="M121" s="10">
        <v>12</v>
      </c>
      <c r="N121" s="10">
        <v>13</v>
      </c>
      <c r="O121" s="10">
        <v>14</v>
      </c>
      <c r="P121" s="10">
        <v>14</v>
      </c>
      <c r="Q121" s="10">
        <v>17</v>
      </c>
      <c r="R121" s="10">
        <v>20</v>
      </c>
      <c r="S121" s="10">
        <v>20</v>
      </c>
      <c r="T121" s="10">
        <v>25</v>
      </c>
      <c r="U121" s="10">
        <v>29</v>
      </c>
      <c r="V121" s="10">
        <v>34</v>
      </c>
      <c r="W121" s="10">
        <v>34</v>
      </c>
      <c r="X121" s="10">
        <v>41</v>
      </c>
      <c r="Y121" s="10">
        <v>49</v>
      </c>
      <c r="Z121" s="10">
        <v>53</v>
      </c>
      <c r="AA121" s="10">
        <v>62</v>
      </c>
      <c r="AB121" s="10">
        <v>72</v>
      </c>
      <c r="AC121" s="10">
        <v>82</v>
      </c>
      <c r="AD121" s="10">
        <v>93</v>
      </c>
      <c r="AE121" s="10">
        <v>96</v>
      </c>
      <c r="AF121" s="10">
        <v>110</v>
      </c>
      <c r="AG121" s="10">
        <v>117</v>
      </c>
      <c r="AH121" s="10">
        <v>127</v>
      </c>
      <c r="AI121" s="10">
        <v>137</v>
      </c>
      <c r="AJ121" s="10">
        <v>154</v>
      </c>
      <c r="AK121" s="10">
        <v>158</v>
      </c>
      <c r="AL121" s="10">
        <v>165</v>
      </c>
      <c r="AM121" s="10">
        <v>175</v>
      </c>
      <c r="AN121" s="10">
        <v>196</v>
      </c>
      <c r="AO121" s="10">
        <v>216</v>
      </c>
      <c r="AP121" s="10">
        <v>222</v>
      </c>
      <c r="AQ121" s="10">
        <v>258</v>
      </c>
      <c r="AR121" s="10">
        <v>266</v>
      </c>
      <c r="AS121" s="10">
        <v>273</v>
      </c>
      <c r="AT121" s="10">
        <v>289</v>
      </c>
      <c r="AU121" s="10">
        <v>310</v>
      </c>
      <c r="AV121" s="10">
        <v>332</v>
      </c>
      <c r="AW121" s="10">
        <v>355</v>
      </c>
      <c r="AX121" s="10">
        <v>358</v>
      </c>
      <c r="AY121" s="10">
        <v>381</v>
      </c>
      <c r="AZ121" s="10">
        <v>428</v>
      </c>
      <c r="BA121" s="10">
        <v>430</v>
      </c>
      <c r="BB121" s="10">
        <v>459</v>
      </c>
      <c r="BC121" s="10">
        <v>515</v>
      </c>
      <c r="BD121" s="10">
        <v>533</v>
      </c>
      <c r="BE121" s="10">
        <v>574</v>
      </c>
      <c r="BF121" s="10">
        <v>594</v>
      </c>
      <c r="BG121" s="10">
        <v>628</v>
      </c>
      <c r="BH121" s="10">
        <v>680</v>
      </c>
      <c r="BI121" s="10">
        <v>699</v>
      </c>
      <c r="BJ121" s="10">
        <v>743</v>
      </c>
      <c r="BK121" s="10">
        <v>764</v>
      </c>
      <c r="BL121" s="10">
        <v>792</v>
      </c>
      <c r="BM121" s="10">
        <v>806</v>
      </c>
      <c r="BN121" s="10">
        <v>849</v>
      </c>
      <c r="BO121" s="10">
        <v>956</v>
      </c>
      <c r="BP121" s="10">
        <v>966</v>
      </c>
      <c r="BQ121" s="10">
        <v>971</v>
      </c>
      <c r="BR121" s="10">
        <v>1004</v>
      </c>
      <c r="BS121" s="10">
        <v>1046</v>
      </c>
      <c r="BT121" s="28">
        <v>1092</v>
      </c>
      <c r="BU121" s="28">
        <v>1105</v>
      </c>
      <c r="BV121" s="28">
        <v>1135</v>
      </c>
      <c r="BW121" s="28">
        <v>1154</v>
      </c>
      <c r="BX121" s="28">
        <v>1166</v>
      </c>
      <c r="BY121" s="28">
        <v>1190</v>
      </c>
      <c r="BZ121" s="28">
        <v>1214</v>
      </c>
      <c r="CA121" s="28">
        <v>1228</v>
      </c>
      <c r="CB121" s="28">
        <v>1248</v>
      </c>
      <c r="CC121" s="28">
        <v>1254</v>
      </c>
      <c r="CD121" s="28">
        <v>1262</v>
      </c>
      <c r="CE121" s="28">
        <v>1271</v>
      </c>
      <c r="CF121" s="28">
        <v>1282</v>
      </c>
      <c r="CG121" s="28">
        <v>1299</v>
      </c>
      <c r="CH121" s="28">
        <v>1309</v>
      </c>
      <c r="CI121" s="28">
        <v>1314</v>
      </c>
      <c r="CJ121" s="28">
        <v>1317</v>
      </c>
      <c r="CK121" s="28">
        <v>1320</v>
      </c>
      <c r="CL121" s="28">
        <v>1337</v>
      </c>
      <c r="CM121" s="28">
        <v>1352</v>
      </c>
      <c r="CN121" s="28">
        <v>1353</v>
      </c>
      <c r="CO121" s="28">
        <v>1363</v>
      </c>
      <c r="CP121" s="28">
        <v>1366</v>
      </c>
      <c r="CQ121" s="28">
        <v>1367</v>
      </c>
      <c r="CR121" s="28">
        <v>1370</v>
      </c>
      <c r="CS121" s="28">
        <v>1374</v>
      </c>
      <c r="CT121" s="28">
        <v>1379</v>
      </c>
      <c r="CU121" s="28">
        <v>1382</v>
      </c>
      <c r="CV121" s="28">
        <v>1387</v>
      </c>
      <c r="CW121" s="28">
        <v>1385</v>
      </c>
      <c r="CX121" s="28">
        <v>1397</v>
      </c>
      <c r="CY121" s="10">
        <v>1414</v>
      </c>
      <c r="CZ121" s="10">
        <v>1417</v>
      </c>
      <c r="DA121" s="10">
        <v>1430</v>
      </c>
      <c r="DB121" s="10">
        <v>1435</v>
      </c>
      <c r="DC121" s="10">
        <v>1451</v>
      </c>
      <c r="DD121" s="10">
        <v>1452</v>
      </c>
      <c r="DE121" s="10">
        <v>1458</v>
      </c>
      <c r="DF121" s="10">
        <v>1464</v>
      </c>
      <c r="DG121" s="10">
        <v>1464</v>
      </c>
      <c r="DH121" s="10">
        <v>1472</v>
      </c>
      <c r="DI121" s="10">
        <v>1482</v>
      </c>
      <c r="DJ121" s="10">
        <v>1485</v>
      </c>
    </row>
    <row r="122" spans="1:114" x14ac:dyDescent="0.25">
      <c r="A122" s="36"/>
      <c r="B122" s="1" t="s">
        <v>85</v>
      </c>
      <c r="C122" s="1">
        <v>93</v>
      </c>
      <c r="D122" s="10">
        <v>51685</v>
      </c>
      <c r="E122" s="1">
        <v>0</v>
      </c>
      <c r="F122" s="10">
        <v>0</v>
      </c>
      <c r="G122" s="10">
        <v>0</v>
      </c>
      <c r="H122" s="10">
        <v>0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2</v>
      </c>
      <c r="O122" s="10">
        <v>2</v>
      </c>
      <c r="P122" s="10">
        <v>2</v>
      </c>
      <c r="Q122" s="10">
        <v>4</v>
      </c>
      <c r="R122" s="10">
        <v>4</v>
      </c>
      <c r="S122" s="10">
        <v>5</v>
      </c>
      <c r="T122" s="10">
        <v>5</v>
      </c>
      <c r="U122" s="10">
        <v>7</v>
      </c>
      <c r="V122" s="10">
        <v>10</v>
      </c>
      <c r="W122" s="10">
        <v>10</v>
      </c>
      <c r="X122" s="10">
        <v>10</v>
      </c>
      <c r="Y122" s="10">
        <v>13</v>
      </c>
      <c r="Z122" s="10">
        <v>14</v>
      </c>
      <c r="AA122" s="10">
        <v>16</v>
      </c>
      <c r="AB122" s="10">
        <v>21</v>
      </c>
      <c r="AC122" s="10">
        <v>21</v>
      </c>
      <c r="AD122" s="10">
        <v>25</v>
      </c>
      <c r="AE122" s="10">
        <v>30</v>
      </c>
      <c r="AF122" s="10">
        <v>31</v>
      </c>
      <c r="AG122" s="10">
        <v>34</v>
      </c>
      <c r="AH122" s="10">
        <v>38</v>
      </c>
      <c r="AI122" s="10">
        <v>44</v>
      </c>
      <c r="AJ122" s="10">
        <v>44</v>
      </c>
      <c r="AK122" s="10">
        <v>45</v>
      </c>
      <c r="AL122" s="10">
        <v>50</v>
      </c>
      <c r="AM122" s="10">
        <v>53</v>
      </c>
      <c r="AN122" s="10">
        <v>60</v>
      </c>
      <c r="AO122" s="10">
        <v>61</v>
      </c>
      <c r="AP122" s="10">
        <v>68</v>
      </c>
      <c r="AQ122" s="10">
        <v>76</v>
      </c>
      <c r="AR122" s="10">
        <v>82</v>
      </c>
      <c r="AS122" s="10">
        <v>88</v>
      </c>
      <c r="AT122" s="10">
        <v>96</v>
      </c>
      <c r="AU122" s="10">
        <v>101</v>
      </c>
      <c r="AV122" s="10">
        <v>106</v>
      </c>
      <c r="AW122" s="10">
        <v>114</v>
      </c>
      <c r="AX122" s="10">
        <v>116</v>
      </c>
      <c r="AY122" s="10">
        <v>120</v>
      </c>
      <c r="AZ122" s="10">
        <v>135</v>
      </c>
      <c r="BA122" s="10">
        <v>139</v>
      </c>
      <c r="BB122" s="10">
        <v>152</v>
      </c>
      <c r="BC122" s="10">
        <v>170</v>
      </c>
      <c r="BD122" s="10">
        <v>176</v>
      </c>
      <c r="BE122" s="10">
        <v>183</v>
      </c>
      <c r="BF122" s="10">
        <v>187</v>
      </c>
      <c r="BG122" s="10">
        <v>198</v>
      </c>
      <c r="BH122" s="10">
        <v>202</v>
      </c>
      <c r="BI122" s="10">
        <v>207</v>
      </c>
      <c r="BJ122" s="10">
        <v>223</v>
      </c>
      <c r="BK122" s="10">
        <v>228</v>
      </c>
      <c r="BL122" s="10">
        <v>230</v>
      </c>
      <c r="BM122" s="10">
        <v>239</v>
      </c>
      <c r="BN122" s="10">
        <v>261</v>
      </c>
      <c r="BO122" s="10">
        <v>277</v>
      </c>
      <c r="BP122" s="10">
        <v>280</v>
      </c>
      <c r="BQ122" s="10">
        <v>281</v>
      </c>
      <c r="BR122" s="10">
        <v>287</v>
      </c>
      <c r="BS122" s="10">
        <v>299</v>
      </c>
      <c r="BT122" s="28">
        <v>305</v>
      </c>
      <c r="BU122" s="28">
        <v>317</v>
      </c>
      <c r="BV122" s="28">
        <v>327</v>
      </c>
      <c r="BW122" s="28">
        <v>332</v>
      </c>
      <c r="BX122" s="28">
        <v>339</v>
      </c>
      <c r="BY122" s="28">
        <v>343</v>
      </c>
      <c r="BZ122" s="28">
        <v>351</v>
      </c>
      <c r="CA122" s="28">
        <v>355</v>
      </c>
      <c r="CB122" s="28">
        <v>359</v>
      </c>
      <c r="CC122" s="28">
        <v>359</v>
      </c>
      <c r="CD122" s="28">
        <v>360</v>
      </c>
      <c r="CE122" s="28">
        <v>361</v>
      </c>
      <c r="CF122" s="28">
        <v>369</v>
      </c>
      <c r="CG122" s="28">
        <v>372</v>
      </c>
      <c r="CH122" s="28">
        <v>378</v>
      </c>
      <c r="CI122" s="28">
        <v>384</v>
      </c>
      <c r="CJ122" s="28">
        <v>388</v>
      </c>
      <c r="CK122" s="28">
        <v>390</v>
      </c>
      <c r="CL122" s="28">
        <v>393</v>
      </c>
      <c r="CM122" s="28">
        <v>402</v>
      </c>
      <c r="CN122" s="28">
        <v>407</v>
      </c>
      <c r="CO122" s="28">
        <v>410</v>
      </c>
      <c r="CP122" s="28">
        <v>414</v>
      </c>
      <c r="CQ122" s="28">
        <v>416</v>
      </c>
      <c r="CR122" s="28">
        <v>416</v>
      </c>
      <c r="CS122" s="28">
        <v>417</v>
      </c>
      <c r="CT122" s="28">
        <v>419</v>
      </c>
      <c r="CU122" s="28">
        <v>422</v>
      </c>
      <c r="CV122" s="28">
        <v>428</v>
      </c>
      <c r="CW122" s="28">
        <v>427</v>
      </c>
      <c r="CX122" s="28">
        <v>431</v>
      </c>
      <c r="CY122" s="10">
        <v>430</v>
      </c>
      <c r="CZ122" s="10">
        <v>431</v>
      </c>
      <c r="DA122" s="10">
        <v>434</v>
      </c>
      <c r="DB122" s="10">
        <v>435</v>
      </c>
      <c r="DC122" s="10">
        <v>444</v>
      </c>
      <c r="DD122" s="10">
        <v>445</v>
      </c>
      <c r="DE122" s="10">
        <v>447</v>
      </c>
      <c r="DF122" s="10">
        <v>449</v>
      </c>
      <c r="DG122" s="10">
        <v>451</v>
      </c>
      <c r="DH122" s="10">
        <v>455</v>
      </c>
      <c r="DI122" s="10">
        <v>457</v>
      </c>
      <c r="DJ122" s="10">
        <v>458</v>
      </c>
    </row>
    <row r="123" spans="1:114" x14ac:dyDescent="0.25">
      <c r="A123" s="36"/>
      <c r="B123" s="1" t="s">
        <v>86</v>
      </c>
      <c r="C123" s="1">
        <v>129</v>
      </c>
      <c r="D123" s="10">
        <v>51690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2</v>
      </c>
      <c r="AN123" s="10">
        <v>2</v>
      </c>
      <c r="AO123" s="10">
        <v>2</v>
      </c>
      <c r="AP123" s="10">
        <v>2</v>
      </c>
      <c r="AQ123" s="10">
        <v>2</v>
      </c>
      <c r="AR123" s="10">
        <v>2</v>
      </c>
      <c r="AS123" s="10">
        <v>2</v>
      </c>
      <c r="AT123" s="10">
        <v>2</v>
      </c>
      <c r="AU123" s="10">
        <v>2</v>
      </c>
      <c r="AV123" s="10">
        <v>2</v>
      </c>
      <c r="AW123" s="10">
        <v>2</v>
      </c>
      <c r="AX123" s="10">
        <v>2</v>
      </c>
      <c r="AY123" s="10">
        <v>2</v>
      </c>
      <c r="AZ123" s="10">
        <v>2</v>
      </c>
      <c r="BA123" s="10">
        <v>2</v>
      </c>
      <c r="BB123" s="10">
        <v>2</v>
      </c>
      <c r="BC123" s="10">
        <v>3</v>
      </c>
      <c r="BD123" s="10">
        <v>3</v>
      </c>
      <c r="BE123" s="10">
        <v>4</v>
      </c>
      <c r="BF123" s="10">
        <v>5</v>
      </c>
      <c r="BG123" s="10">
        <v>8</v>
      </c>
      <c r="BH123" s="10">
        <v>16</v>
      </c>
      <c r="BI123" s="10">
        <v>20</v>
      </c>
      <c r="BJ123" s="10">
        <v>21</v>
      </c>
      <c r="BK123" s="10">
        <v>25</v>
      </c>
      <c r="BL123" s="10">
        <v>24</v>
      </c>
      <c r="BM123" s="10">
        <v>24</v>
      </c>
      <c r="BN123" s="10">
        <v>24</v>
      </c>
      <c r="BO123" s="10">
        <v>27</v>
      </c>
      <c r="BP123" s="10">
        <v>29</v>
      </c>
      <c r="BQ123" s="10">
        <v>31</v>
      </c>
      <c r="BR123" s="10">
        <v>31</v>
      </c>
      <c r="BS123" s="10">
        <v>31</v>
      </c>
      <c r="BT123" s="28">
        <v>31</v>
      </c>
      <c r="BU123" s="28">
        <v>32</v>
      </c>
      <c r="BV123" s="28">
        <v>37</v>
      </c>
      <c r="BW123" s="28">
        <v>38</v>
      </c>
      <c r="BX123" s="28">
        <v>39</v>
      </c>
      <c r="BY123" s="28">
        <v>41</v>
      </c>
      <c r="BZ123" s="28">
        <v>47</v>
      </c>
      <c r="CA123" s="28">
        <v>48</v>
      </c>
      <c r="CB123" s="28">
        <v>50</v>
      </c>
      <c r="CC123" s="28">
        <v>50</v>
      </c>
      <c r="CD123" s="28">
        <v>52</v>
      </c>
      <c r="CE123" s="28">
        <v>53</v>
      </c>
      <c r="CF123" s="28">
        <v>54</v>
      </c>
      <c r="CG123" s="28">
        <v>54</v>
      </c>
      <c r="CH123" s="28">
        <v>54</v>
      </c>
      <c r="CI123" s="28">
        <v>54</v>
      </c>
      <c r="CJ123" s="28">
        <v>56</v>
      </c>
      <c r="CK123" s="28">
        <v>58</v>
      </c>
      <c r="CL123" s="28">
        <v>58</v>
      </c>
      <c r="CM123" s="28">
        <v>59</v>
      </c>
      <c r="CN123" s="28">
        <v>59</v>
      </c>
      <c r="CO123" s="28">
        <v>59</v>
      </c>
      <c r="CP123" s="28">
        <v>60</v>
      </c>
      <c r="CQ123" s="28">
        <v>61</v>
      </c>
      <c r="CR123" s="28">
        <v>70</v>
      </c>
      <c r="CS123" s="28">
        <v>70</v>
      </c>
      <c r="CT123" s="28">
        <v>70</v>
      </c>
      <c r="CU123" s="28">
        <v>70</v>
      </c>
      <c r="CV123" s="28">
        <v>72</v>
      </c>
      <c r="CW123" s="28">
        <v>74</v>
      </c>
      <c r="CX123" s="28">
        <v>78</v>
      </c>
      <c r="CY123" s="10">
        <v>78</v>
      </c>
      <c r="CZ123" s="10">
        <v>80</v>
      </c>
      <c r="DA123" s="10">
        <v>81</v>
      </c>
      <c r="DB123" s="10">
        <v>82</v>
      </c>
      <c r="DC123" s="10">
        <v>86</v>
      </c>
      <c r="DD123" s="10">
        <v>87</v>
      </c>
      <c r="DE123" s="10">
        <v>98</v>
      </c>
      <c r="DF123" s="10">
        <v>101</v>
      </c>
      <c r="DG123" s="10">
        <v>104</v>
      </c>
      <c r="DH123" s="10">
        <v>107</v>
      </c>
      <c r="DI123" s="10">
        <v>112</v>
      </c>
      <c r="DJ123" s="10">
        <v>112</v>
      </c>
    </row>
    <row r="124" spans="1:114" x14ac:dyDescent="0.25">
      <c r="A124" s="36"/>
      <c r="B124" s="1" t="s">
        <v>87</v>
      </c>
      <c r="C124" s="1">
        <v>78</v>
      </c>
      <c r="D124" s="10">
        <v>51700</v>
      </c>
      <c r="E124" s="1">
        <v>3</v>
      </c>
      <c r="F124" s="10">
        <v>8</v>
      </c>
      <c r="G124" s="10">
        <v>12</v>
      </c>
      <c r="H124" s="10">
        <v>13</v>
      </c>
      <c r="I124" s="10">
        <v>17</v>
      </c>
      <c r="J124" s="10">
        <v>18</v>
      </c>
      <c r="K124" s="10">
        <v>23</v>
      </c>
      <c r="L124" s="10">
        <v>29</v>
      </c>
      <c r="M124" s="10">
        <v>33</v>
      </c>
      <c r="N124" s="10">
        <v>37</v>
      </c>
      <c r="O124" s="10">
        <v>48</v>
      </c>
      <c r="P124" s="10">
        <v>51</v>
      </c>
      <c r="Q124" s="10">
        <v>54</v>
      </c>
      <c r="R124" s="10">
        <v>57</v>
      </c>
      <c r="S124" s="10">
        <v>60</v>
      </c>
      <c r="T124" s="10">
        <v>64</v>
      </c>
      <c r="U124" s="10">
        <v>68</v>
      </c>
      <c r="V124" s="10">
        <v>75</v>
      </c>
      <c r="W124" s="10">
        <v>78</v>
      </c>
      <c r="X124" s="10">
        <v>88</v>
      </c>
      <c r="Y124" s="10">
        <v>93</v>
      </c>
      <c r="Z124" s="10">
        <v>95</v>
      </c>
      <c r="AA124" s="10">
        <v>97</v>
      </c>
      <c r="AB124" s="10">
        <v>100</v>
      </c>
      <c r="AC124" s="10">
        <v>102</v>
      </c>
      <c r="AD124" s="10">
        <v>101</v>
      </c>
      <c r="AE124" s="10">
        <v>102</v>
      </c>
      <c r="AF124" s="10">
        <v>101</v>
      </c>
      <c r="AG124" s="10">
        <v>101</v>
      </c>
      <c r="AH124" s="10">
        <v>105</v>
      </c>
      <c r="AI124" s="10">
        <v>107</v>
      </c>
      <c r="AJ124" s="10">
        <v>109</v>
      </c>
      <c r="AK124" s="10">
        <v>111</v>
      </c>
      <c r="AL124" s="10">
        <v>112</v>
      </c>
      <c r="AM124" s="10">
        <v>112</v>
      </c>
      <c r="AN124" s="10">
        <v>114</v>
      </c>
      <c r="AO124" s="10">
        <v>118</v>
      </c>
      <c r="AP124" s="10">
        <v>120</v>
      </c>
      <c r="AQ124" s="10">
        <v>123</v>
      </c>
      <c r="AR124" s="10">
        <v>125</v>
      </c>
      <c r="AS124" s="10">
        <v>132</v>
      </c>
      <c r="AT124" s="10">
        <v>133</v>
      </c>
      <c r="AU124" s="10">
        <v>134</v>
      </c>
      <c r="AV124" s="10">
        <v>137</v>
      </c>
      <c r="AW124" s="10">
        <v>144</v>
      </c>
      <c r="AX124" s="10">
        <v>152</v>
      </c>
      <c r="AY124" s="10">
        <v>159</v>
      </c>
      <c r="AZ124" s="10">
        <v>164</v>
      </c>
      <c r="BA124" s="10">
        <v>166</v>
      </c>
      <c r="BB124" s="10">
        <v>171</v>
      </c>
      <c r="BC124" s="10">
        <v>179</v>
      </c>
      <c r="BD124" s="10">
        <v>184</v>
      </c>
      <c r="BE124" s="10">
        <v>187</v>
      </c>
      <c r="BF124" s="10">
        <v>193</v>
      </c>
      <c r="BG124" s="10">
        <v>206</v>
      </c>
      <c r="BH124" s="10">
        <v>209</v>
      </c>
      <c r="BI124" s="10">
        <v>211</v>
      </c>
      <c r="BJ124" s="10">
        <v>215</v>
      </c>
      <c r="BK124" s="10">
        <v>224</v>
      </c>
      <c r="BL124" s="10">
        <v>234</v>
      </c>
      <c r="BM124" s="10">
        <v>237</v>
      </c>
      <c r="BN124" s="10">
        <v>245</v>
      </c>
      <c r="BO124" s="10">
        <v>250</v>
      </c>
      <c r="BP124" s="10">
        <v>254</v>
      </c>
      <c r="BQ124" s="10">
        <v>257</v>
      </c>
      <c r="BR124" s="10">
        <v>257</v>
      </c>
      <c r="BS124" s="10">
        <v>258</v>
      </c>
      <c r="BT124" s="28">
        <v>273</v>
      </c>
      <c r="BU124" s="28">
        <v>282</v>
      </c>
      <c r="BV124" s="28">
        <v>291</v>
      </c>
      <c r="BW124" s="28">
        <v>292</v>
      </c>
      <c r="BX124" s="28">
        <v>299</v>
      </c>
      <c r="BY124" s="28">
        <v>309</v>
      </c>
      <c r="BZ124" s="28">
        <v>314</v>
      </c>
      <c r="CA124" s="28">
        <v>320</v>
      </c>
      <c r="CB124" s="28">
        <v>322</v>
      </c>
      <c r="CC124" s="28">
        <v>323</v>
      </c>
      <c r="CD124" s="28">
        <v>328</v>
      </c>
      <c r="CE124" s="28">
        <v>337</v>
      </c>
      <c r="CF124" s="28">
        <v>351</v>
      </c>
      <c r="CG124" s="28">
        <v>357</v>
      </c>
      <c r="CH124" s="28">
        <v>371</v>
      </c>
      <c r="CI124" s="28">
        <v>381</v>
      </c>
      <c r="CJ124" s="28">
        <v>390</v>
      </c>
      <c r="CK124" s="28">
        <v>399</v>
      </c>
      <c r="CL124" s="28">
        <v>402</v>
      </c>
      <c r="CM124" s="28">
        <v>410</v>
      </c>
      <c r="CN124" s="28">
        <v>430</v>
      </c>
      <c r="CO124" s="28">
        <v>438</v>
      </c>
      <c r="CP124" s="28">
        <v>447</v>
      </c>
      <c r="CQ124" s="28">
        <v>452</v>
      </c>
      <c r="CR124" s="28">
        <v>463</v>
      </c>
      <c r="CS124" s="28">
        <v>466</v>
      </c>
      <c r="CT124" s="28">
        <v>474</v>
      </c>
      <c r="CU124" s="28">
        <v>490</v>
      </c>
      <c r="CV124" s="28">
        <v>500</v>
      </c>
      <c r="CW124" s="28">
        <v>513</v>
      </c>
      <c r="CX124" s="28">
        <v>523</v>
      </c>
      <c r="CY124" s="10">
        <v>535</v>
      </c>
      <c r="CZ124" s="10">
        <v>541</v>
      </c>
      <c r="DA124" s="10">
        <v>549</v>
      </c>
      <c r="DB124" s="10">
        <v>568</v>
      </c>
      <c r="DC124" s="10">
        <v>584</v>
      </c>
      <c r="DD124" s="10">
        <v>592</v>
      </c>
      <c r="DE124" s="10">
        <v>613</v>
      </c>
      <c r="DF124" s="10">
        <v>634</v>
      </c>
      <c r="DG124" s="10">
        <v>659</v>
      </c>
      <c r="DH124" s="10">
        <v>679</v>
      </c>
      <c r="DI124" s="10">
        <v>693</v>
      </c>
      <c r="DJ124" s="10">
        <v>719</v>
      </c>
    </row>
    <row r="125" spans="1:114" x14ac:dyDescent="0.25">
      <c r="A125" s="36"/>
      <c r="B125" s="1" t="s">
        <v>88</v>
      </c>
      <c r="C125" s="1">
        <v>75</v>
      </c>
      <c r="D125" s="10">
        <v>51710</v>
      </c>
      <c r="E125" s="1">
        <v>5</v>
      </c>
      <c r="F125" s="10">
        <v>6</v>
      </c>
      <c r="G125" s="10">
        <v>8</v>
      </c>
      <c r="H125" s="10">
        <v>10</v>
      </c>
      <c r="I125" s="10">
        <v>14</v>
      </c>
      <c r="J125" s="10">
        <v>17</v>
      </c>
      <c r="K125" s="10">
        <v>27</v>
      </c>
      <c r="L125" s="10">
        <v>33</v>
      </c>
      <c r="M125" s="10">
        <v>37</v>
      </c>
      <c r="N125" s="10">
        <v>43</v>
      </c>
      <c r="O125" s="10">
        <v>55</v>
      </c>
      <c r="P125" s="10">
        <v>59</v>
      </c>
      <c r="Q125" s="10">
        <v>60</v>
      </c>
      <c r="R125" s="10">
        <v>72</v>
      </c>
      <c r="S125" s="10">
        <v>77</v>
      </c>
      <c r="T125" s="10">
        <v>84</v>
      </c>
      <c r="U125" s="10">
        <v>88</v>
      </c>
      <c r="V125" s="10">
        <v>90</v>
      </c>
      <c r="W125" s="10">
        <v>90</v>
      </c>
      <c r="X125" s="10">
        <v>99</v>
      </c>
      <c r="Y125" s="10">
        <v>97</v>
      </c>
      <c r="Z125" s="10">
        <v>99</v>
      </c>
      <c r="AA125" s="10">
        <v>105</v>
      </c>
      <c r="AB125" s="10">
        <v>108</v>
      </c>
      <c r="AC125" s="10">
        <v>109</v>
      </c>
      <c r="AD125" s="10">
        <v>111</v>
      </c>
      <c r="AE125" s="10">
        <v>113</v>
      </c>
      <c r="AF125" s="10">
        <v>118</v>
      </c>
      <c r="AG125" s="10">
        <v>126</v>
      </c>
      <c r="AH125" s="10">
        <v>136</v>
      </c>
      <c r="AI125" s="10">
        <v>141</v>
      </c>
      <c r="AJ125" s="10">
        <v>169</v>
      </c>
      <c r="AK125" s="10">
        <v>179</v>
      </c>
      <c r="AL125" s="10">
        <v>184</v>
      </c>
      <c r="AM125" s="10">
        <v>188</v>
      </c>
      <c r="AN125" s="10">
        <v>192</v>
      </c>
      <c r="AO125" s="10">
        <v>198</v>
      </c>
      <c r="AP125" s="10">
        <v>204</v>
      </c>
      <c r="AQ125" s="10">
        <v>211</v>
      </c>
      <c r="AR125" s="10">
        <v>221</v>
      </c>
      <c r="AS125" s="10">
        <v>239</v>
      </c>
      <c r="AT125" s="10">
        <v>251</v>
      </c>
      <c r="AU125" s="10">
        <v>257</v>
      </c>
      <c r="AV125" s="10">
        <v>270</v>
      </c>
      <c r="AW125" s="10">
        <v>274</v>
      </c>
      <c r="AX125" s="10">
        <v>290</v>
      </c>
      <c r="AY125" s="10">
        <v>304</v>
      </c>
      <c r="AZ125" s="10">
        <v>308</v>
      </c>
      <c r="BA125" s="10">
        <v>319</v>
      </c>
      <c r="BB125" s="10">
        <v>327</v>
      </c>
      <c r="BC125" s="10">
        <v>338</v>
      </c>
      <c r="BD125" s="10">
        <v>349</v>
      </c>
      <c r="BE125" s="10">
        <v>350</v>
      </c>
      <c r="BF125" s="10">
        <v>350</v>
      </c>
      <c r="BG125" s="10">
        <v>361</v>
      </c>
      <c r="BH125" s="10">
        <v>370</v>
      </c>
      <c r="BI125" s="10">
        <v>370</v>
      </c>
      <c r="BJ125" s="10">
        <v>377</v>
      </c>
      <c r="BK125" s="10">
        <v>388</v>
      </c>
      <c r="BL125" s="10">
        <v>393</v>
      </c>
      <c r="BM125" s="10">
        <v>399</v>
      </c>
      <c r="BN125" s="10">
        <v>432</v>
      </c>
      <c r="BO125" s="10">
        <v>450</v>
      </c>
      <c r="BP125" s="10">
        <v>451</v>
      </c>
      <c r="BQ125" s="10">
        <v>452</v>
      </c>
      <c r="BR125" s="10">
        <v>470</v>
      </c>
      <c r="BS125" s="10">
        <v>490</v>
      </c>
      <c r="BT125" s="28">
        <v>503</v>
      </c>
      <c r="BU125" s="28">
        <v>521</v>
      </c>
      <c r="BV125" s="28">
        <v>530</v>
      </c>
      <c r="BW125" s="28">
        <v>539</v>
      </c>
      <c r="BX125" s="28">
        <v>552</v>
      </c>
      <c r="BY125" s="28">
        <v>560</v>
      </c>
      <c r="BZ125" s="28">
        <v>562</v>
      </c>
      <c r="CA125" s="28">
        <v>583</v>
      </c>
      <c r="CB125" s="28">
        <v>589</v>
      </c>
      <c r="CC125" s="28">
        <v>596</v>
      </c>
      <c r="CD125" s="28">
        <v>605</v>
      </c>
      <c r="CE125" s="28">
        <v>619</v>
      </c>
      <c r="CF125" s="28">
        <v>630</v>
      </c>
      <c r="CG125" s="28">
        <v>643</v>
      </c>
      <c r="CH125" s="28">
        <v>660</v>
      </c>
      <c r="CI125" s="28">
        <v>668</v>
      </c>
      <c r="CJ125" s="28">
        <v>681</v>
      </c>
      <c r="CK125" s="28">
        <v>698</v>
      </c>
      <c r="CL125" s="28">
        <v>704</v>
      </c>
      <c r="CM125" s="28">
        <v>707</v>
      </c>
      <c r="CN125" s="28">
        <v>723</v>
      </c>
      <c r="CO125" s="28">
        <v>737</v>
      </c>
      <c r="CP125" s="28">
        <v>746</v>
      </c>
      <c r="CQ125" s="28">
        <v>747</v>
      </c>
      <c r="CR125" s="28">
        <v>771</v>
      </c>
      <c r="CS125" s="28">
        <v>795</v>
      </c>
      <c r="CT125" s="28">
        <v>822</v>
      </c>
      <c r="CU125" s="28">
        <v>842</v>
      </c>
      <c r="CV125" s="28">
        <v>855</v>
      </c>
      <c r="CW125" s="28">
        <v>889</v>
      </c>
      <c r="CX125" s="28">
        <v>915</v>
      </c>
      <c r="CY125" s="10">
        <v>934</v>
      </c>
      <c r="CZ125" s="10">
        <v>987</v>
      </c>
      <c r="DA125" s="10">
        <v>1000</v>
      </c>
      <c r="DB125" s="10">
        <v>1067</v>
      </c>
      <c r="DC125" s="10">
        <v>1072</v>
      </c>
      <c r="DD125" s="10">
        <v>1105</v>
      </c>
      <c r="DE125" s="10">
        <v>1162</v>
      </c>
      <c r="DF125" s="10">
        <v>1194</v>
      </c>
      <c r="DG125" s="10">
        <v>1289</v>
      </c>
      <c r="DH125" s="10">
        <v>1360</v>
      </c>
      <c r="DI125" s="10">
        <v>1448</v>
      </c>
      <c r="DJ125" s="10">
        <v>1548</v>
      </c>
    </row>
    <row r="126" spans="1:114" x14ac:dyDescent="0.25">
      <c r="A126" s="36"/>
      <c r="B126" s="1" t="s">
        <v>145</v>
      </c>
      <c r="C126" s="1">
        <v>54</v>
      </c>
      <c r="D126" s="10">
        <v>51720</v>
      </c>
      <c r="E126" s="1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>
        <v>2</v>
      </c>
      <c r="AE126" s="10">
        <v>2</v>
      </c>
      <c r="AF126" s="10">
        <v>2</v>
      </c>
      <c r="AG126" s="10">
        <v>2</v>
      </c>
      <c r="AH126" s="10">
        <v>2</v>
      </c>
      <c r="AI126" s="10">
        <v>2</v>
      </c>
      <c r="AJ126" s="10">
        <v>2</v>
      </c>
      <c r="AK126" s="10">
        <v>2</v>
      </c>
      <c r="AL126" s="10">
        <v>2</v>
      </c>
      <c r="AM126" s="10">
        <v>2</v>
      </c>
      <c r="AN126" s="10">
        <v>2</v>
      </c>
      <c r="AO126" s="10">
        <v>2</v>
      </c>
      <c r="AP126" s="10">
        <v>2</v>
      </c>
      <c r="AQ126" s="10">
        <v>2</v>
      </c>
      <c r="AR126" s="10">
        <v>2</v>
      </c>
      <c r="AS126" s="10">
        <v>2</v>
      </c>
      <c r="AT126" s="10">
        <v>2</v>
      </c>
      <c r="AU126" s="10">
        <v>2</v>
      </c>
      <c r="AV126" s="10">
        <v>2</v>
      </c>
      <c r="AW126" s="10">
        <v>2</v>
      </c>
      <c r="AX126" s="10">
        <v>2</v>
      </c>
      <c r="AY126" s="10">
        <v>2</v>
      </c>
      <c r="AZ126" s="10">
        <v>2</v>
      </c>
      <c r="BA126" s="10">
        <v>2</v>
      </c>
      <c r="BB126" s="10">
        <v>2</v>
      </c>
      <c r="BC126" s="10">
        <v>2</v>
      </c>
      <c r="BD126" s="10">
        <v>2</v>
      </c>
      <c r="BE126" s="10">
        <v>2</v>
      </c>
      <c r="BF126" s="10">
        <v>2</v>
      </c>
      <c r="BG126" s="10">
        <v>2</v>
      </c>
      <c r="BH126" s="10">
        <v>2</v>
      </c>
      <c r="BI126" s="10">
        <v>2</v>
      </c>
      <c r="BJ126" s="10">
        <v>2</v>
      </c>
      <c r="BK126" s="10">
        <v>2</v>
      </c>
      <c r="BL126" s="10">
        <v>2</v>
      </c>
      <c r="BM126" s="10">
        <v>2</v>
      </c>
      <c r="BN126" s="10">
        <v>2</v>
      </c>
      <c r="BO126" s="10">
        <v>2</v>
      </c>
      <c r="BP126" s="10">
        <v>2</v>
      </c>
      <c r="BQ126" s="10">
        <v>2</v>
      </c>
      <c r="BR126" s="10">
        <v>2</v>
      </c>
      <c r="BS126" s="10">
        <v>2</v>
      </c>
      <c r="BT126" s="28">
        <v>2</v>
      </c>
      <c r="BU126" s="28">
        <v>2</v>
      </c>
      <c r="BV126" s="28">
        <v>2</v>
      </c>
      <c r="BW126" s="28">
        <v>2</v>
      </c>
      <c r="BX126" s="28">
        <v>2</v>
      </c>
      <c r="BY126" s="28">
        <v>2</v>
      </c>
      <c r="BZ126" s="28">
        <v>2</v>
      </c>
      <c r="CA126" s="28">
        <v>2</v>
      </c>
      <c r="CB126" s="28">
        <v>2</v>
      </c>
      <c r="CC126" s="28">
        <v>2</v>
      </c>
      <c r="CD126" s="28">
        <v>2</v>
      </c>
      <c r="CE126" s="28">
        <v>2</v>
      </c>
      <c r="CF126" s="28">
        <v>2</v>
      </c>
      <c r="CG126" s="28">
        <v>2</v>
      </c>
      <c r="CH126" s="28">
        <v>2</v>
      </c>
      <c r="CI126" s="28">
        <v>2</v>
      </c>
      <c r="CJ126" s="28">
        <v>2</v>
      </c>
      <c r="CK126" s="28">
        <v>2</v>
      </c>
      <c r="CL126" s="28">
        <v>2</v>
      </c>
      <c r="CM126" s="28">
        <v>2</v>
      </c>
      <c r="CN126" s="28">
        <v>2</v>
      </c>
      <c r="CO126" s="28">
        <v>2</v>
      </c>
      <c r="CP126" s="28">
        <v>4</v>
      </c>
      <c r="CQ126" s="28">
        <v>4</v>
      </c>
      <c r="CR126" s="28">
        <v>4</v>
      </c>
      <c r="CS126" s="28">
        <v>4</v>
      </c>
      <c r="CT126" s="28">
        <v>4</v>
      </c>
      <c r="CU126" s="28">
        <v>4</v>
      </c>
      <c r="CV126" s="28">
        <v>4</v>
      </c>
      <c r="CW126" s="28">
        <v>4</v>
      </c>
      <c r="CX126" s="28">
        <v>4</v>
      </c>
      <c r="CY126" s="10">
        <v>4</v>
      </c>
      <c r="CZ126" s="10">
        <v>4</v>
      </c>
      <c r="DA126" s="10">
        <v>4</v>
      </c>
      <c r="DB126" s="10">
        <v>4</v>
      </c>
      <c r="DC126" s="10">
        <v>4</v>
      </c>
      <c r="DD126" s="10">
        <v>4</v>
      </c>
      <c r="DE126" s="10">
        <v>4</v>
      </c>
      <c r="DF126" s="10">
        <v>4</v>
      </c>
      <c r="DG126" s="10">
        <v>4</v>
      </c>
      <c r="DH126" s="10">
        <v>4</v>
      </c>
      <c r="DI126" s="10">
        <v>4</v>
      </c>
      <c r="DJ126" s="10">
        <v>4</v>
      </c>
    </row>
    <row r="127" spans="1:114" x14ac:dyDescent="0.25">
      <c r="A127" s="36"/>
      <c r="B127" s="1" t="s">
        <v>146</v>
      </c>
      <c r="C127" s="1">
        <v>39</v>
      </c>
      <c r="D127" s="10">
        <v>51730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2</v>
      </c>
      <c r="K127" s="10">
        <v>2</v>
      </c>
      <c r="L127" s="10">
        <v>4</v>
      </c>
      <c r="M127" s="10">
        <v>4</v>
      </c>
      <c r="N127" s="10">
        <v>8</v>
      </c>
      <c r="O127" s="10">
        <v>10</v>
      </c>
      <c r="P127" s="10">
        <v>10</v>
      </c>
      <c r="Q127" s="10">
        <v>10</v>
      </c>
      <c r="R127" s="10">
        <v>10</v>
      </c>
      <c r="S127" s="10">
        <v>9</v>
      </c>
      <c r="T127" s="10">
        <v>12</v>
      </c>
      <c r="U127" s="10">
        <v>13</v>
      </c>
      <c r="V127" s="10">
        <v>17</v>
      </c>
      <c r="W127" s="10">
        <v>17</v>
      </c>
      <c r="X127" s="10">
        <v>19</v>
      </c>
      <c r="Y127" s="10">
        <v>19</v>
      </c>
      <c r="Z127" s="10">
        <v>19</v>
      </c>
      <c r="AA127" s="10">
        <v>19</v>
      </c>
      <c r="AB127" s="10">
        <v>21</v>
      </c>
      <c r="AC127" s="10">
        <v>21</v>
      </c>
      <c r="AD127" s="10">
        <v>21</v>
      </c>
      <c r="AE127" s="10">
        <v>21</v>
      </c>
      <c r="AF127" s="10">
        <v>24</v>
      </c>
      <c r="AG127" s="10">
        <v>24</v>
      </c>
      <c r="AH127" s="10">
        <v>27</v>
      </c>
      <c r="AI127" s="10">
        <v>27</v>
      </c>
      <c r="AJ127" s="10">
        <v>27</v>
      </c>
      <c r="AK127" s="10">
        <v>27</v>
      </c>
      <c r="AL127" s="10">
        <v>30</v>
      </c>
      <c r="AM127" s="10">
        <v>30</v>
      </c>
      <c r="AN127" s="10">
        <v>31</v>
      </c>
      <c r="AO127" s="10">
        <v>31</v>
      </c>
      <c r="AP127" s="10">
        <v>33</v>
      </c>
      <c r="AQ127" s="10">
        <v>35</v>
      </c>
      <c r="AR127" s="10">
        <v>35</v>
      </c>
      <c r="AS127" s="10">
        <v>39</v>
      </c>
      <c r="AT127" s="10">
        <v>40</v>
      </c>
      <c r="AU127" s="10">
        <v>42</v>
      </c>
      <c r="AV127" s="10">
        <v>41</v>
      </c>
      <c r="AW127" s="10">
        <v>41</v>
      </c>
      <c r="AX127" s="10">
        <v>41</v>
      </c>
      <c r="AY127" s="10">
        <v>45</v>
      </c>
      <c r="AZ127" s="10">
        <v>48</v>
      </c>
      <c r="BA127" s="10">
        <v>53</v>
      </c>
      <c r="BB127" s="10">
        <v>53</v>
      </c>
      <c r="BC127" s="10">
        <v>57</v>
      </c>
      <c r="BD127" s="10">
        <v>58</v>
      </c>
      <c r="BE127" s="10">
        <v>58</v>
      </c>
      <c r="BF127" s="10">
        <v>58</v>
      </c>
      <c r="BG127" s="10">
        <v>60</v>
      </c>
      <c r="BH127" s="10">
        <v>75</v>
      </c>
      <c r="BI127" s="10">
        <v>80</v>
      </c>
      <c r="BJ127" s="10">
        <v>84</v>
      </c>
      <c r="BK127" s="10">
        <v>84</v>
      </c>
      <c r="BL127" s="10">
        <v>87</v>
      </c>
      <c r="BM127" s="10">
        <v>86</v>
      </c>
      <c r="BN127" s="10">
        <v>88</v>
      </c>
      <c r="BO127" s="10">
        <v>96</v>
      </c>
      <c r="BP127" s="10">
        <v>101</v>
      </c>
      <c r="BQ127" s="10">
        <v>112</v>
      </c>
      <c r="BR127" s="10">
        <v>118</v>
      </c>
      <c r="BS127" s="10">
        <v>127</v>
      </c>
      <c r="BT127" s="28">
        <v>134</v>
      </c>
      <c r="BU127" s="28">
        <v>138</v>
      </c>
      <c r="BV127" s="28">
        <v>141</v>
      </c>
      <c r="BW127" s="28">
        <v>143</v>
      </c>
      <c r="BX127" s="28">
        <v>152</v>
      </c>
      <c r="BY127" s="28">
        <v>159</v>
      </c>
      <c r="BZ127" s="28">
        <v>163</v>
      </c>
      <c r="CA127" s="28">
        <v>165</v>
      </c>
      <c r="CB127" s="28">
        <v>167</v>
      </c>
      <c r="CC127" s="28">
        <v>170</v>
      </c>
      <c r="CD127" s="28">
        <v>174</v>
      </c>
      <c r="CE127" s="28">
        <v>176</v>
      </c>
      <c r="CF127" s="28">
        <v>178</v>
      </c>
      <c r="CG127" s="28">
        <v>180</v>
      </c>
      <c r="CH127" s="28">
        <v>185</v>
      </c>
      <c r="CI127" s="28">
        <v>191</v>
      </c>
      <c r="CJ127" s="28">
        <v>192</v>
      </c>
      <c r="CK127" s="28">
        <v>194</v>
      </c>
      <c r="CL127" s="28">
        <v>196</v>
      </c>
      <c r="CM127" s="28">
        <v>197</v>
      </c>
      <c r="CN127" s="28">
        <v>198</v>
      </c>
      <c r="CO127" s="28">
        <v>198</v>
      </c>
      <c r="CP127" s="28">
        <v>199</v>
      </c>
      <c r="CQ127" s="28">
        <v>201</v>
      </c>
      <c r="CR127" s="28">
        <v>211</v>
      </c>
      <c r="CS127" s="28">
        <v>212</v>
      </c>
      <c r="CT127" s="28">
        <v>219</v>
      </c>
      <c r="CU127" s="28">
        <v>221</v>
      </c>
      <c r="CV127" s="28">
        <v>221</v>
      </c>
      <c r="CW127" s="28">
        <v>226</v>
      </c>
      <c r="CX127" s="28">
        <v>234</v>
      </c>
      <c r="CY127" s="10">
        <v>239</v>
      </c>
      <c r="CZ127" s="10">
        <v>249</v>
      </c>
      <c r="DA127" s="10">
        <v>256</v>
      </c>
      <c r="DB127" s="10">
        <v>271</v>
      </c>
      <c r="DC127" s="10">
        <v>275</v>
      </c>
      <c r="DD127" s="10">
        <v>290</v>
      </c>
      <c r="DE127" s="10">
        <v>311</v>
      </c>
      <c r="DF127" s="10">
        <v>313</v>
      </c>
      <c r="DG127" s="10">
        <v>314</v>
      </c>
      <c r="DH127" s="10">
        <v>320</v>
      </c>
      <c r="DI127" s="10">
        <v>331</v>
      </c>
      <c r="DJ127" s="10">
        <v>332</v>
      </c>
    </row>
    <row r="128" spans="1:114" x14ac:dyDescent="0.25">
      <c r="A128" s="36"/>
      <c r="B128" s="1" t="s">
        <v>147</v>
      </c>
      <c r="C128" s="1">
        <v>79</v>
      </c>
      <c r="D128" s="10">
        <v>51735</v>
      </c>
      <c r="E128" s="1">
        <v>0</v>
      </c>
      <c r="F128" s="10">
        <v>1</v>
      </c>
      <c r="G128" s="10">
        <v>1</v>
      </c>
      <c r="H128" s="10">
        <v>2</v>
      </c>
      <c r="I128" s="10">
        <v>2</v>
      </c>
      <c r="J128" s="10">
        <v>2</v>
      </c>
      <c r="K128" s="10">
        <v>2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4</v>
      </c>
      <c r="S128" s="10">
        <v>4</v>
      </c>
      <c r="T128" s="10">
        <v>5</v>
      </c>
      <c r="U128" s="10">
        <v>6</v>
      </c>
      <c r="V128" s="10">
        <v>6</v>
      </c>
      <c r="W128" s="10">
        <v>6</v>
      </c>
      <c r="X128" s="10">
        <v>6</v>
      </c>
      <c r="Y128" s="10">
        <v>6</v>
      </c>
      <c r="Z128" s="10">
        <v>6</v>
      </c>
      <c r="AA128" s="10">
        <v>6</v>
      </c>
      <c r="AB128" s="10">
        <v>6</v>
      </c>
      <c r="AC128" s="10">
        <v>6</v>
      </c>
      <c r="AD128" s="10">
        <v>6</v>
      </c>
      <c r="AE128" s="10">
        <v>6</v>
      </c>
      <c r="AF128" s="10">
        <v>6</v>
      </c>
      <c r="AG128" s="10">
        <v>6</v>
      </c>
      <c r="AH128" s="10">
        <v>6</v>
      </c>
      <c r="AI128" s="10">
        <v>6</v>
      </c>
      <c r="AJ128" s="10">
        <v>6</v>
      </c>
      <c r="AK128" s="10">
        <v>6</v>
      </c>
      <c r="AL128" s="10">
        <v>6</v>
      </c>
      <c r="AM128" s="10">
        <v>6</v>
      </c>
      <c r="AN128" s="10">
        <v>6</v>
      </c>
      <c r="AO128" s="10">
        <v>6</v>
      </c>
      <c r="AP128" s="10">
        <v>6</v>
      </c>
      <c r="AQ128" s="10">
        <v>6</v>
      </c>
      <c r="AR128" s="10">
        <v>6</v>
      </c>
      <c r="AS128" s="10">
        <v>6</v>
      </c>
      <c r="AT128" s="10">
        <v>7</v>
      </c>
      <c r="AU128" s="10">
        <v>7</v>
      </c>
      <c r="AV128" s="10">
        <v>7</v>
      </c>
      <c r="AW128" s="10">
        <v>7</v>
      </c>
      <c r="AX128" s="10">
        <v>7</v>
      </c>
      <c r="AY128" s="10">
        <v>7</v>
      </c>
      <c r="AZ128" s="10">
        <v>7</v>
      </c>
      <c r="BA128" s="10">
        <v>7</v>
      </c>
      <c r="BB128" s="10">
        <v>7</v>
      </c>
      <c r="BC128" s="10">
        <v>7</v>
      </c>
      <c r="BD128" s="10">
        <v>7</v>
      </c>
      <c r="BE128" s="10">
        <v>7</v>
      </c>
      <c r="BF128" s="10">
        <v>7</v>
      </c>
      <c r="BG128" s="10">
        <v>7</v>
      </c>
      <c r="BH128" s="10">
        <v>7</v>
      </c>
      <c r="BI128" s="10">
        <v>7</v>
      </c>
      <c r="BJ128" s="10">
        <v>7</v>
      </c>
      <c r="BK128" s="10">
        <v>7</v>
      </c>
      <c r="BL128" s="10">
        <v>7</v>
      </c>
      <c r="BM128" s="10">
        <v>7</v>
      </c>
      <c r="BN128" s="10">
        <v>7</v>
      </c>
      <c r="BO128" s="10">
        <v>7</v>
      </c>
      <c r="BP128" s="10">
        <v>7</v>
      </c>
      <c r="BQ128" s="10">
        <v>7</v>
      </c>
      <c r="BR128" s="10">
        <v>7</v>
      </c>
      <c r="BS128" s="10">
        <v>7</v>
      </c>
      <c r="BT128" s="28">
        <v>8</v>
      </c>
      <c r="BU128" s="28">
        <v>8</v>
      </c>
      <c r="BV128" s="28">
        <v>8</v>
      </c>
      <c r="BW128" s="28">
        <v>8</v>
      </c>
      <c r="BX128" s="28">
        <v>8</v>
      </c>
      <c r="BY128" s="28">
        <v>8</v>
      </c>
      <c r="BZ128" s="28">
        <v>8</v>
      </c>
      <c r="CA128" s="28">
        <v>9</v>
      </c>
      <c r="CB128" s="28">
        <v>9</v>
      </c>
      <c r="CC128" s="28">
        <v>9</v>
      </c>
      <c r="CD128" s="28">
        <v>9</v>
      </c>
      <c r="CE128" s="28">
        <v>10</v>
      </c>
      <c r="CF128" s="28">
        <v>11</v>
      </c>
      <c r="CG128" s="28">
        <v>11</v>
      </c>
      <c r="CH128" s="28">
        <v>11</v>
      </c>
      <c r="CI128" s="28">
        <v>12</v>
      </c>
      <c r="CJ128" s="28">
        <v>12</v>
      </c>
      <c r="CK128" s="28">
        <v>12</v>
      </c>
      <c r="CL128" s="28">
        <v>12</v>
      </c>
      <c r="CM128" s="28">
        <v>12</v>
      </c>
      <c r="CN128" s="28">
        <v>14</v>
      </c>
      <c r="CO128" s="28">
        <v>16</v>
      </c>
      <c r="CP128" s="28">
        <v>16</v>
      </c>
      <c r="CQ128" s="28">
        <v>16</v>
      </c>
      <c r="CR128" s="28">
        <v>16</v>
      </c>
      <c r="CS128" s="28">
        <v>16</v>
      </c>
      <c r="CT128" s="28">
        <v>17</v>
      </c>
      <c r="CU128" s="28">
        <v>19</v>
      </c>
      <c r="CV128" s="28">
        <v>19</v>
      </c>
      <c r="CW128" s="28">
        <v>19</v>
      </c>
      <c r="CX128" s="28">
        <v>19</v>
      </c>
      <c r="CY128" s="10">
        <v>19</v>
      </c>
      <c r="CZ128" s="10">
        <v>19</v>
      </c>
      <c r="DA128" s="10">
        <v>19</v>
      </c>
      <c r="DB128" s="10">
        <v>19</v>
      </c>
      <c r="DC128" s="10">
        <v>19</v>
      </c>
      <c r="DD128" s="10">
        <v>19</v>
      </c>
      <c r="DE128" s="10">
        <v>19</v>
      </c>
      <c r="DF128" s="10">
        <v>19</v>
      </c>
      <c r="DG128" s="10">
        <v>20</v>
      </c>
      <c r="DH128" s="10">
        <v>20</v>
      </c>
      <c r="DI128" s="10">
        <v>20</v>
      </c>
      <c r="DJ128" s="10">
        <v>20</v>
      </c>
    </row>
    <row r="129" spans="1:114" x14ac:dyDescent="0.25">
      <c r="A129" s="36"/>
      <c r="B129" s="1" t="s">
        <v>148</v>
      </c>
      <c r="C129" s="1">
        <v>90</v>
      </c>
      <c r="D129" s="10">
        <v>51740</v>
      </c>
      <c r="E129" s="1">
        <v>3</v>
      </c>
      <c r="F129" s="10">
        <v>3</v>
      </c>
      <c r="G129" s="10">
        <v>3</v>
      </c>
      <c r="H129" s="10">
        <v>4</v>
      </c>
      <c r="I129" s="10">
        <v>4</v>
      </c>
      <c r="J129" s="10">
        <v>4</v>
      </c>
      <c r="K129" s="10">
        <v>12</v>
      </c>
      <c r="L129" s="10">
        <v>13</v>
      </c>
      <c r="M129" s="10">
        <v>16</v>
      </c>
      <c r="N129" s="10">
        <v>17</v>
      </c>
      <c r="O129" s="10">
        <v>26</v>
      </c>
      <c r="P129" s="10">
        <v>26</v>
      </c>
      <c r="Q129" s="10">
        <v>27</v>
      </c>
      <c r="R129" s="10">
        <v>36</v>
      </c>
      <c r="S129" s="10">
        <v>41</v>
      </c>
      <c r="T129" s="10">
        <v>44</v>
      </c>
      <c r="U129" s="10">
        <v>48</v>
      </c>
      <c r="V129" s="10">
        <v>49</v>
      </c>
      <c r="W129" s="10">
        <v>51</v>
      </c>
      <c r="X129" s="10">
        <v>54</v>
      </c>
      <c r="Y129" s="10">
        <v>59</v>
      </c>
      <c r="Z129" s="10">
        <v>59</v>
      </c>
      <c r="AA129" s="10">
        <v>62</v>
      </c>
      <c r="AB129" s="10">
        <v>63</v>
      </c>
      <c r="AC129" s="10">
        <v>65</v>
      </c>
      <c r="AD129" s="10">
        <v>65</v>
      </c>
      <c r="AE129" s="10">
        <v>65</v>
      </c>
      <c r="AF129" s="10">
        <v>82</v>
      </c>
      <c r="AG129" s="10">
        <v>93</v>
      </c>
      <c r="AH129" s="10">
        <v>98</v>
      </c>
      <c r="AI129" s="10">
        <v>100</v>
      </c>
      <c r="AJ129" s="10">
        <v>103</v>
      </c>
      <c r="AK129" s="10">
        <v>108</v>
      </c>
      <c r="AL129" s="10">
        <v>114</v>
      </c>
      <c r="AM129" s="10">
        <v>149</v>
      </c>
      <c r="AN129" s="10">
        <v>150</v>
      </c>
      <c r="AO129" s="10">
        <v>158</v>
      </c>
      <c r="AP129" s="10">
        <v>170</v>
      </c>
      <c r="AQ129" s="10">
        <v>173</v>
      </c>
      <c r="AR129" s="10">
        <v>183</v>
      </c>
      <c r="AS129" s="10">
        <v>183</v>
      </c>
      <c r="AT129" s="10">
        <v>187</v>
      </c>
      <c r="AU129" s="10">
        <v>189</v>
      </c>
      <c r="AV129" s="10">
        <v>193</v>
      </c>
      <c r="AW129" s="10">
        <v>194</v>
      </c>
      <c r="AX129" s="10">
        <v>202</v>
      </c>
      <c r="AY129" s="10">
        <v>202</v>
      </c>
      <c r="AZ129" s="10">
        <v>208</v>
      </c>
      <c r="BA129" s="10">
        <v>210</v>
      </c>
      <c r="BB129" s="10">
        <v>213</v>
      </c>
      <c r="BC129" s="10">
        <v>217</v>
      </c>
      <c r="BD129" s="10">
        <v>219</v>
      </c>
      <c r="BE129" s="10">
        <v>222</v>
      </c>
      <c r="BF129" s="10">
        <v>225</v>
      </c>
      <c r="BG129" s="10">
        <v>228</v>
      </c>
      <c r="BH129" s="10">
        <v>237</v>
      </c>
      <c r="BI129" s="10">
        <v>241</v>
      </c>
      <c r="BJ129" s="10">
        <v>245</v>
      </c>
      <c r="BK129" s="10">
        <v>251</v>
      </c>
      <c r="BL129" s="10">
        <v>253</v>
      </c>
      <c r="BM129" s="10">
        <v>262</v>
      </c>
      <c r="BN129" s="10">
        <v>272</v>
      </c>
      <c r="BO129" s="10">
        <v>281</v>
      </c>
      <c r="BP129" s="10">
        <v>282</v>
      </c>
      <c r="BQ129" s="10">
        <v>284</v>
      </c>
      <c r="BR129" s="10">
        <v>294</v>
      </c>
      <c r="BS129" s="10">
        <v>307</v>
      </c>
      <c r="BT129" s="28">
        <v>308</v>
      </c>
      <c r="BU129" s="28">
        <v>313</v>
      </c>
      <c r="BV129" s="28">
        <v>325</v>
      </c>
      <c r="BW129" s="28">
        <v>322</v>
      </c>
      <c r="BX129" s="28">
        <v>325</v>
      </c>
      <c r="BY129" s="28">
        <v>325</v>
      </c>
      <c r="BZ129" s="28">
        <v>335</v>
      </c>
      <c r="CA129" s="28">
        <v>343</v>
      </c>
      <c r="CB129" s="28">
        <v>343</v>
      </c>
      <c r="CC129" s="28">
        <v>351</v>
      </c>
      <c r="CD129" s="28">
        <v>354</v>
      </c>
      <c r="CE129" s="28">
        <v>364</v>
      </c>
      <c r="CF129" s="28">
        <v>370</v>
      </c>
      <c r="CG129" s="28">
        <v>375</v>
      </c>
      <c r="CH129" s="28">
        <v>375</v>
      </c>
      <c r="CI129" s="28">
        <v>386</v>
      </c>
      <c r="CJ129" s="28">
        <v>387</v>
      </c>
      <c r="CK129" s="28">
        <v>395</v>
      </c>
      <c r="CL129" s="28">
        <v>402</v>
      </c>
      <c r="CM129" s="28">
        <v>405</v>
      </c>
      <c r="CN129" s="28">
        <v>405</v>
      </c>
      <c r="CO129" s="28">
        <v>406</v>
      </c>
      <c r="CP129" s="28">
        <v>419</v>
      </c>
      <c r="CQ129" s="28">
        <v>421</v>
      </c>
      <c r="CR129" s="28">
        <v>426</v>
      </c>
      <c r="CS129" s="28">
        <v>442</v>
      </c>
      <c r="CT129" s="28">
        <v>449</v>
      </c>
      <c r="CU129" s="28">
        <v>455</v>
      </c>
      <c r="CV129" s="28">
        <v>459</v>
      </c>
      <c r="CW129" s="28">
        <v>471</v>
      </c>
      <c r="CX129" s="28">
        <v>482</v>
      </c>
      <c r="CY129" s="10">
        <v>497</v>
      </c>
      <c r="CZ129" s="10">
        <v>513</v>
      </c>
      <c r="DA129" s="10">
        <v>526</v>
      </c>
      <c r="DB129" s="10">
        <v>539</v>
      </c>
      <c r="DC129" s="10">
        <v>549</v>
      </c>
      <c r="DD129" s="10">
        <v>549</v>
      </c>
      <c r="DE129" s="10">
        <v>572</v>
      </c>
      <c r="DF129" s="10">
        <v>593</v>
      </c>
      <c r="DG129" s="10">
        <v>605</v>
      </c>
      <c r="DH129" s="10">
        <v>627</v>
      </c>
      <c r="DI129" s="10">
        <v>662</v>
      </c>
      <c r="DJ129" s="10">
        <v>686</v>
      </c>
    </row>
    <row r="130" spans="1:114" x14ac:dyDescent="0.25">
      <c r="A130" s="37"/>
      <c r="B130" s="1" t="s">
        <v>149</v>
      </c>
      <c r="C130" s="1">
        <v>74</v>
      </c>
      <c r="D130" s="10">
        <v>51750</v>
      </c>
      <c r="E130" s="1">
        <v>0</v>
      </c>
      <c r="F130" s="10">
        <v>1</v>
      </c>
      <c r="G130" s="10">
        <v>1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10">
        <v>1</v>
      </c>
      <c r="V130" s="10">
        <v>1</v>
      </c>
      <c r="W130" s="10">
        <v>1</v>
      </c>
      <c r="X130" s="10">
        <v>1</v>
      </c>
      <c r="Y130" s="10">
        <v>1</v>
      </c>
      <c r="Z130" s="10">
        <v>1</v>
      </c>
      <c r="AA130" s="10">
        <v>1</v>
      </c>
      <c r="AB130" s="10">
        <v>1</v>
      </c>
      <c r="AC130" s="10">
        <v>1</v>
      </c>
      <c r="AD130" s="10">
        <v>1</v>
      </c>
      <c r="AE130" s="10">
        <v>1</v>
      </c>
      <c r="AF130" s="10">
        <v>1</v>
      </c>
      <c r="AG130" s="10">
        <v>2</v>
      </c>
      <c r="AH130" s="10">
        <v>2</v>
      </c>
      <c r="AI130" s="10">
        <v>2</v>
      </c>
      <c r="AJ130" s="10">
        <v>3</v>
      </c>
      <c r="AK130" s="10">
        <v>3</v>
      </c>
      <c r="AL130" s="10">
        <v>3</v>
      </c>
      <c r="AM130" s="10">
        <v>3</v>
      </c>
      <c r="AN130" s="10">
        <v>3</v>
      </c>
      <c r="AO130" s="10">
        <v>3</v>
      </c>
      <c r="AP130" s="10">
        <v>3</v>
      </c>
      <c r="AQ130" s="10">
        <v>3</v>
      </c>
      <c r="AR130" s="10">
        <v>3</v>
      </c>
      <c r="AS130" s="10">
        <v>3</v>
      </c>
      <c r="AT130" s="10">
        <v>3</v>
      </c>
      <c r="AU130" s="10">
        <v>3</v>
      </c>
      <c r="AV130" s="10">
        <v>3</v>
      </c>
      <c r="AW130" s="10">
        <v>3</v>
      </c>
      <c r="AX130" s="10">
        <v>3</v>
      </c>
      <c r="AY130" s="10">
        <v>3</v>
      </c>
      <c r="AZ130" s="10">
        <v>3</v>
      </c>
      <c r="BA130" s="10">
        <v>3</v>
      </c>
      <c r="BB130" s="10">
        <v>3</v>
      </c>
      <c r="BC130" s="10">
        <v>3</v>
      </c>
      <c r="BD130" s="10">
        <v>3</v>
      </c>
      <c r="BE130" s="10">
        <v>3</v>
      </c>
      <c r="BF130" s="10">
        <v>3</v>
      </c>
      <c r="BG130" s="10">
        <v>3</v>
      </c>
      <c r="BH130" s="10">
        <v>3</v>
      </c>
      <c r="BI130" s="10">
        <v>4</v>
      </c>
      <c r="BJ130" s="10">
        <v>4</v>
      </c>
      <c r="BK130" s="10">
        <v>4</v>
      </c>
      <c r="BL130" s="10">
        <v>4</v>
      </c>
      <c r="BM130" s="10">
        <v>6</v>
      </c>
      <c r="BN130" s="10">
        <v>7</v>
      </c>
      <c r="BO130" s="10">
        <v>7</v>
      </c>
      <c r="BP130" s="10">
        <v>7</v>
      </c>
      <c r="BQ130" s="10">
        <v>6</v>
      </c>
      <c r="BR130" s="10">
        <v>6</v>
      </c>
      <c r="BS130" s="10">
        <v>6</v>
      </c>
      <c r="BT130" s="28">
        <v>6</v>
      </c>
      <c r="BU130" s="28">
        <v>6</v>
      </c>
      <c r="BV130" s="28">
        <v>6</v>
      </c>
      <c r="BW130" s="28">
        <v>6</v>
      </c>
      <c r="BX130" s="28">
        <v>6</v>
      </c>
      <c r="BY130" s="28">
        <v>6</v>
      </c>
      <c r="BZ130" s="28">
        <v>7</v>
      </c>
      <c r="CA130" s="28">
        <v>7</v>
      </c>
      <c r="CB130" s="28">
        <v>7</v>
      </c>
      <c r="CC130" s="28">
        <v>7</v>
      </c>
      <c r="CD130" s="28">
        <v>7</v>
      </c>
      <c r="CE130" s="28">
        <v>7</v>
      </c>
      <c r="CF130" s="28">
        <v>7</v>
      </c>
      <c r="CG130" s="28">
        <v>8</v>
      </c>
      <c r="CH130" s="28">
        <v>8</v>
      </c>
      <c r="CI130" s="28">
        <v>8</v>
      </c>
      <c r="CJ130" s="28">
        <v>9</v>
      </c>
      <c r="CK130" s="28">
        <v>9</v>
      </c>
      <c r="CL130" s="28">
        <v>9</v>
      </c>
      <c r="CM130" s="28">
        <v>9</v>
      </c>
      <c r="CN130" s="28">
        <v>9</v>
      </c>
      <c r="CO130" s="28">
        <v>10</v>
      </c>
      <c r="CP130" s="28">
        <v>10</v>
      </c>
      <c r="CQ130" s="28">
        <v>10</v>
      </c>
      <c r="CR130" s="28">
        <v>11</v>
      </c>
      <c r="CS130" s="28">
        <v>11</v>
      </c>
      <c r="CT130" s="28">
        <v>11</v>
      </c>
      <c r="CU130" s="28">
        <v>11</v>
      </c>
      <c r="CV130" s="28">
        <v>11</v>
      </c>
      <c r="CW130" s="28">
        <v>11</v>
      </c>
      <c r="CX130" s="28">
        <v>11</v>
      </c>
      <c r="CY130" s="10">
        <v>12</v>
      </c>
      <c r="CZ130" s="10">
        <v>13</v>
      </c>
      <c r="DA130" s="10">
        <v>14</v>
      </c>
      <c r="DB130" s="10">
        <v>14</v>
      </c>
      <c r="DC130" s="10">
        <v>14</v>
      </c>
      <c r="DD130" s="10">
        <v>14</v>
      </c>
      <c r="DE130" s="10">
        <v>14</v>
      </c>
      <c r="DF130" s="10">
        <v>15</v>
      </c>
      <c r="DG130" s="10">
        <v>16</v>
      </c>
      <c r="DH130" s="10">
        <v>16</v>
      </c>
      <c r="DI130" s="10">
        <v>16</v>
      </c>
      <c r="DJ130" s="10">
        <v>16</v>
      </c>
    </row>
    <row r="131" spans="1:114" x14ac:dyDescent="0.25">
      <c r="A131" s="6" t="s">
        <v>156</v>
      </c>
      <c r="B131" s="1" t="s">
        <v>150</v>
      </c>
      <c r="C131" s="1">
        <v>104</v>
      </c>
      <c r="D131" s="10">
        <v>51760</v>
      </c>
      <c r="E131" s="1">
        <v>11</v>
      </c>
      <c r="F131" s="10">
        <v>14</v>
      </c>
      <c r="G131" s="10">
        <v>17</v>
      </c>
      <c r="H131" s="10">
        <v>20</v>
      </c>
      <c r="I131" s="10">
        <v>25</v>
      </c>
      <c r="J131" s="10">
        <v>25</v>
      </c>
      <c r="K131" s="10">
        <v>26</v>
      </c>
      <c r="L131" s="10">
        <v>33</v>
      </c>
      <c r="M131" s="10">
        <v>52</v>
      </c>
      <c r="N131" s="10">
        <v>76</v>
      </c>
      <c r="O131" s="10">
        <v>96</v>
      </c>
      <c r="P131" s="10">
        <v>99</v>
      </c>
      <c r="Q131" s="10">
        <v>105</v>
      </c>
      <c r="R131" s="10">
        <v>110</v>
      </c>
      <c r="S131" s="10">
        <v>119</v>
      </c>
      <c r="T131" s="10">
        <v>126</v>
      </c>
      <c r="U131" s="10">
        <v>139</v>
      </c>
      <c r="V131" s="10">
        <v>148</v>
      </c>
      <c r="W131" s="10">
        <v>154</v>
      </c>
      <c r="X131" s="10">
        <v>167</v>
      </c>
      <c r="Y131" s="10">
        <v>175</v>
      </c>
      <c r="Z131" s="10">
        <v>177</v>
      </c>
      <c r="AA131" s="10">
        <v>188</v>
      </c>
      <c r="AB131" s="10">
        <v>201</v>
      </c>
      <c r="AC131" s="10">
        <v>211</v>
      </c>
      <c r="AD131" s="10">
        <v>231</v>
      </c>
      <c r="AE131" s="10">
        <v>236</v>
      </c>
      <c r="AF131" s="10">
        <v>246</v>
      </c>
      <c r="AG131" s="10">
        <v>250</v>
      </c>
      <c r="AH131" s="10">
        <v>259</v>
      </c>
      <c r="AI131" s="10">
        <v>267</v>
      </c>
      <c r="AJ131" s="10">
        <v>287</v>
      </c>
      <c r="AK131" s="10">
        <v>301</v>
      </c>
      <c r="AL131" s="10">
        <v>304</v>
      </c>
      <c r="AM131" s="10">
        <v>312</v>
      </c>
      <c r="AN131" s="10">
        <v>323</v>
      </c>
      <c r="AO131" s="10">
        <v>339</v>
      </c>
      <c r="AP131" s="10">
        <v>364</v>
      </c>
      <c r="AQ131" s="10">
        <v>382</v>
      </c>
      <c r="AR131" s="10">
        <v>403</v>
      </c>
      <c r="AS131" s="10">
        <v>419</v>
      </c>
      <c r="AT131" s="10">
        <v>438</v>
      </c>
      <c r="AU131" s="10">
        <v>453</v>
      </c>
      <c r="AV131" s="10">
        <v>473</v>
      </c>
      <c r="AW131" s="10">
        <v>494</v>
      </c>
      <c r="AX131" s="10">
        <v>512</v>
      </c>
      <c r="AY131" s="10">
        <v>530</v>
      </c>
      <c r="AZ131" s="10">
        <v>546</v>
      </c>
      <c r="BA131" s="10">
        <v>565</v>
      </c>
      <c r="BB131" s="10">
        <v>592</v>
      </c>
      <c r="BC131" s="10">
        <v>611</v>
      </c>
      <c r="BD131" s="10">
        <v>665</v>
      </c>
      <c r="BE131" s="10">
        <v>741</v>
      </c>
      <c r="BF131" s="10">
        <v>758</v>
      </c>
      <c r="BG131" s="10">
        <v>779</v>
      </c>
      <c r="BH131" s="10">
        <v>811</v>
      </c>
      <c r="BI131" s="10">
        <v>835</v>
      </c>
      <c r="BJ131" s="10">
        <v>888</v>
      </c>
      <c r="BK131" s="10">
        <v>934</v>
      </c>
      <c r="BL131" s="10">
        <v>979</v>
      </c>
      <c r="BM131" s="10">
        <v>1012</v>
      </c>
      <c r="BN131" s="10">
        <v>1040</v>
      </c>
      <c r="BO131" s="10">
        <v>1089</v>
      </c>
      <c r="BP131" s="10">
        <v>1112</v>
      </c>
      <c r="BQ131" s="10">
        <v>1133</v>
      </c>
      <c r="BR131" s="10">
        <v>1202</v>
      </c>
      <c r="BS131" s="10">
        <v>1249</v>
      </c>
      <c r="BT131" s="28">
        <v>1316</v>
      </c>
      <c r="BU131" s="28">
        <v>1397</v>
      </c>
      <c r="BV131" s="28">
        <v>1434</v>
      </c>
      <c r="BW131" s="28">
        <v>1455</v>
      </c>
      <c r="BX131" s="28">
        <v>1488</v>
      </c>
      <c r="BY131" s="28">
        <v>1527</v>
      </c>
      <c r="BZ131" s="28">
        <v>1592</v>
      </c>
      <c r="CA131" s="28">
        <v>1621</v>
      </c>
      <c r="CB131" s="28">
        <v>1651</v>
      </c>
      <c r="CC131" s="28">
        <v>1667</v>
      </c>
      <c r="CD131" s="28">
        <v>1686</v>
      </c>
      <c r="CE131" s="28">
        <v>1709</v>
      </c>
      <c r="CF131" s="28">
        <v>1733</v>
      </c>
      <c r="CG131" s="28">
        <v>1789</v>
      </c>
      <c r="CH131" s="28">
        <v>1814</v>
      </c>
      <c r="CI131" s="28">
        <v>1832</v>
      </c>
      <c r="CJ131" s="28">
        <v>1848</v>
      </c>
      <c r="CK131" s="28">
        <v>1872</v>
      </c>
      <c r="CL131" s="28">
        <v>1895</v>
      </c>
      <c r="CM131" s="28">
        <v>1929</v>
      </c>
      <c r="CN131" s="28">
        <v>1960</v>
      </c>
      <c r="CO131" s="28">
        <v>1985</v>
      </c>
      <c r="CP131" s="28">
        <v>2008</v>
      </c>
      <c r="CQ131" s="28">
        <v>2031</v>
      </c>
      <c r="CR131" s="28">
        <v>2071</v>
      </c>
      <c r="CS131" s="28">
        <v>2089</v>
      </c>
      <c r="CT131" s="28">
        <v>2133</v>
      </c>
      <c r="CU131" s="28">
        <v>2159</v>
      </c>
      <c r="CV131" s="28">
        <v>2184</v>
      </c>
      <c r="CW131" s="28">
        <v>2195</v>
      </c>
      <c r="CX131" s="28">
        <v>2209</v>
      </c>
      <c r="CY131" s="10">
        <v>2213</v>
      </c>
      <c r="CZ131" s="10">
        <v>2227</v>
      </c>
      <c r="DA131" s="10">
        <v>2248</v>
      </c>
      <c r="DB131" s="10">
        <v>2262</v>
      </c>
      <c r="DC131" s="10">
        <v>2276</v>
      </c>
      <c r="DD131" s="10">
        <v>2288</v>
      </c>
      <c r="DE131" s="10">
        <v>2301</v>
      </c>
      <c r="DF131" s="10">
        <v>2321</v>
      </c>
      <c r="DG131" s="10">
        <v>2333</v>
      </c>
      <c r="DH131" s="10">
        <v>2361</v>
      </c>
      <c r="DI131" s="10">
        <v>2386</v>
      </c>
      <c r="DJ131" s="10">
        <v>2415</v>
      </c>
    </row>
    <row r="132" spans="1:114" x14ac:dyDescent="0.25">
      <c r="A132" s="35" t="s">
        <v>58</v>
      </c>
      <c r="B132" s="1" t="s">
        <v>152</v>
      </c>
      <c r="C132" s="1">
        <v>105</v>
      </c>
      <c r="D132" s="10">
        <v>51770</v>
      </c>
      <c r="E132" s="1">
        <v>0</v>
      </c>
      <c r="F132" s="10">
        <v>0</v>
      </c>
      <c r="G132" s="10">
        <v>1</v>
      </c>
      <c r="H132" s="10">
        <v>0</v>
      </c>
      <c r="I132" s="10">
        <v>1</v>
      </c>
      <c r="J132" s="10">
        <v>6</v>
      </c>
      <c r="K132" s="10">
        <v>6</v>
      </c>
      <c r="L132" s="10">
        <v>6</v>
      </c>
      <c r="M132" s="10">
        <v>9</v>
      </c>
      <c r="N132" s="10">
        <v>9</v>
      </c>
      <c r="O132" s="10">
        <v>10</v>
      </c>
      <c r="P132" s="10">
        <v>10</v>
      </c>
      <c r="Q132" s="10">
        <v>11</v>
      </c>
      <c r="R132" s="10">
        <v>12</v>
      </c>
      <c r="S132" s="10">
        <v>14</v>
      </c>
      <c r="T132" s="10">
        <v>15</v>
      </c>
      <c r="U132" s="10">
        <v>16</v>
      </c>
      <c r="V132" s="10">
        <v>17</v>
      </c>
      <c r="W132" s="10">
        <v>20</v>
      </c>
      <c r="X132" s="10">
        <v>21</v>
      </c>
      <c r="Y132" s="10">
        <v>21</v>
      </c>
      <c r="Z132" s="10">
        <v>22</v>
      </c>
      <c r="AA132" s="10">
        <v>24</v>
      </c>
      <c r="AB132" s="10">
        <v>24</v>
      </c>
      <c r="AC132" s="10">
        <v>24</v>
      </c>
      <c r="AD132" s="10">
        <v>24</v>
      </c>
      <c r="AE132" s="10">
        <v>24</v>
      </c>
      <c r="AF132" s="10">
        <v>25</v>
      </c>
      <c r="AG132" s="10">
        <v>27</v>
      </c>
      <c r="AH132" s="10">
        <v>28</v>
      </c>
      <c r="AI132" s="10">
        <v>33</v>
      </c>
      <c r="AJ132" s="10">
        <v>33</v>
      </c>
      <c r="AK132" s="10">
        <v>33</v>
      </c>
      <c r="AL132" s="10">
        <v>33</v>
      </c>
      <c r="AM132" s="10">
        <v>35</v>
      </c>
      <c r="AN132" s="10">
        <v>57</v>
      </c>
      <c r="AO132" s="10">
        <v>73</v>
      </c>
      <c r="AP132" s="10">
        <v>80</v>
      </c>
      <c r="AQ132" s="10">
        <v>80</v>
      </c>
      <c r="AR132" s="10">
        <v>81</v>
      </c>
      <c r="AS132" s="10">
        <v>81</v>
      </c>
      <c r="AT132" s="10">
        <v>82</v>
      </c>
      <c r="AU132" s="10">
        <v>84</v>
      </c>
      <c r="AV132" s="10">
        <v>88</v>
      </c>
      <c r="AW132" s="10">
        <v>91</v>
      </c>
      <c r="AX132" s="10">
        <v>93</v>
      </c>
      <c r="AY132" s="10">
        <v>93</v>
      </c>
      <c r="AZ132" s="10">
        <v>106</v>
      </c>
      <c r="BA132" s="10">
        <v>108</v>
      </c>
      <c r="BB132" s="10">
        <v>116</v>
      </c>
      <c r="BC132" s="10">
        <v>120</v>
      </c>
      <c r="BD132" s="10">
        <v>120</v>
      </c>
      <c r="BE132" s="10">
        <v>120</v>
      </c>
      <c r="BF132" s="10">
        <v>120</v>
      </c>
      <c r="BG132" s="10">
        <v>128</v>
      </c>
      <c r="BH132" s="10">
        <v>135</v>
      </c>
      <c r="BI132" s="10">
        <v>135</v>
      </c>
      <c r="BJ132" s="10">
        <v>135</v>
      </c>
      <c r="BK132" s="10">
        <v>140</v>
      </c>
      <c r="BL132" s="10">
        <v>141</v>
      </c>
      <c r="BM132" s="10">
        <v>140</v>
      </c>
      <c r="BN132" s="10">
        <v>140</v>
      </c>
      <c r="BO132" s="10">
        <v>146</v>
      </c>
      <c r="BP132" s="10">
        <v>146</v>
      </c>
      <c r="BQ132" s="10">
        <v>147</v>
      </c>
      <c r="BR132" s="10">
        <v>152</v>
      </c>
      <c r="BS132" s="10">
        <v>155</v>
      </c>
      <c r="BT132" s="28">
        <v>160</v>
      </c>
      <c r="BU132" s="28">
        <v>167</v>
      </c>
      <c r="BV132" s="28">
        <v>171</v>
      </c>
      <c r="BW132" s="28">
        <v>176</v>
      </c>
      <c r="BX132" s="28">
        <v>176</v>
      </c>
      <c r="BY132" s="28">
        <v>190</v>
      </c>
      <c r="BZ132" s="28">
        <v>197</v>
      </c>
      <c r="CA132" s="28">
        <v>199</v>
      </c>
      <c r="CB132" s="28">
        <v>199</v>
      </c>
      <c r="CC132" s="28">
        <v>204</v>
      </c>
      <c r="CD132" s="28">
        <v>207</v>
      </c>
      <c r="CE132" s="28">
        <v>222</v>
      </c>
      <c r="CF132" s="28">
        <v>232</v>
      </c>
      <c r="CG132" s="28">
        <v>247</v>
      </c>
      <c r="CH132" s="28">
        <v>250</v>
      </c>
      <c r="CI132" s="28">
        <v>250</v>
      </c>
      <c r="CJ132" s="28">
        <v>270</v>
      </c>
      <c r="CK132" s="28">
        <v>277</v>
      </c>
      <c r="CL132" s="28">
        <v>277</v>
      </c>
      <c r="CM132" s="28">
        <v>291</v>
      </c>
      <c r="CN132" s="28">
        <v>308</v>
      </c>
      <c r="CO132" s="28">
        <v>313</v>
      </c>
      <c r="CP132" s="28">
        <v>324</v>
      </c>
      <c r="CQ132" s="28">
        <v>343</v>
      </c>
      <c r="CR132" s="28">
        <v>359</v>
      </c>
      <c r="CS132" s="28">
        <v>359</v>
      </c>
      <c r="CT132" s="28">
        <v>360</v>
      </c>
      <c r="CU132" s="28">
        <v>363</v>
      </c>
      <c r="CV132" s="28">
        <v>368</v>
      </c>
      <c r="CW132" s="28">
        <v>403</v>
      </c>
      <c r="CX132" s="28">
        <v>439</v>
      </c>
      <c r="CY132" s="10">
        <v>438</v>
      </c>
      <c r="CZ132" s="10">
        <v>436</v>
      </c>
      <c r="DA132" s="10">
        <v>465</v>
      </c>
      <c r="DB132" s="10">
        <v>476</v>
      </c>
      <c r="DC132" s="10">
        <v>479</v>
      </c>
      <c r="DD132" s="10">
        <v>492</v>
      </c>
      <c r="DE132" s="10">
        <v>502</v>
      </c>
      <c r="DF132" s="10">
        <v>525</v>
      </c>
      <c r="DG132" s="10">
        <v>542</v>
      </c>
      <c r="DH132" s="10">
        <v>552</v>
      </c>
      <c r="DI132" s="10">
        <v>557</v>
      </c>
      <c r="DJ132" s="10">
        <v>582</v>
      </c>
    </row>
    <row r="133" spans="1:114" x14ac:dyDescent="0.25">
      <c r="A133" s="36"/>
      <c r="B133" s="1" t="s">
        <v>89</v>
      </c>
      <c r="C133" s="1">
        <v>7</v>
      </c>
      <c r="D133" s="10">
        <v>51775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1</v>
      </c>
      <c r="N133" s="10">
        <v>1</v>
      </c>
      <c r="O133" s="10">
        <v>1</v>
      </c>
      <c r="P133" s="10">
        <v>1</v>
      </c>
      <c r="Q133" s="10">
        <v>1</v>
      </c>
      <c r="R133" s="10">
        <v>1</v>
      </c>
      <c r="S133" s="10">
        <v>1</v>
      </c>
      <c r="T133" s="10">
        <v>1</v>
      </c>
      <c r="U133" s="10">
        <v>1</v>
      </c>
      <c r="V133" s="10">
        <v>1</v>
      </c>
      <c r="W133" s="10">
        <v>1</v>
      </c>
      <c r="X133" s="10">
        <v>1</v>
      </c>
      <c r="Y133" s="10">
        <v>3</v>
      </c>
      <c r="Z133" s="10">
        <v>3</v>
      </c>
      <c r="AA133" s="10">
        <v>4</v>
      </c>
      <c r="AB133" s="10">
        <v>6</v>
      </c>
      <c r="AC133" s="10">
        <v>6</v>
      </c>
      <c r="AD133" s="10">
        <v>6</v>
      </c>
      <c r="AE133" s="10">
        <v>6</v>
      </c>
      <c r="AF133" s="10">
        <v>6</v>
      </c>
      <c r="AG133" s="10">
        <v>8</v>
      </c>
      <c r="AH133" s="10">
        <v>8</v>
      </c>
      <c r="AI133" s="10">
        <v>8</v>
      </c>
      <c r="AJ133" s="10">
        <v>8</v>
      </c>
      <c r="AK133" s="10">
        <v>9</v>
      </c>
      <c r="AL133" s="10">
        <v>11</v>
      </c>
      <c r="AM133" s="10">
        <v>12</v>
      </c>
      <c r="AN133" s="10">
        <v>16</v>
      </c>
      <c r="AO133" s="10">
        <v>26</v>
      </c>
      <c r="AP133" s="10">
        <v>26</v>
      </c>
      <c r="AQ133" s="10">
        <v>26</v>
      </c>
      <c r="AR133" s="10">
        <v>26</v>
      </c>
      <c r="AS133" s="10">
        <v>27</v>
      </c>
      <c r="AT133" s="10">
        <v>31</v>
      </c>
      <c r="AU133" s="10">
        <v>30</v>
      </c>
      <c r="AV133" s="10">
        <v>30</v>
      </c>
      <c r="AW133" s="10">
        <v>30</v>
      </c>
      <c r="AX133" s="10">
        <v>31</v>
      </c>
      <c r="AY133" s="10">
        <v>31</v>
      </c>
      <c r="AZ133" s="10">
        <v>32</v>
      </c>
      <c r="BA133" s="10">
        <v>32</v>
      </c>
      <c r="BB133" s="10">
        <v>32</v>
      </c>
      <c r="BC133" s="10">
        <v>32</v>
      </c>
      <c r="BD133" s="10">
        <v>32</v>
      </c>
      <c r="BE133" s="10">
        <v>32</v>
      </c>
      <c r="BF133" s="10">
        <v>32</v>
      </c>
      <c r="BG133" s="10">
        <v>32</v>
      </c>
      <c r="BH133" s="10">
        <v>33</v>
      </c>
      <c r="BI133" s="10">
        <v>33</v>
      </c>
      <c r="BJ133" s="10">
        <v>33</v>
      </c>
      <c r="BK133" s="10">
        <v>32</v>
      </c>
      <c r="BL133" s="10">
        <v>32</v>
      </c>
      <c r="BM133" s="10">
        <v>32</v>
      </c>
      <c r="BN133" s="10">
        <v>32</v>
      </c>
      <c r="BO133" s="10">
        <v>32</v>
      </c>
      <c r="BP133" s="10">
        <v>32</v>
      </c>
      <c r="BQ133" s="10">
        <v>32</v>
      </c>
      <c r="BR133" s="10">
        <v>34</v>
      </c>
      <c r="BS133" s="10">
        <v>34</v>
      </c>
      <c r="BT133" s="28">
        <v>34</v>
      </c>
      <c r="BU133" s="28">
        <v>34</v>
      </c>
      <c r="BV133" s="28">
        <v>34</v>
      </c>
      <c r="BW133" s="28">
        <v>36</v>
      </c>
      <c r="BX133" s="28">
        <v>36</v>
      </c>
      <c r="BY133" s="28">
        <v>37</v>
      </c>
      <c r="BZ133" s="28">
        <v>38</v>
      </c>
      <c r="CA133" s="28">
        <v>38</v>
      </c>
      <c r="CB133" s="28">
        <v>40</v>
      </c>
      <c r="CC133" s="28">
        <v>41</v>
      </c>
      <c r="CD133" s="28">
        <v>42</v>
      </c>
      <c r="CE133" s="28">
        <v>42</v>
      </c>
      <c r="CF133" s="28">
        <v>43</v>
      </c>
      <c r="CG133" s="28">
        <v>43</v>
      </c>
      <c r="CH133" s="28">
        <v>44</v>
      </c>
      <c r="CI133" s="28">
        <v>44</v>
      </c>
      <c r="CJ133" s="28">
        <v>47</v>
      </c>
      <c r="CK133" s="28">
        <v>48</v>
      </c>
      <c r="CL133" s="28">
        <v>48</v>
      </c>
      <c r="CM133" s="28">
        <v>49</v>
      </c>
      <c r="CN133" s="28">
        <v>50</v>
      </c>
      <c r="CO133" s="28">
        <v>50</v>
      </c>
      <c r="CP133" s="28">
        <v>50</v>
      </c>
      <c r="CQ133" s="28">
        <v>50</v>
      </c>
      <c r="CR133" s="28">
        <v>50</v>
      </c>
      <c r="CS133" s="28">
        <v>50</v>
      </c>
      <c r="CT133" s="28">
        <v>50</v>
      </c>
      <c r="CU133" s="28">
        <v>51</v>
      </c>
      <c r="CV133" s="28">
        <v>51</v>
      </c>
      <c r="CW133" s="28">
        <v>59</v>
      </c>
      <c r="CX133" s="28">
        <v>68</v>
      </c>
      <c r="CY133" s="10">
        <v>69</v>
      </c>
      <c r="CZ133" s="10">
        <v>70</v>
      </c>
      <c r="DA133" s="10">
        <v>78</v>
      </c>
      <c r="DB133" s="10">
        <v>78</v>
      </c>
      <c r="DC133" s="10">
        <v>78</v>
      </c>
      <c r="DD133" s="10">
        <v>80</v>
      </c>
      <c r="DE133" s="10">
        <v>83</v>
      </c>
      <c r="DF133" s="10">
        <v>83</v>
      </c>
      <c r="DG133" s="10">
        <v>84</v>
      </c>
      <c r="DH133" s="10">
        <v>87</v>
      </c>
      <c r="DI133" s="10">
        <v>87</v>
      </c>
      <c r="DJ133" s="10">
        <v>95</v>
      </c>
    </row>
    <row r="134" spans="1:114" x14ac:dyDescent="0.25">
      <c r="A134" s="36"/>
      <c r="B134" s="1" t="s">
        <v>154</v>
      </c>
      <c r="C134" s="1">
        <v>17</v>
      </c>
      <c r="D134" s="10">
        <v>51790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0">
        <v>1</v>
      </c>
      <c r="X134" s="10">
        <v>2</v>
      </c>
      <c r="Y134" s="10">
        <v>2</v>
      </c>
      <c r="Z134" s="10">
        <v>2</v>
      </c>
      <c r="AA134" s="10">
        <v>3</v>
      </c>
      <c r="AB134" s="10">
        <v>4</v>
      </c>
      <c r="AC134" s="10">
        <v>5</v>
      </c>
      <c r="AD134" s="10">
        <v>5</v>
      </c>
      <c r="AE134" s="10">
        <v>8</v>
      </c>
      <c r="AF134" s="10">
        <v>10</v>
      </c>
      <c r="AG134" s="10">
        <v>10</v>
      </c>
      <c r="AH134" s="10">
        <v>10</v>
      </c>
      <c r="AI134" s="10">
        <v>10</v>
      </c>
      <c r="AJ134" s="10">
        <v>10</v>
      </c>
      <c r="AK134" s="10">
        <v>10</v>
      </c>
      <c r="AL134" s="10">
        <v>10</v>
      </c>
      <c r="AM134" s="10">
        <v>11</v>
      </c>
      <c r="AN134" s="10">
        <v>12</v>
      </c>
      <c r="AO134" s="10">
        <v>12</v>
      </c>
      <c r="AP134" s="10">
        <v>12</v>
      </c>
      <c r="AQ134" s="10">
        <v>13</v>
      </c>
      <c r="AR134" s="10">
        <v>13</v>
      </c>
      <c r="AS134" s="10">
        <v>13</v>
      </c>
      <c r="AT134" s="10">
        <v>13</v>
      </c>
      <c r="AU134" s="10">
        <v>14</v>
      </c>
      <c r="AV134" s="10">
        <v>14</v>
      </c>
      <c r="AW134" s="10">
        <v>15</v>
      </c>
      <c r="AX134" s="10">
        <v>15</v>
      </c>
      <c r="AY134" s="10">
        <v>15</v>
      </c>
      <c r="AZ134" s="10">
        <v>18</v>
      </c>
      <c r="BA134" s="10">
        <v>18</v>
      </c>
      <c r="BB134" s="10">
        <v>21</v>
      </c>
      <c r="BC134" s="10">
        <v>23</v>
      </c>
      <c r="BD134" s="10">
        <v>34</v>
      </c>
      <c r="BE134" s="10">
        <v>33</v>
      </c>
      <c r="BF134" s="10">
        <v>34</v>
      </c>
      <c r="BG134" s="10">
        <v>33</v>
      </c>
      <c r="BH134" s="10">
        <v>32</v>
      </c>
      <c r="BI134" s="10">
        <v>33</v>
      </c>
      <c r="BJ134" s="10">
        <v>34</v>
      </c>
      <c r="BK134" s="10">
        <v>34</v>
      </c>
      <c r="BL134" s="10">
        <v>35</v>
      </c>
      <c r="BM134" s="10">
        <v>35</v>
      </c>
      <c r="BN134" s="10">
        <v>35</v>
      </c>
      <c r="BO134" s="10">
        <v>36</v>
      </c>
      <c r="BP134" s="10">
        <v>36</v>
      </c>
      <c r="BQ134" s="10">
        <v>36</v>
      </c>
      <c r="BR134" s="10">
        <v>36</v>
      </c>
      <c r="BS134" s="10">
        <v>39</v>
      </c>
      <c r="BT134" s="28">
        <v>45</v>
      </c>
      <c r="BU134" s="28">
        <v>47</v>
      </c>
      <c r="BV134" s="28">
        <v>49</v>
      </c>
      <c r="BW134" s="28">
        <v>50</v>
      </c>
      <c r="BX134" s="28">
        <v>52</v>
      </c>
      <c r="BY134" s="28">
        <v>53</v>
      </c>
      <c r="BZ134" s="28">
        <v>52</v>
      </c>
      <c r="CA134" s="28">
        <v>53</v>
      </c>
      <c r="CB134" s="28">
        <v>58</v>
      </c>
      <c r="CC134" s="28">
        <v>58</v>
      </c>
      <c r="CD134" s="28">
        <v>58</v>
      </c>
      <c r="CE134" s="28">
        <v>55</v>
      </c>
      <c r="CF134" s="28">
        <v>57</v>
      </c>
      <c r="CG134" s="28">
        <v>60</v>
      </c>
      <c r="CH134" s="28">
        <v>60</v>
      </c>
      <c r="CI134" s="28">
        <v>60</v>
      </c>
      <c r="CJ134" s="28">
        <v>60</v>
      </c>
      <c r="CK134" s="28">
        <v>61</v>
      </c>
      <c r="CL134" s="28">
        <v>62</v>
      </c>
      <c r="CM134" s="28">
        <v>62</v>
      </c>
      <c r="CN134" s="28">
        <v>65</v>
      </c>
      <c r="CO134" s="28">
        <v>66</v>
      </c>
      <c r="CP134" s="28">
        <v>67</v>
      </c>
      <c r="CQ134" s="28">
        <v>68</v>
      </c>
      <c r="CR134" s="28">
        <v>68</v>
      </c>
      <c r="CS134" s="28">
        <v>68</v>
      </c>
      <c r="CT134" s="28">
        <v>68</v>
      </c>
      <c r="CU134" s="28">
        <v>68</v>
      </c>
      <c r="CV134" s="28">
        <v>68</v>
      </c>
      <c r="CW134" s="28">
        <v>72</v>
      </c>
      <c r="CX134" s="28">
        <v>73</v>
      </c>
      <c r="CY134" s="10">
        <v>74</v>
      </c>
      <c r="CZ134" s="10">
        <v>74</v>
      </c>
      <c r="DA134" s="10">
        <v>74</v>
      </c>
      <c r="DB134" s="10">
        <v>77</v>
      </c>
      <c r="DC134" s="10">
        <v>79</v>
      </c>
      <c r="DD134" s="10">
        <v>80</v>
      </c>
      <c r="DE134" s="10">
        <v>81</v>
      </c>
      <c r="DF134" s="10">
        <v>84</v>
      </c>
      <c r="DG134" s="10">
        <v>85</v>
      </c>
      <c r="DH134" s="10">
        <v>90</v>
      </c>
      <c r="DI134" s="10">
        <v>95</v>
      </c>
      <c r="DJ134" s="10">
        <v>95</v>
      </c>
    </row>
    <row r="135" spans="1:114" x14ac:dyDescent="0.25">
      <c r="A135" s="37"/>
      <c r="B135" s="1" t="s">
        <v>155</v>
      </c>
      <c r="C135" s="1">
        <v>133</v>
      </c>
      <c r="D135" s="10">
        <v>51800</v>
      </c>
      <c r="E135" s="1">
        <v>1</v>
      </c>
      <c r="F135" s="10">
        <v>1</v>
      </c>
      <c r="G135" s="10">
        <v>1</v>
      </c>
      <c r="H135" s="10">
        <v>1</v>
      </c>
      <c r="I135" s="10">
        <v>1</v>
      </c>
      <c r="J135" s="10">
        <v>3</v>
      </c>
      <c r="K135" s="10">
        <v>4</v>
      </c>
      <c r="L135" s="10">
        <v>6</v>
      </c>
      <c r="M135" s="10">
        <v>6</v>
      </c>
      <c r="N135" s="10">
        <v>10</v>
      </c>
      <c r="O135" s="10">
        <v>20</v>
      </c>
      <c r="P135" s="10">
        <v>22</v>
      </c>
      <c r="Q135" s="10">
        <v>28</v>
      </c>
      <c r="R135" s="10">
        <v>30</v>
      </c>
      <c r="S135" s="10">
        <v>31</v>
      </c>
      <c r="T135" s="10">
        <v>31</v>
      </c>
      <c r="U135" s="10">
        <v>35</v>
      </c>
      <c r="V135" s="10">
        <v>40</v>
      </c>
      <c r="W135" s="10">
        <v>48</v>
      </c>
      <c r="X135" s="10">
        <v>51</v>
      </c>
      <c r="Y135" s="10">
        <v>57</v>
      </c>
      <c r="Z135" s="10">
        <v>59</v>
      </c>
      <c r="AA135" s="10">
        <v>65</v>
      </c>
      <c r="AB135" s="10">
        <v>70</v>
      </c>
      <c r="AC135" s="10">
        <v>81</v>
      </c>
      <c r="AD135" s="10">
        <v>91</v>
      </c>
      <c r="AE135" s="10">
        <v>92</v>
      </c>
      <c r="AF135" s="10">
        <v>111</v>
      </c>
      <c r="AG135" s="10">
        <v>126</v>
      </c>
      <c r="AH135" s="10">
        <v>136</v>
      </c>
      <c r="AI135" s="10">
        <v>138</v>
      </c>
      <c r="AJ135" s="10">
        <v>141</v>
      </c>
      <c r="AK135" s="10">
        <v>147</v>
      </c>
      <c r="AL135" s="10">
        <v>147</v>
      </c>
      <c r="AM135" s="10">
        <v>152</v>
      </c>
      <c r="AN135" s="10">
        <v>154</v>
      </c>
      <c r="AO135" s="10">
        <v>169</v>
      </c>
      <c r="AP135" s="10">
        <v>175</v>
      </c>
      <c r="AQ135" s="10">
        <v>178</v>
      </c>
      <c r="AR135" s="10">
        <v>190</v>
      </c>
      <c r="AS135" s="10">
        <v>190</v>
      </c>
      <c r="AT135" s="10">
        <v>205</v>
      </c>
      <c r="AU135" s="10">
        <v>207</v>
      </c>
      <c r="AV135" s="10">
        <v>208</v>
      </c>
      <c r="AW135" s="10">
        <v>209</v>
      </c>
      <c r="AX135" s="10">
        <v>215</v>
      </c>
      <c r="AY135" s="10">
        <v>215</v>
      </c>
      <c r="AZ135" s="10">
        <v>216</v>
      </c>
      <c r="BA135" s="10">
        <v>219</v>
      </c>
      <c r="BB135" s="10">
        <v>221</v>
      </c>
      <c r="BC135" s="10">
        <v>221</v>
      </c>
      <c r="BD135" s="10">
        <v>255</v>
      </c>
      <c r="BE135" s="10">
        <v>260</v>
      </c>
      <c r="BF135" s="10">
        <v>264</v>
      </c>
      <c r="BG135" s="10">
        <v>269</v>
      </c>
      <c r="BH135" s="10">
        <v>269</v>
      </c>
      <c r="BI135" s="10">
        <v>274</v>
      </c>
      <c r="BJ135" s="10">
        <v>278</v>
      </c>
      <c r="BK135" s="10">
        <v>283</v>
      </c>
      <c r="BL135" s="10">
        <v>290</v>
      </c>
      <c r="BM135" s="10">
        <v>295</v>
      </c>
      <c r="BN135" s="10">
        <v>300</v>
      </c>
      <c r="BO135" s="10">
        <v>303</v>
      </c>
      <c r="BP135" s="10">
        <v>308</v>
      </c>
      <c r="BQ135" s="10">
        <v>308</v>
      </c>
      <c r="BR135" s="10">
        <v>311</v>
      </c>
      <c r="BS135" s="10">
        <v>314</v>
      </c>
      <c r="BT135" s="28">
        <v>315</v>
      </c>
      <c r="BU135" s="28">
        <v>316</v>
      </c>
      <c r="BV135" s="28">
        <v>317</v>
      </c>
      <c r="BW135" s="28">
        <v>318</v>
      </c>
      <c r="BX135" s="28">
        <v>320</v>
      </c>
      <c r="BY135" s="28">
        <v>322</v>
      </c>
      <c r="BZ135" s="28">
        <v>323</v>
      </c>
      <c r="CA135" s="28">
        <v>323</v>
      </c>
      <c r="CB135" s="28">
        <v>325</v>
      </c>
      <c r="CC135" s="28">
        <v>325</v>
      </c>
      <c r="CD135" s="28">
        <v>330</v>
      </c>
      <c r="CE135" s="28">
        <v>333</v>
      </c>
      <c r="CF135" s="28">
        <v>337</v>
      </c>
      <c r="CG135" s="28">
        <v>341</v>
      </c>
      <c r="CH135" s="28">
        <v>344</v>
      </c>
      <c r="CI135" s="28">
        <v>345</v>
      </c>
      <c r="CJ135" s="28">
        <v>347</v>
      </c>
      <c r="CK135" s="28">
        <v>348</v>
      </c>
      <c r="CL135" s="28">
        <v>349</v>
      </c>
      <c r="CM135" s="28">
        <v>353</v>
      </c>
      <c r="CN135" s="28">
        <v>356</v>
      </c>
      <c r="CO135" s="28">
        <v>365</v>
      </c>
      <c r="CP135" s="28">
        <v>377</v>
      </c>
      <c r="CQ135" s="28">
        <v>380</v>
      </c>
      <c r="CR135" s="28">
        <v>385</v>
      </c>
      <c r="CS135" s="28">
        <v>389</v>
      </c>
      <c r="CT135" s="28">
        <v>393</v>
      </c>
      <c r="CU135" s="28">
        <v>397</v>
      </c>
      <c r="CV135" s="28">
        <v>398</v>
      </c>
      <c r="CW135" s="28">
        <v>403</v>
      </c>
      <c r="CX135" s="28">
        <v>414</v>
      </c>
      <c r="CY135" s="10">
        <v>420</v>
      </c>
      <c r="CZ135" s="10">
        <v>425</v>
      </c>
      <c r="DA135" s="10">
        <v>441</v>
      </c>
      <c r="DB135" s="10">
        <v>443</v>
      </c>
      <c r="DC135" s="10">
        <v>451</v>
      </c>
      <c r="DD135" s="10">
        <v>457</v>
      </c>
      <c r="DE135" s="10">
        <v>470</v>
      </c>
      <c r="DF135" s="10">
        <v>487</v>
      </c>
      <c r="DG135" s="10">
        <v>504</v>
      </c>
      <c r="DH135" s="10">
        <v>526</v>
      </c>
      <c r="DI135" s="10">
        <v>535</v>
      </c>
      <c r="DJ135" s="10">
        <v>554</v>
      </c>
    </row>
    <row r="136" spans="1:114" x14ac:dyDescent="0.25">
      <c r="A136" s="32" t="s">
        <v>44</v>
      </c>
      <c r="B136" s="1" t="s">
        <v>156</v>
      </c>
      <c r="C136" s="1">
        <v>125</v>
      </c>
      <c r="D136" s="10">
        <v>51810</v>
      </c>
      <c r="E136" s="1">
        <v>17</v>
      </c>
      <c r="F136" s="10">
        <v>26</v>
      </c>
      <c r="G136" s="10">
        <v>29</v>
      </c>
      <c r="H136" s="10">
        <v>35</v>
      </c>
      <c r="I136" s="10">
        <v>49</v>
      </c>
      <c r="J136" s="10">
        <v>52</v>
      </c>
      <c r="K136" s="10">
        <v>65</v>
      </c>
      <c r="L136" s="10">
        <v>88</v>
      </c>
      <c r="M136" s="10">
        <v>111</v>
      </c>
      <c r="N136" s="10">
        <v>128</v>
      </c>
      <c r="O136" s="10">
        <v>160</v>
      </c>
      <c r="P136" s="10">
        <v>170</v>
      </c>
      <c r="Q136" s="10">
        <v>178</v>
      </c>
      <c r="R136" s="10">
        <v>200</v>
      </c>
      <c r="S136" s="10">
        <v>207</v>
      </c>
      <c r="T136" s="10">
        <v>219</v>
      </c>
      <c r="U136" s="10">
        <v>224</v>
      </c>
      <c r="V136" s="10">
        <v>236</v>
      </c>
      <c r="W136" s="10">
        <v>243</v>
      </c>
      <c r="X136" s="10">
        <v>251</v>
      </c>
      <c r="Y136" s="10">
        <v>252</v>
      </c>
      <c r="Z136" s="10">
        <v>256</v>
      </c>
      <c r="AA136" s="10">
        <v>258</v>
      </c>
      <c r="AB136" s="10">
        <v>265</v>
      </c>
      <c r="AC136" s="10">
        <v>271</v>
      </c>
      <c r="AD136" s="10">
        <v>273</v>
      </c>
      <c r="AE136" s="10">
        <v>281</v>
      </c>
      <c r="AF136" s="10">
        <v>288</v>
      </c>
      <c r="AG136" s="10">
        <v>313</v>
      </c>
      <c r="AH136" s="10">
        <v>328</v>
      </c>
      <c r="AI136" s="10">
        <v>331</v>
      </c>
      <c r="AJ136" s="10">
        <v>335</v>
      </c>
      <c r="AK136" s="10">
        <v>345</v>
      </c>
      <c r="AL136" s="10">
        <v>355</v>
      </c>
      <c r="AM136" s="10">
        <v>359</v>
      </c>
      <c r="AN136" s="10">
        <v>365</v>
      </c>
      <c r="AO136" s="10">
        <v>385</v>
      </c>
      <c r="AP136" s="10">
        <v>396</v>
      </c>
      <c r="AQ136" s="10">
        <v>413</v>
      </c>
      <c r="AR136" s="10">
        <v>413</v>
      </c>
      <c r="AS136" s="10">
        <v>439</v>
      </c>
      <c r="AT136" s="10">
        <v>445</v>
      </c>
      <c r="AU136" s="10">
        <v>449</v>
      </c>
      <c r="AV136" s="10">
        <v>454</v>
      </c>
      <c r="AW136" s="10">
        <v>469</v>
      </c>
      <c r="AX136" s="10">
        <v>478</v>
      </c>
      <c r="AY136" s="10">
        <v>491</v>
      </c>
      <c r="AZ136" s="10">
        <v>505</v>
      </c>
      <c r="BA136" s="10">
        <v>509</v>
      </c>
      <c r="BB136" s="10">
        <v>519</v>
      </c>
      <c r="BC136" s="10">
        <v>528</v>
      </c>
      <c r="BD136" s="10">
        <v>535</v>
      </c>
      <c r="BE136" s="10">
        <v>539</v>
      </c>
      <c r="BF136" s="10">
        <v>548</v>
      </c>
      <c r="BG136" s="10">
        <v>557</v>
      </c>
      <c r="BH136" s="10">
        <v>559</v>
      </c>
      <c r="BI136" s="10">
        <v>564</v>
      </c>
      <c r="BJ136" s="10">
        <v>584</v>
      </c>
      <c r="BK136" s="10">
        <v>591</v>
      </c>
      <c r="BL136" s="10">
        <v>598</v>
      </c>
      <c r="BM136" s="10">
        <v>603</v>
      </c>
      <c r="BN136" s="10">
        <v>618</v>
      </c>
      <c r="BO136" s="10">
        <v>638</v>
      </c>
      <c r="BP136" s="10">
        <v>646</v>
      </c>
      <c r="BQ136" s="10">
        <v>662</v>
      </c>
      <c r="BR136" s="10">
        <v>680</v>
      </c>
      <c r="BS136" s="10">
        <v>699</v>
      </c>
      <c r="BT136" s="28">
        <v>708</v>
      </c>
      <c r="BU136" s="28">
        <v>745</v>
      </c>
      <c r="BV136" s="28">
        <v>752</v>
      </c>
      <c r="BW136" s="28">
        <v>752</v>
      </c>
      <c r="BX136" s="28">
        <v>770</v>
      </c>
      <c r="BY136" s="28">
        <v>784</v>
      </c>
      <c r="BZ136" s="28">
        <v>798</v>
      </c>
      <c r="CA136" s="28">
        <v>801</v>
      </c>
      <c r="CB136" s="28">
        <v>810</v>
      </c>
      <c r="CC136" s="28">
        <v>815</v>
      </c>
      <c r="CD136" s="28">
        <v>823</v>
      </c>
      <c r="CE136" s="28">
        <v>832</v>
      </c>
      <c r="CF136" s="28">
        <v>847</v>
      </c>
      <c r="CG136" s="28">
        <v>869</v>
      </c>
      <c r="CH136" s="28">
        <v>890</v>
      </c>
      <c r="CI136" s="28">
        <v>899</v>
      </c>
      <c r="CJ136" s="28">
        <v>909</v>
      </c>
      <c r="CK136" s="28">
        <v>923</v>
      </c>
      <c r="CL136" s="28">
        <v>936</v>
      </c>
      <c r="CM136" s="28">
        <v>950</v>
      </c>
      <c r="CN136" s="28">
        <v>956</v>
      </c>
      <c r="CO136" s="28">
        <v>988</v>
      </c>
      <c r="CP136" s="28">
        <v>1006</v>
      </c>
      <c r="CQ136" s="28">
        <v>1020</v>
      </c>
      <c r="CR136" s="28">
        <v>1038</v>
      </c>
      <c r="CS136" s="28">
        <v>1053</v>
      </c>
      <c r="CT136" s="28">
        <v>1082</v>
      </c>
      <c r="CU136" s="28">
        <v>1092</v>
      </c>
      <c r="CV136" s="28">
        <v>1123</v>
      </c>
      <c r="CW136" s="28">
        <v>1145</v>
      </c>
      <c r="CX136" s="28">
        <v>1176</v>
      </c>
      <c r="CY136" s="10">
        <v>1203</v>
      </c>
      <c r="CZ136" s="10">
        <v>1225</v>
      </c>
      <c r="DA136" s="10">
        <v>1254</v>
      </c>
      <c r="DB136" s="10">
        <v>1300</v>
      </c>
      <c r="DC136" s="10">
        <v>1350</v>
      </c>
      <c r="DD136" s="10">
        <v>1392</v>
      </c>
      <c r="DE136" s="10">
        <v>1455</v>
      </c>
      <c r="DF136" s="10">
        <v>1520</v>
      </c>
      <c r="DG136" s="10">
        <v>1547</v>
      </c>
      <c r="DH136" s="10">
        <v>1663</v>
      </c>
      <c r="DI136" s="10">
        <v>1759</v>
      </c>
      <c r="DJ136" s="10">
        <v>1821</v>
      </c>
    </row>
    <row r="137" spans="1:114" x14ac:dyDescent="0.25">
      <c r="A137" s="33"/>
      <c r="B137" s="1" t="s">
        <v>91</v>
      </c>
      <c r="C137" s="1">
        <v>18</v>
      </c>
      <c r="D137" s="10">
        <v>51820</v>
      </c>
      <c r="E137" s="1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2</v>
      </c>
      <c r="L137" s="10">
        <v>2</v>
      </c>
      <c r="M137" s="10">
        <v>2</v>
      </c>
      <c r="N137" s="10">
        <v>3</v>
      </c>
      <c r="O137" s="10">
        <v>2</v>
      </c>
      <c r="P137" s="10">
        <v>2</v>
      </c>
      <c r="Q137" s="10">
        <v>3</v>
      </c>
      <c r="R137" s="10">
        <v>2</v>
      </c>
      <c r="S137" s="10">
        <v>2</v>
      </c>
      <c r="T137" s="10">
        <v>3</v>
      </c>
      <c r="U137" s="10">
        <v>5</v>
      </c>
      <c r="V137" s="10">
        <v>5</v>
      </c>
      <c r="W137" s="10">
        <v>5</v>
      </c>
      <c r="X137" s="10">
        <v>6</v>
      </c>
      <c r="Y137" s="10">
        <v>6</v>
      </c>
      <c r="Z137" s="10">
        <v>6</v>
      </c>
      <c r="AA137" s="10">
        <v>6</v>
      </c>
      <c r="AB137" s="10">
        <v>7</v>
      </c>
      <c r="AC137" s="10">
        <v>7</v>
      </c>
      <c r="AD137" s="10">
        <v>7</v>
      </c>
      <c r="AE137" s="10">
        <v>8</v>
      </c>
      <c r="AF137" s="10">
        <v>8</v>
      </c>
      <c r="AG137" s="10">
        <v>8</v>
      </c>
      <c r="AH137" s="10">
        <v>9</v>
      </c>
      <c r="AI137" s="10">
        <v>10</v>
      </c>
      <c r="AJ137" s="10">
        <v>10</v>
      </c>
      <c r="AK137" s="10">
        <v>10</v>
      </c>
      <c r="AL137" s="10">
        <v>11</v>
      </c>
      <c r="AM137" s="10">
        <v>11</v>
      </c>
      <c r="AN137" s="10">
        <v>11</v>
      </c>
      <c r="AO137" s="10">
        <v>11</v>
      </c>
      <c r="AP137" s="10">
        <v>13</v>
      </c>
      <c r="AQ137" s="10">
        <v>14</v>
      </c>
      <c r="AR137" s="10">
        <v>14</v>
      </c>
      <c r="AS137" s="10">
        <v>14</v>
      </c>
      <c r="AT137" s="10">
        <v>16</v>
      </c>
      <c r="AU137" s="10">
        <v>20</v>
      </c>
      <c r="AV137" s="10">
        <v>20</v>
      </c>
      <c r="AW137" s="10">
        <v>20</v>
      </c>
      <c r="AX137" s="10">
        <v>21</v>
      </c>
      <c r="AY137" s="10">
        <v>21</v>
      </c>
      <c r="AZ137" s="10">
        <v>21</v>
      </c>
      <c r="BA137" s="10">
        <v>21</v>
      </c>
      <c r="BB137" s="10">
        <v>21</v>
      </c>
      <c r="BC137" s="10">
        <v>21</v>
      </c>
      <c r="BD137" s="10">
        <v>22</v>
      </c>
      <c r="BE137" s="10">
        <v>22</v>
      </c>
      <c r="BF137" s="10">
        <v>22</v>
      </c>
      <c r="BG137" s="10">
        <v>24</v>
      </c>
      <c r="BH137" s="10">
        <v>28</v>
      </c>
      <c r="BI137" s="10">
        <v>29</v>
      </c>
      <c r="BJ137" s="10">
        <v>33</v>
      </c>
      <c r="BK137" s="10">
        <v>36</v>
      </c>
      <c r="BL137" s="10">
        <v>38</v>
      </c>
      <c r="BM137" s="10">
        <v>38</v>
      </c>
      <c r="BN137" s="10">
        <v>39</v>
      </c>
      <c r="BO137" s="10">
        <v>41</v>
      </c>
      <c r="BP137" s="10">
        <v>41</v>
      </c>
      <c r="BQ137" s="10">
        <v>41</v>
      </c>
      <c r="BR137" s="10">
        <v>41</v>
      </c>
      <c r="BS137" s="10">
        <v>43</v>
      </c>
      <c r="BT137" s="28">
        <v>46</v>
      </c>
      <c r="BU137" s="28">
        <v>47</v>
      </c>
      <c r="BV137" s="28">
        <v>47</v>
      </c>
      <c r="BW137" s="28">
        <v>47</v>
      </c>
      <c r="BX137" s="28">
        <v>47</v>
      </c>
      <c r="BY137" s="28">
        <v>48</v>
      </c>
      <c r="BZ137" s="28">
        <v>49</v>
      </c>
      <c r="CA137" s="28">
        <v>49</v>
      </c>
      <c r="CB137" s="28">
        <v>49</v>
      </c>
      <c r="CC137" s="28">
        <v>50</v>
      </c>
      <c r="CD137" s="28">
        <v>51</v>
      </c>
      <c r="CE137" s="28">
        <v>53</v>
      </c>
      <c r="CF137" s="28">
        <v>53</v>
      </c>
      <c r="CG137" s="28">
        <v>53</v>
      </c>
      <c r="CH137" s="28">
        <v>53</v>
      </c>
      <c r="CI137" s="28">
        <v>54</v>
      </c>
      <c r="CJ137" s="28">
        <v>55</v>
      </c>
      <c r="CK137" s="28">
        <v>58</v>
      </c>
      <c r="CL137" s="28">
        <v>61</v>
      </c>
      <c r="CM137" s="28">
        <v>61</v>
      </c>
      <c r="CN137" s="28">
        <v>60</v>
      </c>
      <c r="CO137" s="28">
        <v>63</v>
      </c>
      <c r="CP137" s="28">
        <v>63</v>
      </c>
      <c r="CQ137" s="28">
        <v>66</v>
      </c>
      <c r="CR137" s="28">
        <v>67</v>
      </c>
      <c r="CS137" s="28">
        <v>70</v>
      </c>
      <c r="CT137" s="28">
        <v>73</v>
      </c>
      <c r="CU137" s="28">
        <v>74</v>
      </c>
      <c r="CV137" s="28">
        <v>77</v>
      </c>
      <c r="CW137" s="28">
        <v>81</v>
      </c>
      <c r="CX137" s="28">
        <v>82</v>
      </c>
      <c r="CY137" s="10">
        <v>84</v>
      </c>
      <c r="CZ137" s="10">
        <v>86</v>
      </c>
      <c r="DA137" s="10">
        <v>89</v>
      </c>
      <c r="DB137" s="10">
        <v>91</v>
      </c>
      <c r="DC137" s="10">
        <v>92</v>
      </c>
      <c r="DD137" s="10">
        <v>94</v>
      </c>
      <c r="DE137" s="10">
        <v>102</v>
      </c>
      <c r="DF137" s="10">
        <v>113</v>
      </c>
      <c r="DG137" s="10">
        <v>114</v>
      </c>
      <c r="DH137" s="10">
        <v>117</v>
      </c>
      <c r="DI137" s="10">
        <v>121</v>
      </c>
      <c r="DJ137" s="10">
        <v>123</v>
      </c>
    </row>
    <row r="138" spans="1:114" x14ac:dyDescent="0.25">
      <c r="A138" s="33"/>
      <c r="B138" s="1" t="s">
        <v>92</v>
      </c>
      <c r="C138" s="1">
        <v>80</v>
      </c>
      <c r="D138" s="10">
        <v>51830</v>
      </c>
      <c r="E138" s="1">
        <v>5</v>
      </c>
      <c r="F138" s="10">
        <v>5</v>
      </c>
      <c r="G138" s="10">
        <v>5</v>
      </c>
      <c r="H138" s="10">
        <v>6</v>
      </c>
      <c r="I138" s="10">
        <v>7</v>
      </c>
      <c r="J138" s="10">
        <v>7</v>
      </c>
      <c r="K138" s="10">
        <v>8</v>
      </c>
      <c r="L138" s="10">
        <v>9</v>
      </c>
      <c r="M138" s="10">
        <v>9</v>
      </c>
      <c r="N138" s="10">
        <v>9</v>
      </c>
      <c r="O138" s="10">
        <v>10</v>
      </c>
      <c r="P138" s="10">
        <v>12</v>
      </c>
      <c r="Q138" s="10">
        <v>13</v>
      </c>
      <c r="R138" s="10">
        <v>14</v>
      </c>
      <c r="S138" s="10">
        <v>16</v>
      </c>
      <c r="T138" s="10">
        <v>16</v>
      </c>
      <c r="U138" s="10">
        <v>17</v>
      </c>
      <c r="V138" s="10">
        <v>17</v>
      </c>
      <c r="W138" s="10">
        <v>17</v>
      </c>
      <c r="X138" s="10">
        <v>20</v>
      </c>
      <c r="Y138" s="10">
        <v>20</v>
      </c>
      <c r="Z138" s="10">
        <v>19</v>
      </c>
      <c r="AA138" s="10">
        <v>19</v>
      </c>
      <c r="AB138" s="10">
        <v>19</v>
      </c>
      <c r="AC138" s="10">
        <v>19</v>
      </c>
      <c r="AD138" s="10">
        <v>19</v>
      </c>
      <c r="AE138" s="10">
        <v>19</v>
      </c>
      <c r="AF138" s="10">
        <v>15</v>
      </c>
      <c r="AG138" s="10">
        <v>14</v>
      </c>
      <c r="AH138" s="10">
        <v>14</v>
      </c>
      <c r="AI138" s="10">
        <v>14</v>
      </c>
      <c r="AJ138" s="10">
        <v>15</v>
      </c>
      <c r="AK138" s="10">
        <v>15</v>
      </c>
      <c r="AL138" s="10">
        <v>15</v>
      </c>
      <c r="AM138" s="10">
        <v>18</v>
      </c>
      <c r="AN138" s="10">
        <v>18</v>
      </c>
      <c r="AO138" s="10">
        <v>18</v>
      </c>
      <c r="AP138" s="10">
        <v>20</v>
      </c>
      <c r="AQ138" s="10">
        <v>21</v>
      </c>
      <c r="AR138" s="10">
        <v>22</v>
      </c>
      <c r="AS138" s="10">
        <v>23</v>
      </c>
      <c r="AT138" s="10">
        <v>27</v>
      </c>
      <c r="AU138" s="10">
        <v>29</v>
      </c>
      <c r="AV138" s="10">
        <v>29</v>
      </c>
      <c r="AW138" s="10">
        <v>31</v>
      </c>
      <c r="AX138" s="10">
        <v>31</v>
      </c>
      <c r="AY138" s="10">
        <v>39</v>
      </c>
      <c r="AZ138" s="10">
        <v>42</v>
      </c>
      <c r="BA138" s="10">
        <v>42</v>
      </c>
      <c r="BB138" s="10">
        <v>42</v>
      </c>
      <c r="BC138" s="10">
        <v>42</v>
      </c>
      <c r="BD138" s="10">
        <v>42</v>
      </c>
      <c r="BE138" s="10">
        <v>43</v>
      </c>
      <c r="BF138" s="10">
        <v>43</v>
      </c>
      <c r="BG138" s="10">
        <v>43</v>
      </c>
      <c r="BH138" s="10">
        <v>43</v>
      </c>
      <c r="BI138" s="10">
        <v>43</v>
      </c>
      <c r="BJ138" s="10">
        <v>43</v>
      </c>
      <c r="BK138" s="10">
        <v>43</v>
      </c>
      <c r="BL138" s="10">
        <v>43</v>
      </c>
      <c r="BM138" s="10">
        <v>43</v>
      </c>
      <c r="BN138" s="10">
        <v>43</v>
      </c>
      <c r="BO138" s="10">
        <v>43</v>
      </c>
      <c r="BP138" s="10">
        <v>43</v>
      </c>
      <c r="BQ138" s="10">
        <v>44</v>
      </c>
      <c r="BR138" s="10">
        <v>44</v>
      </c>
      <c r="BS138" s="10">
        <v>44</v>
      </c>
      <c r="BT138" s="28">
        <v>44</v>
      </c>
      <c r="BU138" s="28">
        <v>44</v>
      </c>
      <c r="BV138" s="28">
        <v>44</v>
      </c>
      <c r="BW138" s="28">
        <v>45</v>
      </c>
      <c r="BX138" s="28">
        <v>45</v>
      </c>
      <c r="BY138" s="28">
        <v>45</v>
      </c>
      <c r="BZ138" s="28">
        <v>45</v>
      </c>
      <c r="CA138" s="28">
        <v>46</v>
      </c>
      <c r="CB138" s="28">
        <v>46</v>
      </c>
      <c r="CC138" s="28">
        <v>48</v>
      </c>
      <c r="CD138" s="28">
        <v>48</v>
      </c>
      <c r="CE138" s="28">
        <v>49</v>
      </c>
      <c r="CF138" s="28">
        <v>49</v>
      </c>
      <c r="CG138" s="28">
        <v>49</v>
      </c>
      <c r="CH138" s="28">
        <v>50</v>
      </c>
      <c r="CI138" s="28">
        <v>50</v>
      </c>
      <c r="CJ138" s="28">
        <v>53</v>
      </c>
      <c r="CK138" s="28">
        <v>54</v>
      </c>
      <c r="CL138" s="28">
        <v>54</v>
      </c>
      <c r="CM138" s="28">
        <v>54</v>
      </c>
      <c r="CN138" s="28">
        <v>54</v>
      </c>
      <c r="CO138" s="28">
        <v>54</v>
      </c>
      <c r="CP138" s="28">
        <v>54</v>
      </c>
      <c r="CQ138" s="28">
        <v>54</v>
      </c>
      <c r="CR138" s="28">
        <v>54</v>
      </c>
      <c r="CS138" s="28">
        <v>55</v>
      </c>
      <c r="CT138" s="28">
        <v>55</v>
      </c>
      <c r="CU138" s="28">
        <v>55</v>
      </c>
      <c r="CV138" s="28">
        <v>55</v>
      </c>
      <c r="CW138" s="28">
        <v>56</v>
      </c>
      <c r="CX138" s="28">
        <v>60</v>
      </c>
      <c r="CY138" s="10">
        <v>61</v>
      </c>
      <c r="CZ138" s="10">
        <v>61</v>
      </c>
      <c r="DA138" s="10">
        <v>61</v>
      </c>
      <c r="DB138" s="10">
        <v>64</v>
      </c>
      <c r="DC138" s="10">
        <v>72</v>
      </c>
      <c r="DD138" s="10">
        <v>74</v>
      </c>
      <c r="DE138" s="10">
        <v>75</v>
      </c>
      <c r="DF138" s="10">
        <v>77</v>
      </c>
      <c r="DG138" s="10">
        <v>78</v>
      </c>
      <c r="DH138" s="10">
        <v>78</v>
      </c>
      <c r="DI138" s="10">
        <v>78</v>
      </c>
      <c r="DJ138" s="10">
        <v>78</v>
      </c>
    </row>
    <row r="139" spans="1:114" x14ac:dyDescent="0.25">
      <c r="A139" s="34"/>
      <c r="B139" s="1" t="s">
        <v>93</v>
      </c>
      <c r="C139" s="1">
        <v>60</v>
      </c>
      <c r="D139" s="10">
        <v>51840</v>
      </c>
      <c r="E139" s="1">
        <v>0</v>
      </c>
      <c r="F139" s="10">
        <v>0</v>
      </c>
      <c r="G139" s="10">
        <v>0</v>
      </c>
      <c r="H139" s="10">
        <v>0</v>
      </c>
      <c r="I139" s="10">
        <v>1</v>
      </c>
      <c r="J139" s="10">
        <v>3</v>
      </c>
      <c r="K139" s="10">
        <v>3</v>
      </c>
      <c r="L139" s="10">
        <v>5</v>
      </c>
      <c r="M139" s="10">
        <v>5</v>
      </c>
      <c r="N139" s="10">
        <v>9</v>
      </c>
      <c r="O139" s="10">
        <v>10</v>
      </c>
      <c r="P139" s="10">
        <v>11</v>
      </c>
      <c r="Q139" s="10">
        <v>13</v>
      </c>
      <c r="R139" s="10">
        <v>14</v>
      </c>
      <c r="S139" s="10">
        <v>15</v>
      </c>
      <c r="T139" s="10">
        <v>16</v>
      </c>
      <c r="U139" s="10">
        <v>16</v>
      </c>
      <c r="V139" s="10">
        <v>19</v>
      </c>
      <c r="W139" s="10">
        <v>19</v>
      </c>
      <c r="X139" s="10">
        <v>20</v>
      </c>
      <c r="Y139" s="10">
        <v>20</v>
      </c>
      <c r="Z139" s="10">
        <v>21</v>
      </c>
      <c r="AA139" s="10">
        <v>21</v>
      </c>
      <c r="AB139" s="10">
        <v>22</v>
      </c>
      <c r="AC139" s="10">
        <v>25</v>
      </c>
      <c r="AD139" s="10">
        <v>25</v>
      </c>
      <c r="AE139" s="10">
        <v>25</v>
      </c>
      <c r="AF139" s="10">
        <v>27</v>
      </c>
      <c r="AG139" s="10">
        <v>29</v>
      </c>
      <c r="AH139" s="10">
        <v>30</v>
      </c>
      <c r="AI139" s="10">
        <v>31</v>
      </c>
      <c r="AJ139" s="10">
        <v>33</v>
      </c>
      <c r="AK139" s="10">
        <v>33</v>
      </c>
      <c r="AL139" s="10">
        <v>33</v>
      </c>
      <c r="AM139" s="10">
        <v>36</v>
      </c>
      <c r="AN139" s="10">
        <v>36</v>
      </c>
      <c r="AO139" s="10">
        <v>37</v>
      </c>
      <c r="AP139" s="10">
        <v>41</v>
      </c>
      <c r="AQ139" s="10">
        <v>46</v>
      </c>
      <c r="AR139" s="10">
        <v>49</v>
      </c>
      <c r="AS139" s="10">
        <v>50</v>
      </c>
      <c r="AT139" s="10">
        <v>56</v>
      </c>
      <c r="AU139" s="10">
        <v>60</v>
      </c>
      <c r="AV139" s="10">
        <v>61</v>
      </c>
      <c r="AW139" s="10">
        <v>61</v>
      </c>
      <c r="AX139" s="10">
        <v>64</v>
      </c>
      <c r="AY139" s="10">
        <v>66</v>
      </c>
      <c r="AZ139" s="10">
        <v>66</v>
      </c>
      <c r="BA139" s="10">
        <v>69</v>
      </c>
      <c r="BB139" s="10">
        <v>73</v>
      </c>
      <c r="BC139" s="10">
        <v>75</v>
      </c>
      <c r="BD139" s="10">
        <v>79</v>
      </c>
      <c r="BE139" s="10">
        <v>80</v>
      </c>
      <c r="BF139" s="10">
        <v>80</v>
      </c>
      <c r="BG139" s="10">
        <v>84</v>
      </c>
      <c r="BH139" s="10">
        <v>96</v>
      </c>
      <c r="BI139" s="10">
        <v>104</v>
      </c>
      <c r="BJ139" s="10">
        <v>110</v>
      </c>
      <c r="BK139" s="10">
        <v>121</v>
      </c>
      <c r="BL139" s="10">
        <v>128</v>
      </c>
      <c r="BM139" s="10">
        <v>143</v>
      </c>
      <c r="BN139" s="10">
        <v>145</v>
      </c>
      <c r="BO139" s="10">
        <v>147</v>
      </c>
      <c r="BP139" s="10">
        <v>156</v>
      </c>
      <c r="BQ139" s="10">
        <v>168</v>
      </c>
      <c r="BR139" s="10">
        <v>176</v>
      </c>
      <c r="BS139" s="10">
        <v>187</v>
      </c>
      <c r="BT139" s="28">
        <v>189</v>
      </c>
      <c r="BU139" s="28">
        <v>191</v>
      </c>
      <c r="BV139" s="28">
        <v>196</v>
      </c>
      <c r="BW139" s="28">
        <v>198</v>
      </c>
      <c r="BX139" s="28">
        <v>215</v>
      </c>
      <c r="BY139" s="28">
        <v>225</v>
      </c>
      <c r="BZ139" s="28">
        <v>232</v>
      </c>
      <c r="CA139" s="28">
        <v>232</v>
      </c>
      <c r="CB139" s="28">
        <v>235</v>
      </c>
      <c r="CC139" s="28">
        <v>238</v>
      </c>
      <c r="CD139" s="28">
        <v>248</v>
      </c>
      <c r="CE139" s="28">
        <v>250</v>
      </c>
      <c r="CF139" s="28">
        <v>260</v>
      </c>
      <c r="CG139" s="28">
        <v>263</v>
      </c>
      <c r="CH139" s="28">
        <v>264</v>
      </c>
      <c r="CI139" s="28">
        <v>265</v>
      </c>
      <c r="CJ139" s="28">
        <v>269</v>
      </c>
      <c r="CK139" s="28">
        <v>273</v>
      </c>
      <c r="CL139" s="28">
        <v>276</v>
      </c>
      <c r="CM139" s="28">
        <v>278</v>
      </c>
      <c r="CN139" s="28">
        <v>279</v>
      </c>
      <c r="CO139" s="28">
        <v>286</v>
      </c>
      <c r="CP139" s="28">
        <v>292</v>
      </c>
      <c r="CQ139" s="28">
        <v>297</v>
      </c>
      <c r="CR139" s="28">
        <v>300</v>
      </c>
      <c r="CS139" s="28">
        <v>301</v>
      </c>
      <c r="CT139" s="28">
        <v>302</v>
      </c>
      <c r="CU139" s="28">
        <v>310</v>
      </c>
      <c r="CV139" s="28">
        <v>311</v>
      </c>
      <c r="CW139" s="28">
        <v>314</v>
      </c>
      <c r="CX139" s="28">
        <v>317</v>
      </c>
      <c r="CY139" s="10">
        <v>326</v>
      </c>
      <c r="CZ139" s="10">
        <v>330</v>
      </c>
      <c r="DA139" s="10">
        <v>330</v>
      </c>
      <c r="DB139" s="10">
        <v>332</v>
      </c>
      <c r="DC139" s="10">
        <v>334</v>
      </c>
      <c r="DD139" s="10">
        <v>334</v>
      </c>
      <c r="DE139" s="10">
        <v>334</v>
      </c>
      <c r="DF139" s="10">
        <v>334</v>
      </c>
      <c r="DG139" s="10">
        <v>334</v>
      </c>
      <c r="DH139" s="10">
        <v>336</v>
      </c>
      <c r="DI139" s="10">
        <v>340</v>
      </c>
      <c r="DJ139" s="10">
        <v>354</v>
      </c>
    </row>
    <row r="148" spans="103:164" x14ac:dyDescent="0.25"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</row>
    <row r="149" spans="103:164" x14ac:dyDescent="0.25">
      <c r="CY149" s="31"/>
    </row>
    <row r="150" spans="103:164" x14ac:dyDescent="0.25">
      <c r="CY150" s="31"/>
    </row>
    <row r="151" spans="103:164" x14ac:dyDescent="0.25">
      <c r="CY151" s="31"/>
    </row>
    <row r="152" spans="103:164" x14ac:dyDescent="0.25">
      <c r="CY152" s="31"/>
    </row>
    <row r="153" spans="103:164" x14ac:dyDescent="0.25">
      <c r="CY153" s="31"/>
    </row>
    <row r="154" spans="103:164" x14ac:dyDescent="0.25">
      <c r="CY154" s="31"/>
    </row>
    <row r="155" spans="103:164" x14ac:dyDescent="0.25">
      <c r="CY155" s="31"/>
    </row>
    <row r="156" spans="103:164" x14ac:dyDescent="0.25">
      <c r="CY156" s="31"/>
    </row>
    <row r="157" spans="103:164" x14ac:dyDescent="0.25">
      <c r="CY157" s="31"/>
    </row>
    <row r="158" spans="103:164" x14ac:dyDescent="0.25">
      <c r="CY158" s="31"/>
    </row>
    <row r="159" spans="103:164" x14ac:dyDescent="0.25">
      <c r="CY159" s="31"/>
    </row>
    <row r="160" spans="103:164" x14ac:dyDescent="0.25">
      <c r="CY160" s="31"/>
    </row>
    <row r="161" spans="103:103" x14ac:dyDescent="0.25">
      <c r="CY161" s="31"/>
    </row>
    <row r="162" spans="103:103" x14ac:dyDescent="0.25">
      <c r="CY162" s="31"/>
    </row>
    <row r="163" spans="103:103" x14ac:dyDescent="0.25">
      <c r="CY163" s="31"/>
    </row>
    <row r="164" spans="103:103" x14ac:dyDescent="0.25">
      <c r="CY164" s="31"/>
    </row>
    <row r="165" spans="103:103" x14ac:dyDescent="0.25">
      <c r="CY165" s="31"/>
    </row>
    <row r="166" spans="103:103" x14ac:dyDescent="0.25">
      <c r="CY166" s="31"/>
    </row>
    <row r="167" spans="103:103" x14ac:dyDescent="0.25">
      <c r="CY167" s="31"/>
    </row>
    <row r="168" spans="103:103" x14ac:dyDescent="0.25">
      <c r="CY168" s="31"/>
    </row>
    <row r="169" spans="103:103" x14ac:dyDescent="0.25">
      <c r="CY169" s="31"/>
    </row>
    <row r="170" spans="103:103" x14ac:dyDescent="0.25">
      <c r="CY170" s="31"/>
    </row>
    <row r="171" spans="103:103" x14ac:dyDescent="0.25">
      <c r="CY171" s="31"/>
    </row>
    <row r="172" spans="103:103" x14ac:dyDescent="0.25">
      <c r="CY172" s="31"/>
    </row>
    <row r="173" spans="103:103" x14ac:dyDescent="0.25">
      <c r="CY173" s="31"/>
    </row>
    <row r="174" spans="103:103" x14ac:dyDescent="0.25">
      <c r="CY174" s="31"/>
    </row>
    <row r="175" spans="103:103" x14ac:dyDescent="0.25">
      <c r="CY175" s="31"/>
    </row>
    <row r="176" spans="103:103" x14ac:dyDescent="0.25">
      <c r="CY176" s="31"/>
    </row>
    <row r="177" spans="103:103" x14ac:dyDescent="0.25">
      <c r="CY177" s="31"/>
    </row>
    <row r="178" spans="103:103" x14ac:dyDescent="0.25">
      <c r="CY178" s="31"/>
    </row>
    <row r="179" spans="103:103" x14ac:dyDescent="0.25">
      <c r="CY179" s="31"/>
    </row>
    <row r="180" spans="103:103" x14ac:dyDescent="0.25">
      <c r="CY180" s="31"/>
    </row>
    <row r="181" spans="103:103" x14ac:dyDescent="0.25">
      <c r="CY181" s="31"/>
    </row>
    <row r="182" spans="103:103" x14ac:dyDescent="0.25">
      <c r="CY182" s="31"/>
    </row>
    <row r="183" spans="103:103" x14ac:dyDescent="0.25">
      <c r="CY183" s="31"/>
    </row>
    <row r="184" spans="103:103" x14ac:dyDescent="0.25">
      <c r="CY184" s="31"/>
    </row>
    <row r="185" spans="103:103" x14ac:dyDescent="0.25">
      <c r="CY185" s="31"/>
    </row>
    <row r="186" spans="103:103" x14ac:dyDescent="0.25">
      <c r="CY186" s="31"/>
    </row>
    <row r="187" spans="103:103" x14ac:dyDescent="0.25">
      <c r="CY187" s="31"/>
    </row>
    <row r="188" spans="103:103" x14ac:dyDescent="0.25">
      <c r="CY188" s="31"/>
    </row>
    <row r="189" spans="103:103" x14ac:dyDescent="0.25">
      <c r="CY189" s="31"/>
    </row>
    <row r="190" spans="103:103" x14ac:dyDescent="0.25">
      <c r="CY190" s="31"/>
    </row>
    <row r="191" spans="103:103" x14ac:dyDescent="0.25">
      <c r="CY191" s="31"/>
    </row>
    <row r="192" spans="103:103" x14ac:dyDescent="0.25">
      <c r="CY192" s="31"/>
    </row>
    <row r="193" spans="103:103" x14ac:dyDescent="0.25">
      <c r="CY193" s="31"/>
    </row>
    <row r="194" spans="103:103" x14ac:dyDescent="0.25">
      <c r="CY194" s="31"/>
    </row>
    <row r="195" spans="103:103" x14ac:dyDescent="0.25">
      <c r="CY195" s="31"/>
    </row>
    <row r="196" spans="103:103" x14ac:dyDescent="0.25">
      <c r="CY196" s="31"/>
    </row>
    <row r="197" spans="103:103" x14ac:dyDescent="0.25">
      <c r="CY197" s="31"/>
    </row>
    <row r="198" spans="103:103" x14ac:dyDescent="0.25">
      <c r="CY198" s="31"/>
    </row>
    <row r="199" spans="103:103" x14ac:dyDescent="0.25">
      <c r="CY199" s="31"/>
    </row>
    <row r="200" spans="103:103" x14ac:dyDescent="0.25">
      <c r="CY200" s="31"/>
    </row>
    <row r="201" spans="103:103" x14ac:dyDescent="0.25">
      <c r="CY201" s="31"/>
    </row>
    <row r="202" spans="103:103" x14ac:dyDescent="0.25">
      <c r="CY202" s="31"/>
    </row>
    <row r="203" spans="103:103" x14ac:dyDescent="0.25">
      <c r="CY203" s="31"/>
    </row>
    <row r="204" spans="103:103" x14ac:dyDescent="0.25">
      <c r="CY204" s="31"/>
    </row>
    <row r="205" spans="103:103" x14ac:dyDescent="0.25">
      <c r="CY205" s="31"/>
    </row>
    <row r="206" spans="103:103" x14ac:dyDescent="0.25">
      <c r="CY206" s="31"/>
    </row>
    <row r="207" spans="103:103" x14ac:dyDescent="0.25">
      <c r="CY207" s="31"/>
    </row>
    <row r="208" spans="103:103" x14ac:dyDescent="0.25">
      <c r="CY208" s="31"/>
    </row>
    <row r="209" spans="103:103" x14ac:dyDescent="0.25">
      <c r="CY209" s="31"/>
    </row>
    <row r="210" spans="103:103" x14ac:dyDescent="0.25">
      <c r="CY210" s="31"/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 CY4:FI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CX4 FJ4:XFD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CX5 FJ5:XFD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FI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FR54"/>
  <sheetViews>
    <sheetView zoomScale="60" zoomScaleNormal="60" workbookViewId="0">
      <pane xSplit="1" ySplit="10" topLeftCell="CX11" activePane="bottomRight" state="frozen"/>
      <selection pane="topRight" activeCell="B1" sqref="B1"/>
      <selection pane="bottomLeft" activeCell="A11" sqref="A11"/>
      <selection pane="bottomRight" activeCell="DG11" sqref="DG11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74" s="10" customFormat="1" x14ac:dyDescent="0.25">
      <c r="A1" s="10" t="s">
        <v>251</v>
      </c>
      <c r="B1" s="9" t="s">
        <v>250</v>
      </c>
    </row>
    <row r="2" spans="1:174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Y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1.484375</v>
      </c>
      <c r="CS2" s="18">
        <f t="shared" si="2"/>
        <v>0.97972972972972983</v>
      </c>
      <c r="CT2" s="18">
        <f t="shared" si="2"/>
        <v>2.6502602934216752</v>
      </c>
      <c r="CU2" s="18">
        <f t="shared" si="2"/>
        <v>3.0778894472361809</v>
      </c>
      <c r="CV2" s="18">
        <f t="shared" si="2"/>
        <v>0.76886112445939458</v>
      </c>
      <c r="CW2" s="18">
        <f t="shared" si="2"/>
        <v>2.2944550669216062</v>
      </c>
      <c r="CX2" s="18">
        <f t="shared" si="2"/>
        <v>1.5310233682514103</v>
      </c>
      <c r="CY2" s="18">
        <f t="shared" si="2"/>
        <v>12.080536912751679</v>
      </c>
      <c r="CZ2" s="18">
        <f t="shared" si="2"/>
        <v>1.8172100481026188</v>
      </c>
      <c r="DA2" s="18">
        <f t="shared" si="2"/>
        <v>1.2118842845973417</v>
      </c>
      <c r="DB2" s="18">
        <f t="shared" si="2"/>
        <v>1.8678160919540232</v>
      </c>
      <c r="DC2" s="18">
        <f t="shared" si="2"/>
        <v>0</v>
      </c>
      <c r="DD2" s="18">
        <f t="shared" si="2"/>
        <v>26.728826728826725</v>
      </c>
      <c r="DE2" s="18">
        <f t="shared" si="2"/>
        <v>1.9748653500897666</v>
      </c>
      <c r="DF2" s="18">
        <f t="shared" si="2"/>
        <v>1.8087855297157622</v>
      </c>
      <c r="DG2" s="18">
        <f t="shared" si="2"/>
        <v>1.3868613138686132</v>
      </c>
      <c r="DH2" s="18">
        <f t="shared" si="2"/>
        <v>2.4319066147859925</v>
      </c>
      <c r="DI2" s="18">
        <f t="shared" si="2"/>
        <v>2.5773195876288657</v>
      </c>
      <c r="DJ2" s="18">
        <f t="shared" si="2"/>
        <v>0.68767908309455583</v>
      </c>
      <c r="DK2" s="18">
        <f t="shared" si="2"/>
        <v>2.432244614315497</v>
      </c>
      <c r="DL2" s="18">
        <f t="shared" si="2"/>
        <v>1.9915509957754978</v>
      </c>
      <c r="DM2" s="18">
        <f t="shared" si="2"/>
        <v>1.7968463513017969</v>
      </c>
      <c r="DN2" s="18">
        <f t="shared" si="2"/>
        <v>1.9938650306748467</v>
      </c>
      <c r="DO2" s="18">
        <f t="shared" si="2"/>
        <v>2.2643818849449207</v>
      </c>
      <c r="DP2" s="18">
        <f t="shared" si="2"/>
        <v>1.2900624874017335</v>
      </c>
      <c r="DQ2" s="18">
        <f t="shared" si="2"/>
        <v>1.831964624131396</v>
      </c>
      <c r="DR2" s="18">
        <f t="shared" si="2"/>
        <v>1.6237204376985528</v>
      </c>
      <c r="DS2" s="18">
        <f t="shared" si="2"/>
        <v>0</v>
      </c>
      <c r="DT2" s="18">
        <f t="shared" si="2"/>
        <v>0</v>
      </c>
      <c r="DU2" s="18">
        <f t="shared" si="2"/>
        <v>0</v>
      </c>
      <c r="DV2" s="18">
        <f t="shared" si="2"/>
        <v>0</v>
      </c>
      <c r="DW2" s="18">
        <f t="shared" si="2"/>
        <v>0</v>
      </c>
      <c r="DX2" s="18">
        <f t="shared" si="2"/>
        <v>0</v>
      </c>
      <c r="DY2" s="18">
        <f t="shared" si="2"/>
        <v>0</v>
      </c>
      <c r="DZ2" s="18">
        <f t="shared" ref="DZ2:FQ2" si="3">(DZ7/MAX(DZ6,1))*100</f>
        <v>0</v>
      </c>
      <c r="EA2" s="18">
        <f t="shared" si="3"/>
        <v>0</v>
      </c>
      <c r="EB2" s="18">
        <f t="shared" si="3"/>
        <v>0</v>
      </c>
      <c r="EC2" s="18">
        <f t="shared" si="3"/>
        <v>0</v>
      </c>
      <c r="ED2" s="18">
        <f t="shared" si="3"/>
        <v>0</v>
      </c>
      <c r="EE2" s="18">
        <f t="shared" si="3"/>
        <v>0</v>
      </c>
      <c r="EF2" s="18">
        <f t="shared" si="3"/>
        <v>0</v>
      </c>
      <c r="EG2" s="18">
        <f t="shared" si="3"/>
        <v>0</v>
      </c>
      <c r="EH2" s="18">
        <f t="shared" si="3"/>
        <v>0</v>
      </c>
      <c r="EI2" s="18">
        <f t="shared" si="3"/>
        <v>0</v>
      </c>
      <c r="EJ2" s="18">
        <f t="shared" si="3"/>
        <v>0</v>
      </c>
      <c r="EK2" s="18">
        <f t="shared" si="3"/>
        <v>0</v>
      </c>
      <c r="EL2" s="18">
        <f t="shared" si="3"/>
        <v>0</v>
      </c>
      <c r="EM2" s="18">
        <f t="shared" si="3"/>
        <v>0</v>
      </c>
      <c r="EN2" s="18">
        <f t="shared" si="3"/>
        <v>0</v>
      </c>
      <c r="EO2" s="18">
        <f t="shared" si="3"/>
        <v>0</v>
      </c>
      <c r="EP2" s="18">
        <f t="shared" si="3"/>
        <v>0</v>
      </c>
      <c r="EQ2" s="18">
        <f t="shared" si="3"/>
        <v>0</v>
      </c>
      <c r="ER2" s="18">
        <f t="shared" si="3"/>
        <v>0</v>
      </c>
      <c r="ES2" s="18">
        <f t="shared" si="3"/>
        <v>0</v>
      </c>
      <c r="ET2" s="18">
        <f t="shared" si="3"/>
        <v>0</v>
      </c>
      <c r="EU2" s="18">
        <f t="shared" si="3"/>
        <v>0</v>
      </c>
      <c r="EV2" s="18">
        <f t="shared" si="3"/>
        <v>0</v>
      </c>
      <c r="EW2" s="18">
        <f t="shared" si="3"/>
        <v>0</v>
      </c>
      <c r="EX2" s="18">
        <f t="shared" si="3"/>
        <v>0</v>
      </c>
      <c r="EY2" s="18">
        <f t="shared" si="3"/>
        <v>0</v>
      </c>
      <c r="EZ2" s="18">
        <f t="shared" si="3"/>
        <v>0</v>
      </c>
      <c r="FA2" s="18">
        <f t="shared" si="3"/>
        <v>0</v>
      </c>
      <c r="FB2" s="18">
        <f t="shared" si="3"/>
        <v>0</v>
      </c>
      <c r="FC2" s="18">
        <f t="shared" si="3"/>
        <v>0</v>
      </c>
      <c r="FD2" s="18">
        <f t="shared" si="3"/>
        <v>0</v>
      </c>
      <c r="FE2" s="18">
        <f t="shared" si="3"/>
        <v>0</v>
      </c>
      <c r="FF2" s="18">
        <f t="shared" si="3"/>
        <v>0</v>
      </c>
      <c r="FG2" s="18">
        <f t="shared" si="3"/>
        <v>0</v>
      </c>
      <c r="FH2" s="18">
        <f t="shared" si="3"/>
        <v>0</v>
      </c>
      <c r="FI2" s="18">
        <f t="shared" si="3"/>
        <v>0</v>
      </c>
      <c r="FJ2" s="18">
        <f t="shared" si="3"/>
        <v>0</v>
      </c>
      <c r="FK2" s="18">
        <f t="shared" si="3"/>
        <v>0</v>
      </c>
      <c r="FL2" s="18">
        <f t="shared" si="3"/>
        <v>0</v>
      </c>
      <c r="FM2" s="18">
        <f t="shared" si="3"/>
        <v>0</v>
      </c>
      <c r="FN2" s="18">
        <f t="shared" si="3"/>
        <v>0</v>
      </c>
      <c r="FO2" s="18">
        <f t="shared" si="3"/>
        <v>0</v>
      </c>
      <c r="FP2" s="18">
        <f t="shared" si="3"/>
        <v>0</v>
      </c>
      <c r="FQ2" s="18">
        <f t="shared" si="3"/>
        <v>0</v>
      </c>
    </row>
    <row r="3" spans="1:174" s="10" customFormat="1" x14ac:dyDescent="0.25">
      <c r="A3" s="10" t="s">
        <v>270</v>
      </c>
      <c r="B3" s="21">
        <f t="shared" ref="B3:AG3" si="4">(B8/MAX(1,B7))*100</f>
        <v>0</v>
      </c>
      <c r="C3" s="21">
        <f t="shared" si="4"/>
        <v>0</v>
      </c>
      <c r="D3" s="21">
        <f t="shared" si="4"/>
        <v>0</v>
      </c>
      <c r="E3" s="21">
        <f t="shared" si="4"/>
        <v>0</v>
      </c>
      <c r="F3" s="21">
        <f t="shared" si="4"/>
        <v>0</v>
      </c>
      <c r="G3" s="21">
        <f t="shared" si="4"/>
        <v>0</v>
      </c>
      <c r="H3" s="21">
        <f t="shared" si="4"/>
        <v>0</v>
      </c>
      <c r="I3" s="21">
        <f t="shared" si="4"/>
        <v>0</v>
      </c>
      <c r="J3" s="21">
        <f t="shared" si="4"/>
        <v>0</v>
      </c>
      <c r="K3" s="21">
        <f t="shared" si="4"/>
        <v>0</v>
      </c>
      <c r="L3" s="21">
        <f t="shared" si="4"/>
        <v>0</v>
      </c>
      <c r="M3" s="21">
        <f t="shared" si="4"/>
        <v>0</v>
      </c>
      <c r="N3" s="21">
        <f t="shared" si="4"/>
        <v>0</v>
      </c>
      <c r="O3" s="21">
        <f t="shared" si="4"/>
        <v>0</v>
      </c>
      <c r="P3" s="21">
        <f t="shared" si="4"/>
        <v>0</v>
      </c>
      <c r="Q3" s="21">
        <f t="shared" si="4"/>
        <v>0</v>
      </c>
      <c r="R3" s="21">
        <f t="shared" si="4"/>
        <v>0</v>
      </c>
      <c r="S3" s="21">
        <f t="shared" si="4"/>
        <v>0</v>
      </c>
      <c r="T3" s="21">
        <f t="shared" si="4"/>
        <v>0</v>
      </c>
      <c r="U3" s="21">
        <f t="shared" si="4"/>
        <v>0</v>
      </c>
      <c r="V3" s="21">
        <f t="shared" si="4"/>
        <v>0</v>
      </c>
      <c r="W3" s="21">
        <f t="shared" si="4"/>
        <v>0</v>
      </c>
      <c r="X3" s="21">
        <f t="shared" si="4"/>
        <v>0</v>
      </c>
      <c r="Y3" s="21">
        <f t="shared" si="4"/>
        <v>0</v>
      </c>
      <c r="Z3" s="21">
        <f t="shared" si="4"/>
        <v>0</v>
      </c>
      <c r="AA3" s="21">
        <f t="shared" si="4"/>
        <v>0</v>
      </c>
      <c r="AB3" s="21">
        <f t="shared" si="4"/>
        <v>0</v>
      </c>
      <c r="AC3" s="21">
        <f t="shared" si="4"/>
        <v>0</v>
      </c>
      <c r="AD3" s="21">
        <f t="shared" si="4"/>
        <v>0</v>
      </c>
      <c r="AE3" s="21">
        <f t="shared" si="4"/>
        <v>0</v>
      </c>
      <c r="AF3" s="21">
        <f t="shared" si="4"/>
        <v>0</v>
      </c>
      <c r="AG3" s="21">
        <f t="shared" si="4"/>
        <v>0</v>
      </c>
      <c r="AH3" s="21">
        <f t="shared" ref="AH3:BM3" si="5">(AH8/MAX(1,AH7))*100</f>
        <v>0</v>
      </c>
      <c r="AI3" s="21">
        <f t="shared" si="5"/>
        <v>0</v>
      </c>
      <c r="AJ3" s="21">
        <f t="shared" si="5"/>
        <v>0</v>
      </c>
      <c r="AK3" s="21">
        <f t="shared" si="5"/>
        <v>0</v>
      </c>
      <c r="AL3" s="21">
        <f t="shared" si="5"/>
        <v>0</v>
      </c>
      <c r="AM3" s="21">
        <f t="shared" si="5"/>
        <v>0</v>
      </c>
      <c r="AN3" s="21">
        <f t="shared" si="5"/>
        <v>0</v>
      </c>
      <c r="AO3" s="21">
        <f t="shared" si="5"/>
        <v>0</v>
      </c>
      <c r="AP3" s="21">
        <f t="shared" si="5"/>
        <v>0</v>
      </c>
      <c r="AQ3" s="21">
        <f t="shared" si="5"/>
        <v>0</v>
      </c>
      <c r="AR3" s="21">
        <f t="shared" si="5"/>
        <v>0</v>
      </c>
      <c r="AS3" s="21">
        <f t="shared" si="5"/>
        <v>0</v>
      </c>
      <c r="AT3" s="21">
        <f t="shared" si="5"/>
        <v>0</v>
      </c>
      <c r="AU3" s="21">
        <f t="shared" si="5"/>
        <v>0</v>
      </c>
      <c r="AV3" s="21">
        <f t="shared" si="5"/>
        <v>0</v>
      </c>
      <c r="AW3" s="21">
        <f t="shared" si="5"/>
        <v>0</v>
      </c>
      <c r="AX3" s="21">
        <f t="shared" si="5"/>
        <v>0</v>
      </c>
      <c r="AY3" s="21">
        <f t="shared" si="5"/>
        <v>0</v>
      </c>
      <c r="AZ3" s="21">
        <f t="shared" si="5"/>
        <v>0</v>
      </c>
      <c r="BA3" s="21">
        <f t="shared" si="5"/>
        <v>0</v>
      </c>
      <c r="BB3" s="21">
        <f t="shared" si="5"/>
        <v>0</v>
      </c>
      <c r="BC3" s="21">
        <f t="shared" si="5"/>
        <v>0</v>
      </c>
      <c r="BD3" s="21">
        <f t="shared" si="5"/>
        <v>0</v>
      </c>
      <c r="BE3" s="21">
        <f t="shared" si="5"/>
        <v>0</v>
      </c>
      <c r="BF3" s="21">
        <f t="shared" si="5"/>
        <v>0</v>
      </c>
      <c r="BG3" s="21">
        <f t="shared" si="5"/>
        <v>0</v>
      </c>
      <c r="BH3" s="21">
        <f t="shared" si="5"/>
        <v>0</v>
      </c>
      <c r="BI3" s="21">
        <f t="shared" si="5"/>
        <v>0</v>
      </c>
      <c r="BJ3" s="21">
        <f t="shared" si="5"/>
        <v>0</v>
      </c>
      <c r="BK3" s="21">
        <f t="shared" si="5"/>
        <v>0</v>
      </c>
      <c r="BL3" s="21">
        <f t="shared" si="5"/>
        <v>0</v>
      </c>
      <c r="BM3" s="21">
        <f t="shared" si="5"/>
        <v>0</v>
      </c>
      <c r="BN3" s="21">
        <f t="shared" ref="BN3:DY3" si="6">(BN8/MAX(1,BN7))*100</f>
        <v>0</v>
      </c>
      <c r="BO3" s="21">
        <f t="shared" si="6"/>
        <v>0</v>
      </c>
      <c r="BP3" s="21">
        <f t="shared" si="6"/>
        <v>0</v>
      </c>
      <c r="BQ3" s="21">
        <f t="shared" si="6"/>
        <v>0</v>
      </c>
      <c r="BR3" s="21">
        <f t="shared" si="6"/>
        <v>0</v>
      </c>
      <c r="BS3" s="21">
        <f t="shared" si="6"/>
        <v>0</v>
      </c>
      <c r="BT3" s="21">
        <f t="shared" si="6"/>
        <v>0</v>
      </c>
      <c r="BU3" s="21">
        <f t="shared" si="6"/>
        <v>0</v>
      </c>
      <c r="BV3" s="21">
        <f t="shared" si="6"/>
        <v>0</v>
      </c>
      <c r="BW3" s="21">
        <f t="shared" si="6"/>
        <v>0</v>
      </c>
      <c r="BX3" s="21">
        <f t="shared" si="6"/>
        <v>0</v>
      </c>
      <c r="BY3" s="21">
        <f t="shared" si="6"/>
        <v>0</v>
      </c>
      <c r="BZ3" s="21">
        <f t="shared" si="6"/>
        <v>0</v>
      </c>
      <c r="CA3" s="21">
        <f t="shared" si="6"/>
        <v>0</v>
      </c>
      <c r="CB3" s="21">
        <f t="shared" si="6"/>
        <v>0</v>
      </c>
      <c r="CC3" s="21">
        <f t="shared" si="6"/>
        <v>0</v>
      </c>
      <c r="CD3" s="21">
        <f t="shared" si="6"/>
        <v>0</v>
      </c>
      <c r="CE3" s="21">
        <f t="shared" si="6"/>
        <v>0</v>
      </c>
      <c r="CF3" s="21">
        <f t="shared" si="6"/>
        <v>0</v>
      </c>
      <c r="CG3" s="21">
        <f t="shared" si="6"/>
        <v>0</v>
      </c>
      <c r="CH3" s="21">
        <f t="shared" si="6"/>
        <v>0</v>
      </c>
      <c r="CI3" s="21">
        <f t="shared" si="6"/>
        <v>0</v>
      </c>
      <c r="CJ3" s="21">
        <f t="shared" si="6"/>
        <v>0</v>
      </c>
      <c r="CK3" s="21">
        <f t="shared" si="6"/>
        <v>0</v>
      </c>
      <c r="CL3" s="21">
        <f t="shared" si="6"/>
        <v>0</v>
      </c>
      <c r="CM3" s="21">
        <f t="shared" si="6"/>
        <v>0</v>
      </c>
      <c r="CN3" s="21">
        <f t="shared" si="6"/>
        <v>0</v>
      </c>
      <c r="CO3" s="21">
        <f t="shared" si="6"/>
        <v>0</v>
      </c>
      <c r="CP3" s="21">
        <f t="shared" si="6"/>
        <v>0</v>
      </c>
      <c r="CQ3" s="21">
        <f t="shared" si="6"/>
        <v>0</v>
      </c>
      <c r="CR3" s="21">
        <f t="shared" si="6"/>
        <v>0</v>
      </c>
      <c r="CS3" s="21">
        <f t="shared" si="6"/>
        <v>0</v>
      </c>
      <c r="CT3" s="21">
        <f t="shared" si="6"/>
        <v>0</v>
      </c>
      <c r="CU3" s="21">
        <f t="shared" si="6"/>
        <v>0</v>
      </c>
      <c r="CV3" s="21">
        <f t="shared" si="6"/>
        <v>0</v>
      </c>
      <c r="CW3" s="21">
        <f t="shared" si="6"/>
        <v>0</v>
      </c>
      <c r="CX3" s="21">
        <f t="shared" si="6"/>
        <v>0</v>
      </c>
      <c r="CY3" s="21">
        <f t="shared" si="6"/>
        <v>0</v>
      </c>
      <c r="CZ3" s="21">
        <f t="shared" si="6"/>
        <v>0</v>
      </c>
      <c r="DA3" s="21">
        <f t="shared" si="6"/>
        <v>0</v>
      </c>
      <c r="DB3" s="21">
        <f t="shared" si="6"/>
        <v>0</v>
      </c>
      <c r="DC3" s="21">
        <f t="shared" si="6"/>
        <v>0</v>
      </c>
      <c r="DD3" s="21">
        <f t="shared" si="6"/>
        <v>0</v>
      </c>
      <c r="DE3" s="21">
        <f t="shared" si="6"/>
        <v>0</v>
      </c>
      <c r="DF3" s="21">
        <f t="shared" si="6"/>
        <v>0</v>
      </c>
      <c r="DG3" s="21">
        <f t="shared" si="6"/>
        <v>0</v>
      </c>
      <c r="DH3" s="21">
        <f t="shared" si="6"/>
        <v>0</v>
      </c>
      <c r="DI3" s="21">
        <f t="shared" si="6"/>
        <v>0</v>
      </c>
      <c r="DJ3" s="21">
        <f t="shared" si="6"/>
        <v>0</v>
      </c>
      <c r="DK3" s="21">
        <f t="shared" si="6"/>
        <v>0</v>
      </c>
      <c r="DL3" s="21">
        <f t="shared" si="6"/>
        <v>0</v>
      </c>
      <c r="DM3" s="21">
        <f t="shared" si="6"/>
        <v>0</v>
      </c>
      <c r="DN3" s="21">
        <f t="shared" si="6"/>
        <v>0</v>
      </c>
      <c r="DO3" s="21">
        <f t="shared" si="6"/>
        <v>0</v>
      </c>
      <c r="DP3" s="21">
        <f t="shared" si="6"/>
        <v>0</v>
      </c>
      <c r="DQ3" s="21">
        <f t="shared" si="6"/>
        <v>0</v>
      </c>
      <c r="DR3" s="21">
        <f t="shared" si="6"/>
        <v>0</v>
      </c>
      <c r="DS3" s="21">
        <f t="shared" si="6"/>
        <v>0</v>
      </c>
      <c r="DT3" s="21">
        <f t="shared" si="6"/>
        <v>0</v>
      </c>
      <c r="DU3" s="21">
        <f t="shared" si="6"/>
        <v>0</v>
      </c>
      <c r="DV3" s="21">
        <f t="shared" si="6"/>
        <v>0</v>
      </c>
      <c r="DW3" s="21">
        <f t="shared" si="6"/>
        <v>0</v>
      </c>
      <c r="DX3" s="21">
        <f t="shared" si="6"/>
        <v>0</v>
      </c>
      <c r="DY3" s="21">
        <f t="shared" si="6"/>
        <v>0</v>
      </c>
      <c r="DZ3" s="21">
        <f t="shared" ref="DZ3:FQ3" si="7">(DZ8/MAX(1,DZ7))*100</f>
        <v>0</v>
      </c>
      <c r="EA3" s="21">
        <f t="shared" si="7"/>
        <v>0</v>
      </c>
      <c r="EB3" s="21">
        <f t="shared" si="7"/>
        <v>0</v>
      </c>
      <c r="EC3" s="21">
        <f t="shared" si="7"/>
        <v>0</v>
      </c>
      <c r="ED3" s="21">
        <f t="shared" si="7"/>
        <v>0</v>
      </c>
      <c r="EE3" s="21">
        <f t="shared" si="7"/>
        <v>0</v>
      </c>
      <c r="EF3" s="21">
        <f t="shared" si="7"/>
        <v>0</v>
      </c>
      <c r="EG3" s="21">
        <f t="shared" si="7"/>
        <v>0</v>
      </c>
      <c r="EH3" s="21">
        <f t="shared" si="7"/>
        <v>0</v>
      </c>
      <c r="EI3" s="21">
        <f t="shared" si="7"/>
        <v>0</v>
      </c>
      <c r="EJ3" s="21">
        <f t="shared" si="7"/>
        <v>0</v>
      </c>
      <c r="EK3" s="21">
        <f t="shared" si="7"/>
        <v>0</v>
      </c>
      <c r="EL3" s="21">
        <f t="shared" si="7"/>
        <v>0</v>
      </c>
      <c r="EM3" s="21">
        <f t="shared" si="7"/>
        <v>0</v>
      </c>
      <c r="EN3" s="21">
        <f t="shared" si="7"/>
        <v>0</v>
      </c>
      <c r="EO3" s="21">
        <f t="shared" si="7"/>
        <v>0</v>
      </c>
      <c r="EP3" s="21">
        <f t="shared" si="7"/>
        <v>0</v>
      </c>
      <c r="EQ3" s="21">
        <f t="shared" si="7"/>
        <v>0</v>
      </c>
      <c r="ER3" s="21">
        <f t="shared" si="7"/>
        <v>0</v>
      </c>
      <c r="ES3" s="21">
        <f t="shared" si="7"/>
        <v>0</v>
      </c>
      <c r="ET3" s="21">
        <f t="shared" si="7"/>
        <v>0</v>
      </c>
      <c r="EU3" s="21">
        <f t="shared" si="7"/>
        <v>0</v>
      </c>
      <c r="EV3" s="21">
        <f t="shared" si="7"/>
        <v>0</v>
      </c>
      <c r="EW3" s="21">
        <f t="shared" si="7"/>
        <v>0</v>
      </c>
      <c r="EX3" s="21">
        <f t="shared" si="7"/>
        <v>0</v>
      </c>
      <c r="EY3" s="21">
        <f t="shared" si="7"/>
        <v>0</v>
      </c>
      <c r="EZ3" s="21">
        <f t="shared" si="7"/>
        <v>0</v>
      </c>
      <c r="FA3" s="21">
        <f t="shared" si="7"/>
        <v>0</v>
      </c>
      <c r="FB3" s="21">
        <f t="shared" si="7"/>
        <v>0</v>
      </c>
      <c r="FC3" s="21">
        <f t="shared" si="7"/>
        <v>0</v>
      </c>
      <c r="FD3" s="21">
        <f t="shared" si="7"/>
        <v>0</v>
      </c>
      <c r="FE3" s="21">
        <f t="shared" si="7"/>
        <v>0</v>
      </c>
      <c r="FF3" s="21">
        <f t="shared" si="7"/>
        <v>0</v>
      </c>
      <c r="FG3" s="21">
        <f t="shared" si="7"/>
        <v>0</v>
      </c>
      <c r="FH3" s="21">
        <f t="shared" si="7"/>
        <v>0</v>
      </c>
      <c r="FI3" s="21">
        <f t="shared" si="7"/>
        <v>0</v>
      </c>
      <c r="FJ3" s="21">
        <f t="shared" si="7"/>
        <v>0</v>
      </c>
      <c r="FK3" s="21">
        <f t="shared" si="7"/>
        <v>0</v>
      </c>
      <c r="FL3" s="21">
        <f t="shared" si="7"/>
        <v>0</v>
      </c>
      <c r="FM3" s="21">
        <f t="shared" si="7"/>
        <v>0</v>
      </c>
      <c r="FN3" s="21">
        <f t="shared" si="7"/>
        <v>0</v>
      </c>
      <c r="FO3" s="21">
        <f t="shared" si="7"/>
        <v>0</v>
      </c>
      <c r="FP3" s="21">
        <f t="shared" si="7"/>
        <v>0</v>
      </c>
      <c r="FQ3" s="21">
        <f t="shared" si="7"/>
        <v>0</v>
      </c>
    </row>
    <row r="4" spans="1:174" x14ac:dyDescent="0.25">
      <c r="A4" s="10" t="s">
        <v>271</v>
      </c>
      <c r="B4" s="10">
        <f t="shared" ref="B4:AG4" si="8">(B9/MAX(1,B7))*100</f>
        <v>0</v>
      </c>
      <c r="C4" s="10">
        <f t="shared" si="8"/>
        <v>0</v>
      </c>
      <c r="D4" s="10">
        <f t="shared" si="8"/>
        <v>0</v>
      </c>
      <c r="E4" s="10">
        <f t="shared" si="8"/>
        <v>0</v>
      </c>
      <c r="F4" s="10">
        <f t="shared" si="8"/>
        <v>0</v>
      </c>
      <c r="G4" s="10">
        <f t="shared" si="8"/>
        <v>0</v>
      </c>
      <c r="H4" s="10">
        <f t="shared" si="8"/>
        <v>0</v>
      </c>
      <c r="I4" s="10">
        <f t="shared" si="8"/>
        <v>16.666666666666664</v>
      </c>
      <c r="J4" s="10">
        <f t="shared" si="8"/>
        <v>0</v>
      </c>
      <c r="K4" s="10">
        <f t="shared" si="8"/>
        <v>5.5555555555555554</v>
      </c>
      <c r="L4" s="10">
        <f t="shared" si="8"/>
        <v>0</v>
      </c>
      <c r="M4" s="10">
        <f t="shared" si="8"/>
        <v>0</v>
      </c>
      <c r="N4" s="10">
        <f t="shared" si="8"/>
        <v>2.083333333333333</v>
      </c>
      <c r="O4" s="10">
        <f t="shared" si="8"/>
        <v>0</v>
      </c>
      <c r="P4" s="10">
        <f t="shared" si="8"/>
        <v>2.7027027027027026</v>
      </c>
      <c r="Q4" s="10">
        <f t="shared" si="8"/>
        <v>2.6315789473684208</v>
      </c>
      <c r="R4" s="10">
        <f t="shared" si="8"/>
        <v>6.7796610169491522</v>
      </c>
      <c r="S4" s="10">
        <f t="shared" si="8"/>
        <v>0</v>
      </c>
      <c r="T4" s="10">
        <f t="shared" si="8"/>
        <v>2.197802197802198</v>
      </c>
      <c r="U4" s="10">
        <f t="shared" si="8"/>
        <v>1.4925373134328357</v>
      </c>
      <c r="V4" s="10">
        <f t="shared" si="8"/>
        <v>2.8846153846153846</v>
      </c>
      <c r="W4" s="10">
        <f t="shared" si="8"/>
        <v>4.1379310344827589</v>
      </c>
      <c r="X4" s="10">
        <f t="shared" si="8"/>
        <v>1.0416666666666665</v>
      </c>
      <c r="Y4" s="10">
        <f t="shared" si="8"/>
        <v>2.0408163265306123</v>
      </c>
      <c r="Z4" s="10">
        <f t="shared" si="8"/>
        <v>0</v>
      </c>
      <c r="AA4" s="10">
        <f t="shared" si="8"/>
        <v>2.1834061135371177</v>
      </c>
      <c r="AB4" s="10">
        <f t="shared" si="8"/>
        <v>6.024096385542169</v>
      </c>
      <c r="AC4" s="10">
        <f t="shared" si="8"/>
        <v>4.3795620437956204</v>
      </c>
      <c r="AD4" s="10">
        <f t="shared" si="8"/>
        <v>7.6271186440677967</v>
      </c>
      <c r="AE4" s="10">
        <f t="shared" si="8"/>
        <v>3.0927835051546393</v>
      </c>
      <c r="AF4" s="10">
        <f t="shared" si="8"/>
        <v>2.5</v>
      </c>
      <c r="AG4" s="10">
        <f t="shared" si="8"/>
        <v>14.563106796116504</v>
      </c>
      <c r="AH4" s="10">
        <f t="shared" ref="AH4:BM4" si="9">(AH9/MAX(1,AH7))*100</f>
        <v>3.5971223021582732</v>
      </c>
      <c r="AI4" s="10">
        <f t="shared" si="9"/>
        <v>5.8823529411764701</v>
      </c>
      <c r="AJ4" s="10">
        <f t="shared" si="9"/>
        <v>3.9682539682539679</v>
      </c>
      <c r="AK4" s="10">
        <f t="shared" si="9"/>
        <v>2.6315789473684208</v>
      </c>
      <c r="AL4" s="10">
        <f t="shared" si="9"/>
        <v>3.9370078740157481</v>
      </c>
      <c r="AM4" s="10">
        <f t="shared" si="9"/>
        <v>6.7164179104477615</v>
      </c>
      <c r="AN4" s="10">
        <f t="shared" si="9"/>
        <v>4.0935672514619883</v>
      </c>
      <c r="AO4" s="10">
        <f t="shared" si="9"/>
        <v>13.888888888888889</v>
      </c>
      <c r="AP4" s="10">
        <f t="shared" si="9"/>
        <v>7.741935483870968</v>
      </c>
      <c r="AQ4" s="10">
        <f t="shared" si="9"/>
        <v>8.3832335329341312</v>
      </c>
      <c r="AR4" s="10">
        <f t="shared" si="9"/>
        <v>7.0175438596491224</v>
      </c>
      <c r="AS4" s="10">
        <f t="shared" si="9"/>
        <v>9.1549295774647899</v>
      </c>
      <c r="AT4" s="10">
        <f t="shared" si="9"/>
        <v>13.725490196078432</v>
      </c>
      <c r="AU4" s="10">
        <f t="shared" si="9"/>
        <v>4.9019607843137258</v>
      </c>
      <c r="AV4" s="10">
        <f t="shared" si="9"/>
        <v>13.392857142857142</v>
      </c>
      <c r="AW4" s="10">
        <f t="shared" si="9"/>
        <v>8.7557603686635943</v>
      </c>
      <c r="AX4" s="10">
        <f t="shared" si="9"/>
        <v>700</v>
      </c>
      <c r="AY4" s="10">
        <f t="shared" si="9"/>
        <v>1.89873417721519</v>
      </c>
      <c r="AZ4" s="10">
        <f t="shared" si="9"/>
        <v>5.0228310502283104</v>
      </c>
      <c r="BA4" s="10">
        <f t="shared" si="9"/>
        <v>4.5454545454545459</v>
      </c>
      <c r="BB4" s="10">
        <f t="shared" si="9"/>
        <v>3.9473684210526314</v>
      </c>
      <c r="BC4" s="10">
        <f t="shared" si="9"/>
        <v>9.3525179856115113</v>
      </c>
      <c r="BD4" s="10">
        <f t="shared" si="9"/>
        <v>4.1450777202072544</v>
      </c>
      <c r="BE4" s="10">
        <f t="shared" si="9"/>
        <v>7.7551020408163263</v>
      </c>
      <c r="BF4" s="10">
        <f t="shared" si="9"/>
        <v>3.4482758620689653</v>
      </c>
      <c r="BG4" s="10">
        <f t="shared" si="9"/>
        <v>7.0588235294117645</v>
      </c>
      <c r="BH4" s="10">
        <f t="shared" si="9"/>
        <v>4.2735042735042734</v>
      </c>
      <c r="BI4" s="10">
        <f t="shared" si="9"/>
        <v>8.3333333333333321</v>
      </c>
      <c r="BJ4" s="10">
        <f t="shared" si="9"/>
        <v>14.14141414141414</v>
      </c>
      <c r="BK4" s="10">
        <f t="shared" si="9"/>
        <v>5.2631578947368416</v>
      </c>
      <c r="BL4" s="10">
        <f t="shared" si="9"/>
        <v>7.4074074074074066</v>
      </c>
      <c r="BM4" s="10">
        <f t="shared" si="9"/>
        <v>4.0935672514619883</v>
      </c>
      <c r="BN4" s="10">
        <f t="shared" ref="BN4:DY4" si="10">(BN9/MAX(1,BN7))*100</f>
        <v>9.8765432098765427</v>
      </c>
      <c r="BO4" s="10">
        <f t="shared" si="10"/>
        <v>6.1224489795918364</v>
      </c>
      <c r="BP4" s="10">
        <f t="shared" si="10"/>
        <v>4.8780487804878048</v>
      </c>
      <c r="BQ4" s="10">
        <f t="shared" si="10"/>
        <v>5.982905982905983</v>
      </c>
      <c r="BR4" s="10">
        <f t="shared" si="10"/>
        <v>2.109704641350211</v>
      </c>
      <c r="BS4" s="10">
        <f t="shared" si="10"/>
        <v>5.7142857142857144</v>
      </c>
      <c r="BT4" s="10">
        <f t="shared" si="10"/>
        <v>12.328767123287671</v>
      </c>
      <c r="BU4" s="10">
        <f t="shared" si="10"/>
        <v>3.4722222222222223</v>
      </c>
      <c r="BV4" s="10">
        <f t="shared" si="10"/>
        <v>6.9565217391304346</v>
      </c>
      <c r="BW4" s="10">
        <f t="shared" si="10"/>
        <v>0</v>
      </c>
      <c r="BX4" s="10">
        <f t="shared" si="10"/>
        <v>6.9444444444444446</v>
      </c>
      <c r="BY4" s="10">
        <f t="shared" si="10"/>
        <v>9.3023255813953494</v>
      </c>
      <c r="BZ4" s="10">
        <f t="shared" si="10"/>
        <v>15.217391304347828</v>
      </c>
      <c r="CA4" s="10">
        <f t="shared" si="10"/>
        <v>1.1173184357541899</v>
      </c>
      <c r="CB4" s="10">
        <f t="shared" si="10"/>
        <v>4.7619047619047619</v>
      </c>
      <c r="CC4" s="10">
        <f t="shared" si="10"/>
        <v>3.5714285714285712</v>
      </c>
      <c r="CD4" s="28">
        <f t="shared" si="10"/>
        <v>6.8965517241379306</v>
      </c>
      <c r="CE4" s="28">
        <f t="shared" si="10"/>
        <v>300</v>
      </c>
      <c r="CF4" s="28">
        <f t="shared" si="10"/>
        <v>0.85470085470085477</v>
      </c>
      <c r="CG4" s="28">
        <f t="shared" si="10"/>
        <v>5.0632911392405067</v>
      </c>
      <c r="CH4" s="28">
        <f t="shared" si="10"/>
        <v>5.7142857142857144</v>
      </c>
      <c r="CI4" s="28">
        <f t="shared" si="10"/>
        <v>9.5238095238095237</v>
      </c>
      <c r="CJ4" s="28">
        <f t="shared" si="10"/>
        <v>3.5087719298245612</v>
      </c>
      <c r="CK4" s="28">
        <f t="shared" si="10"/>
        <v>4.7058823529411766</v>
      </c>
      <c r="CL4" s="28">
        <f t="shared" si="10"/>
        <v>6.3492063492063489</v>
      </c>
      <c r="CM4" s="28">
        <f t="shared" si="10"/>
        <v>5.7692307692307692</v>
      </c>
      <c r="CN4" s="28">
        <f t="shared" si="10"/>
        <v>6.1538461538461542</v>
      </c>
      <c r="CO4" s="28">
        <f t="shared" si="10"/>
        <v>9.0909090909090917</v>
      </c>
      <c r="CP4" s="28">
        <f t="shared" si="10"/>
        <v>6.8965517241379306</v>
      </c>
      <c r="CQ4" s="28">
        <f t="shared" si="10"/>
        <v>0</v>
      </c>
      <c r="CR4" s="28">
        <f t="shared" si="10"/>
        <v>26.315789473684209</v>
      </c>
      <c r="CS4" s="28">
        <f t="shared" si="10"/>
        <v>10.344827586206897</v>
      </c>
      <c r="CT4" s="28">
        <f t="shared" si="10"/>
        <v>7.1428571428571423</v>
      </c>
      <c r="CU4" s="28">
        <f t="shared" si="10"/>
        <v>6.1224489795918364</v>
      </c>
      <c r="CV4" s="28">
        <f t="shared" si="10"/>
        <v>3.125</v>
      </c>
      <c r="CW4" s="28">
        <f t="shared" si="10"/>
        <v>5.5555555555555554</v>
      </c>
      <c r="CX4" s="28">
        <f t="shared" si="10"/>
        <v>5.2631578947368416</v>
      </c>
      <c r="CY4" s="28">
        <f t="shared" si="10"/>
        <v>5.5555555555555554</v>
      </c>
      <c r="CZ4" s="28">
        <f t="shared" si="10"/>
        <v>11.76470588235294</v>
      </c>
      <c r="DA4" s="28">
        <f t="shared" si="10"/>
        <v>6.4516129032258061</v>
      </c>
      <c r="DB4" s="28">
        <f t="shared" si="10"/>
        <v>11.538461538461538</v>
      </c>
      <c r="DC4" s="28">
        <f t="shared" si="10"/>
        <v>200</v>
      </c>
      <c r="DD4" s="28">
        <f t="shared" si="10"/>
        <v>0.19379844961240311</v>
      </c>
      <c r="DE4" s="28">
        <f t="shared" si="10"/>
        <v>2.2727272727272729</v>
      </c>
      <c r="DF4" s="28">
        <f t="shared" si="10"/>
        <v>0</v>
      </c>
      <c r="DG4" s="28">
        <f t="shared" si="10"/>
        <v>5.2631578947368416</v>
      </c>
      <c r="DH4" s="28">
        <f t="shared" si="10"/>
        <v>4</v>
      </c>
      <c r="DI4" s="28">
        <f t="shared" si="10"/>
        <v>2.2222222222222223</v>
      </c>
      <c r="DJ4" s="28">
        <f t="shared" si="10"/>
        <v>16.666666666666664</v>
      </c>
      <c r="DK4" s="28">
        <f t="shared" si="10"/>
        <v>5.7142857142857144</v>
      </c>
      <c r="DL4" s="28">
        <f t="shared" si="10"/>
        <v>6.0606060606060606</v>
      </c>
      <c r="DM4" s="28">
        <f t="shared" si="10"/>
        <v>0</v>
      </c>
      <c r="DN4" s="28">
        <f t="shared" si="10"/>
        <v>3.8461538461538463</v>
      </c>
      <c r="DO4" s="28">
        <f t="shared" si="10"/>
        <v>10.810810810810811</v>
      </c>
      <c r="DP4" s="28">
        <f t="shared" si="10"/>
        <v>0</v>
      </c>
      <c r="DQ4" s="28">
        <f t="shared" si="10"/>
        <v>0</v>
      </c>
      <c r="DR4" s="28">
        <f t="shared" si="10"/>
        <v>0</v>
      </c>
      <c r="DS4" s="28">
        <f t="shared" si="10"/>
        <v>0</v>
      </c>
      <c r="DT4" s="28">
        <f t="shared" si="10"/>
        <v>0</v>
      </c>
      <c r="DU4" s="28">
        <f t="shared" si="10"/>
        <v>0</v>
      </c>
      <c r="DV4" s="28">
        <f t="shared" si="10"/>
        <v>0</v>
      </c>
      <c r="DW4" s="28">
        <f t="shared" si="10"/>
        <v>0</v>
      </c>
      <c r="DX4" s="28">
        <f t="shared" si="10"/>
        <v>0</v>
      </c>
      <c r="DY4" s="28">
        <f t="shared" si="10"/>
        <v>0</v>
      </c>
      <c r="DZ4" s="28">
        <f t="shared" ref="DZ4:FQ4" si="11">(DZ9/MAX(1,DZ7))*100</f>
        <v>0</v>
      </c>
      <c r="EA4" s="28">
        <f t="shared" si="11"/>
        <v>0</v>
      </c>
      <c r="EB4" s="28">
        <f t="shared" si="11"/>
        <v>0</v>
      </c>
      <c r="EC4" s="28">
        <f t="shared" si="11"/>
        <v>0</v>
      </c>
      <c r="ED4" s="28">
        <f t="shared" si="11"/>
        <v>0</v>
      </c>
      <c r="EE4" s="28">
        <f t="shared" si="11"/>
        <v>0</v>
      </c>
      <c r="EF4" s="28">
        <f t="shared" si="11"/>
        <v>0</v>
      </c>
      <c r="EG4" s="28">
        <f t="shared" si="11"/>
        <v>0</v>
      </c>
      <c r="EH4" s="28">
        <f t="shared" si="11"/>
        <v>0</v>
      </c>
      <c r="EI4" s="28">
        <f t="shared" si="11"/>
        <v>0</v>
      </c>
      <c r="EJ4" s="28">
        <f t="shared" si="11"/>
        <v>0</v>
      </c>
      <c r="EK4" s="28">
        <f t="shared" si="11"/>
        <v>0</v>
      </c>
      <c r="EL4" s="28">
        <f t="shared" si="11"/>
        <v>0</v>
      </c>
      <c r="EM4" s="28">
        <f t="shared" si="11"/>
        <v>0</v>
      </c>
      <c r="EN4" s="28">
        <f t="shared" si="11"/>
        <v>0</v>
      </c>
      <c r="EO4" s="28">
        <f t="shared" si="11"/>
        <v>0</v>
      </c>
      <c r="EP4" s="28">
        <f t="shared" si="11"/>
        <v>0</v>
      </c>
      <c r="EQ4" s="28">
        <f t="shared" si="11"/>
        <v>0</v>
      </c>
      <c r="ER4" s="28">
        <f t="shared" si="11"/>
        <v>0</v>
      </c>
      <c r="ES4" s="28">
        <f t="shared" si="11"/>
        <v>0</v>
      </c>
      <c r="ET4" s="28">
        <f t="shared" si="11"/>
        <v>0</v>
      </c>
      <c r="EU4" s="28">
        <f t="shared" si="11"/>
        <v>0</v>
      </c>
      <c r="EV4" s="28">
        <f t="shared" si="11"/>
        <v>0</v>
      </c>
      <c r="EW4" s="28">
        <f t="shared" si="11"/>
        <v>0</v>
      </c>
      <c r="EX4" s="28">
        <f t="shared" si="11"/>
        <v>0</v>
      </c>
      <c r="EY4" s="28">
        <f t="shared" si="11"/>
        <v>0</v>
      </c>
      <c r="EZ4" s="28">
        <f t="shared" si="11"/>
        <v>0</v>
      </c>
      <c r="FA4" s="28">
        <f t="shared" si="11"/>
        <v>0</v>
      </c>
      <c r="FB4" s="28">
        <f t="shared" si="11"/>
        <v>0</v>
      </c>
      <c r="FC4" s="28">
        <f t="shared" si="11"/>
        <v>0</v>
      </c>
      <c r="FD4" s="28">
        <f t="shared" si="11"/>
        <v>0</v>
      </c>
      <c r="FE4" s="28">
        <f t="shared" si="11"/>
        <v>0</v>
      </c>
      <c r="FF4" s="28">
        <f t="shared" si="11"/>
        <v>0</v>
      </c>
      <c r="FG4" s="28">
        <f t="shared" si="11"/>
        <v>0</v>
      </c>
      <c r="FH4" s="28">
        <f t="shared" si="11"/>
        <v>0</v>
      </c>
      <c r="FI4" s="28">
        <f t="shared" si="11"/>
        <v>0</v>
      </c>
      <c r="FJ4" s="28">
        <f t="shared" si="11"/>
        <v>0</v>
      </c>
      <c r="FK4" s="28">
        <f t="shared" si="11"/>
        <v>0</v>
      </c>
      <c r="FL4" s="28">
        <f t="shared" si="11"/>
        <v>0</v>
      </c>
      <c r="FM4" s="28">
        <f t="shared" si="11"/>
        <v>0</v>
      </c>
      <c r="FN4" s="28">
        <f t="shared" si="11"/>
        <v>0</v>
      </c>
      <c r="FO4" s="28">
        <f t="shared" si="11"/>
        <v>0</v>
      </c>
      <c r="FP4" s="28">
        <f t="shared" si="11"/>
        <v>0</v>
      </c>
      <c r="FQ4" s="28">
        <f t="shared" si="11"/>
        <v>0</v>
      </c>
    </row>
    <row r="5" spans="1:174" s="10" customFormat="1" x14ac:dyDescent="0.25"/>
    <row r="6" spans="1:174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1280</v>
      </c>
      <c r="CS6" s="12">
        <f>MAX(0, (dc!CS2-dc!CR2))</f>
        <v>2960</v>
      </c>
      <c r="CT6" s="12">
        <f>MAX(0, (dc!CT2-dc!CS2))</f>
        <v>2113</v>
      </c>
      <c r="CU6" s="12">
        <f>MAX(0, (dc!CU2-dc!CT2))</f>
        <v>1592</v>
      </c>
      <c r="CV6" s="12">
        <f>MAX(0, (dc!CV2-dc!CU2))</f>
        <v>4162</v>
      </c>
      <c r="CW6" s="12">
        <f>MAX(0, (dc!CW2-dc!CV2))</f>
        <v>1569</v>
      </c>
      <c r="CX6" s="12">
        <f>MAX(0, (dc!CX2-dc!CW2))</f>
        <v>2482</v>
      </c>
      <c r="CY6" s="12">
        <f>MAX(0, (dc!CY2-dc!CX2))</f>
        <v>298</v>
      </c>
      <c r="CZ6" s="12">
        <f>MAX(0, (dc!CZ2-dc!CY2))</f>
        <v>1871</v>
      </c>
      <c r="DA6" s="12">
        <f>MAX(0, (dc!DA2-dc!CZ2))</f>
        <v>2558</v>
      </c>
      <c r="DB6" s="12">
        <f>MAX(0, (dc!DB2-dc!DA2))</f>
        <v>1392</v>
      </c>
      <c r="DC6" s="12">
        <f>MAX(0, (dc!DC2-dc!DB2))</f>
        <v>1148</v>
      </c>
      <c r="DD6" s="12">
        <f>MAX(0, (dc!DD2-dc!DC2))</f>
        <v>3861</v>
      </c>
      <c r="DE6" s="12">
        <f>MAX(0, (dc!DE2-dc!DD2))</f>
        <v>2228</v>
      </c>
      <c r="DF6" s="12">
        <f>MAX(0, (dc!DF2-dc!DE2))</f>
        <v>1935</v>
      </c>
      <c r="DG6" s="12">
        <f>MAX(0, (dc!DG2-dc!DF2))</f>
        <v>2740</v>
      </c>
      <c r="DH6" s="12">
        <f>MAX(0, (dc!DH2-dc!DG2))</f>
        <v>1028</v>
      </c>
      <c r="DI6" s="12">
        <f>MAX(0, (dc!DI2-dc!DH2))</f>
        <v>1746</v>
      </c>
      <c r="DJ6" s="12">
        <f>MAX(0, (dc!DJ2-dc!DI2))</f>
        <v>1745</v>
      </c>
      <c r="DK6" s="12">
        <f>MAX(0, (dc!DK2-dc!DJ2))</f>
        <v>1439</v>
      </c>
      <c r="DL6" s="12">
        <f>MAX(0, (dc!DL2-dc!DK2))</f>
        <v>1657</v>
      </c>
      <c r="DM6" s="12">
        <f>MAX(0, (dc!DM2-dc!DL2))</f>
        <v>2727</v>
      </c>
      <c r="DN6" s="12">
        <f>MAX(0, (dc!DN2-dc!DM2))</f>
        <v>3912</v>
      </c>
      <c r="DO6" s="12">
        <f>MAX(0, (dc!DO2-dc!DN2))</f>
        <v>1634</v>
      </c>
      <c r="DP6" s="12">
        <f>MAX(0, (dc!DP2-dc!DO2))</f>
        <v>4961</v>
      </c>
      <c r="DQ6" s="12">
        <f>MAX(0, (dc!DQ2-dc!DP2))</f>
        <v>3166</v>
      </c>
      <c r="DR6" s="12">
        <f>MAX(0, (dc!DR2-dc!DQ2))</f>
        <v>2833</v>
      </c>
      <c r="DS6" s="12">
        <f>MAX(0, (dc!DS2-dc!DR2))</f>
        <v>0</v>
      </c>
      <c r="DT6" s="12">
        <f>MAX(0, (dc!DT2-dc!DS2))</f>
        <v>0</v>
      </c>
      <c r="DU6" s="12">
        <f>MAX(0, (dc!DU2-dc!DT2))</f>
        <v>0</v>
      </c>
      <c r="DV6" s="12">
        <f>MAX(0, (dc!DV2-dc!DU2))</f>
        <v>0</v>
      </c>
      <c r="DW6" s="12">
        <f>MAX(0, (dc!DW2-dc!DV2))</f>
        <v>0</v>
      </c>
      <c r="DX6" s="12">
        <f>MAX(0, (dc!DX2-dc!DW2))</f>
        <v>0</v>
      </c>
      <c r="DY6" s="12">
        <f>MAX(0, (dc!DY2-dc!DX2))</f>
        <v>0</v>
      </c>
      <c r="DZ6" s="12">
        <f>MAX(0, (dc!DZ2-dc!DY2))</f>
        <v>0</v>
      </c>
      <c r="EA6" s="12">
        <f>MAX(0, (dc!EA2-dc!DZ2))</f>
        <v>0</v>
      </c>
      <c r="EB6" s="12">
        <f>MAX(0, (dc!EB2-dc!EA2))</f>
        <v>0</v>
      </c>
      <c r="EC6" s="12">
        <f>MAX(0, (dc!EC2-dc!EB2))</f>
        <v>0</v>
      </c>
      <c r="ED6" s="12">
        <f>MAX(0, (dc!ED2-dc!EC2))</f>
        <v>0</v>
      </c>
      <c r="EE6" s="12">
        <f>MAX(0, (dc!EE2-dc!ED2))</f>
        <v>0</v>
      </c>
      <c r="EF6" s="12">
        <f>MAX(0, (dc!EF2-dc!EE2))</f>
        <v>0</v>
      </c>
      <c r="EG6" s="12">
        <f>MAX(0, (dc!EG2-dc!EF2))</f>
        <v>0</v>
      </c>
      <c r="EH6" s="12">
        <f>MAX(0, (dc!EH2-dc!EG2))</f>
        <v>0</v>
      </c>
      <c r="EI6" s="12">
        <f>MAX(0, (dc!EI2-dc!EH2))</f>
        <v>0</v>
      </c>
      <c r="EJ6" s="12">
        <f>MAX(0, (dc!EJ2-dc!EI2))</f>
        <v>0</v>
      </c>
      <c r="EK6" s="12">
        <f>MAX(0, (dc!EK2-dc!EJ2))</f>
        <v>0</v>
      </c>
      <c r="EL6" s="12">
        <f>MAX(0, (dc!EL2-dc!EK2))</f>
        <v>0</v>
      </c>
      <c r="EM6" s="12">
        <f>MAX(0, (dc!EM2-dc!EL2))</f>
        <v>0</v>
      </c>
      <c r="EN6" s="12">
        <f>MAX(0, (dc!EN2-dc!EM2))</f>
        <v>0</v>
      </c>
      <c r="EO6" s="12">
        <f>MAX(0, (dc!EO2-dc!EN2))</f>
        <v>0</v>
      </c>
      <c r="EP6" s="12">
        <f>MAX(0, (dc!EP2-dc!EO2))</f>
        <v>0</v>
      </c>
      <c r="EQ6" s="12">
        <f>MAX(0, (dc!EQ2-dc!EP2))</f>
        <v>0</v>
      </c>
      <c r="ER6" s="12">
        <f>MAX(0, (dc!ER2-dc!EQ2))</f>
        <v>0</v>
      </c>
      <c r="ES6" s="12">
        <f>MAX(0, (dc!ES2-dc!ER2))</f>
        <v>0</v>
      </c>
      <c r="ET6" s="12">
        <f>MAX(0, (dc!ET2-dc!ES2))</f>
        <v>0</v>
      </c>
      <c r="EU6" s="12">
        <f>MAX(0, (dc!EU2-dc!ET2))</f>
        <v>0</v>
      </c>
      <c r="EV6" s="12">
        <f>MAX(0, (dc!EV2-dc!EU2))</f>
        <v>0</v>
      </c>
      <c r="EW6" s="12">
        <f>MAX(0, (dc!EW2-dc!EV2))</f>
        <v>0</v>
      </c>
      <c r="EX6" s="12">
        <f>MAX(0, (dc!EX2-dc!EW2))</f>
        <v>0</v>
      </c>
      <c r="EY6" s="12">
        <f>MAX(0, (dc!EY2-dc!EX2))</f>
        <v>0</v>
      </c>
      <c r="EZ6" s="12">
        <f>MAX(0, (dc!EZ2-dc!EY2))</f>
        <v>0</v>
      </c>
      <c r="FA6" s="12">
        <f>MAX(0, (dc!FA2-dc!EZ2))</f>
        <v>0</v>
      </c>
      <c r="FB6" s="12">
        <f>MAX(0, (dc!FB2-dc!FA2))</f>
        <v>0</v>
      </c>
      <c r="FC6" s="12">
        <f>MAX(0, (dc!FC2-dc!FB2))</f>
        <v>0</v>
      </c>
      <c r="FD6" s="12">
        <f>MAX(0, (dc!FD2-dc!FC2))</f>
        <v>0</v>
      </c>
      <c r="FE6" s="12">
        <f>MAX(0, (dc!FE2-dc!FD2))</f>
        <v>0</v>
      </c>
      <c r="FF6" s="12">
        <f>MAX(0, (dc!FF2-dc!FE2))</f>
        <v>0</v>
      </c>
      <c r="FG6" s="12">
        <f>MAX(0, (dc!FG2-dc!FF2))</f>
        <v>0</v>
      </c>
      <c r="FH6" s="12">
        <f>MAX(0, (dc!FH2-dc!FG2))</f>
        <v>0</v>
      </c>
      <c r="FI6" s="12">
        <f>MAX(0, (dc!FI2-dc!FH2))</f>
        <v>0</v>
      </c>
      <c r="FJ6" s="12">
        <f>MAX(0, (dc!FJ2-dc!FI2))</f>
        <v>0</v>
      </c>
      <c r="FK6" s="12">
        <f>MAX(0, (dc!FK2-dc!FJ2))</f>
        <v>0</v>
      </c>
      <c r="FL6" s="12">
        <f>MAX(0, (dc!FL2-dc!FK2))</f>
        <v>0</v>
      </c>
      <c r="FM6" s="12">
        <f>MAX(0, (dc!FM2-dc!FL2))</f>
        <v>0</v>
      </c>
      <c r="FN6" s="12">
        <f>MAX(0, (dc!FN2-dc!FM2))</f>
        <v>0</v>
      </c>
      <c r="FO6" s="12">
        <f>MAX(0, (dc!FO2-dc!FN2))</f>
        <v>0</v>
      </c>
      <c r="FP6" s="12">
        <f>MAX(0, (dc!FP2-dc!FO2))</f>
        <v>0</v>
      </c>
      <c r="FQ6" s="12">
        <f>MAX(0, (dc!FQ2-dc!FP2))</f>
        <v>0</v>
      </c>
    </row>
    <row r="7" spans="1:174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19</v>
      </c>
      <c r="CS7" s="12">
        <f>MAX(0, (dc!CS3-dc!CR3))</f>
        <v>29</v>
      </c>
      <c r="CT7" s="12">
        <f>MAX(0, (dc!CT3-dc!CS3))</f>
        <v>56</v>
      </c>
      <c r="CU7" s="12">
        <f>MAX(0, (dc!CU3-dc!CT3))</f>
        <v>49</v>
      </c>
      <c r="CV7" s="12">
        <f>MAX(0, (dc!CV3-dc!CU3))</f>
        <v>32</v>
      </c>
      <c r="CW7" s="12">
        <f>MAX(0, (dc!CW3-dc!CV3))</f>
        <v>36</v>
      </c>
      <c r="CX7" s="12">
        <f>MAX(0, (dc!CX3-dc!CW3))</f>
        <v>38</v>
      </c>
      <c r="CY7" s="12">
        <f>MAX(0, (dc!CY3-dc!CX3))</f>
        <v>36</v>
      </c>
      <c r="CZ7" s="12">
        <f>MAX(0, (dc!CZ3-dc!CY3))</f>
        <v>34</v>
      </c>
      <c r="DA7" s="12">
        <f>MAX(0, (dc!DA3-dc!CZ3))</f>
        <v>31</v>
      </c>
      <c r="DB7" s="12">
        <f>MAX(0, (dc!DB3-dc!DA3))</f>
        <v>26</v>
      </c>
      <c r="DC7" s="12">
        <f>MAX(0, (dc!DC3-dc!DB3))</f>
        <v>0</v>
      </c>
      <c r="DD7" s="12">
        <f>MAX(0, (dc!DD3-dc!DC3))</f>
        <v>1032</v>
      </c>
      <c r="DE7" s="12">
        <f>MAX(0, (dc!DE3-dc!DD3))</f>
        <v>44</v>
      </c>
      <c r="DF7" s="12">
        <f>MAX(0, (dc!DF3-dc!DE3))</f>
        <v>35</v>
      </c>
      <c r="DG7" s="12">
        <f>MAX(0, (dc!DG3-dc!DF3))</f>
        <v>38</v>
      </c>
      <c r="DH7" s="12">
        <f>MAX(0, (dc!DH3-dc!DG3))</f>
        <v>25</v>
      </c>
      <c r="DI7" s="12">
        <f>MAX(0, (dc!DI3-dc!DH3))</f>
        <v>45</v>
      </c>
      <c r="DJ7" s="12">
        <f>MAX(0, (dc!DJ3-dc!DI3))</f>
        <v>12</v>
      </c>
      <c r="DK7" s="12">
        <f>MAX(0, (dc!DK3-dc!DJ3))</f>
        <v>35</v>
      </c>
      <c r="DL7" s="12">
        <f>MAX(0, (dc!DL3-dc!DK3))</f>
        <v>33</v>
      </c>
      <c r="DM7" s="12">
        <f>MAX(0, (dc!DM3-dc!DL3))</f>
        <v>49</v>
      </c>
      <c r="DN7" s="12">
        <f>MAX(0, (dc!DN3-dc!DM3))</f>
        <v>78</v>
      </c>
      <c r="DO7" s="12">
        <f>MAX(0, (dc!DO3-dc!DN3))</f>
        <v>37</v>
      </c>
      <c r="DP7" s="12">
        <f>MAX(0, (dc!DP3-dc!DO3))</f>
        <v>64</v>
      </c>
      <c r="DQ7" s="12">
        <f>MAX(0, (dc!DQ3-dc!DP3))</f>
        <v>58</v>
      </c>
      <c r="DR7" s="12">
        <f>MAX(0, (dc!DR3-dc!DQ3))</f>
        <v>46</v>
      </c>
      <c r="DS7" s="12">
        <f>MAX(0, (dc!DS3-dc!DR3))</f>
        <v>0</v>
      </c>
      <c r="DT7" s="12">
        <f>MAX(0, (dc!DT3-dc!DS3))</f>
        <v>0</v>
      </c>
      <c r="DU7" s="12">
        <f>MAX(0, (dc!DU3-dc!DT3))</f>
        <v>0</v>
      </c>
      <c r="DV7" s="12">
        <f>MAX(0, (dc!DV3-dc!DU3))</f>
        <v>0</v>
      </c>
      <c r="DW7" s="12">
        <f>MAX(0, (dc!DW3-dc!DV3))</f>
        <v>0</v>
      </c>
      <c r="DX7" s="12">
        <f>MAX(0, (dc!DX3-dc!DW3))</f>
        <v>0</v>
      </c>
      <c r="DY7" s="12">
        <f>MAX(0, (dc!DY3-dc!DX3))</f>
        <v>0</v>
      </c>
      <c r="DZ7" s="12">
        <f>MAX(0, (dc!DZ3-dc!DY3))</f>
        <v>0</v>
      </c>
      <c r="EA7" s="12">
        <f>MAX(0, (dc!EA3-dc!DZ3))</f>
        <v>0</v>
      </c>
      <c r="EB7" s="12">
        <f>MAX(0, (dc!EB3-dc!EA3))</f>
        <v>0</v>
      </c>
      <c r="EC7" s="12">
        <f>MAX(0, (dc!EC3-dc!EB3))</f>
        <v>0</v>
      </c>
      <c r="ED7" s="12">
        <f>MAX(0, (dc!ED3-dc!EC3))</f>
        <v>0</v>
      </c>
      <c r="EE7" s="12">
        <f>MAX(0, (dc!EE3-dc!ED3))</f>
        <v>0</v>
      </c>
      <c r="EF7" s="12">
        <f>MAX(0, (dc!EF3-dc!EE3))</f>
        <v>0</v>
      </c>
      <c r="EG7" s="12">
        <f>MAX(0, (dc!EG3-dc!EF3))</f>
        <v>0</v>
      </c>
      <c r="EH7" s="12">
        <f>MAX(0, (dc!EH3-dc!EG3))</f>
        <v>0</v>
      </c>
      <c r="EI7" s="12">
        <f>MAX(0, (dc!EI3-dc!EH3))</f>
        <v>0</v>
      </c>
      <c r="EJ7" s="12">
        <f>MAX(0, (dc!EJ3-dc!EI3))</f>
        <v>0</v>
      </c>
      <c r="EK7" s="12">
        <f>MAX(0, (dc!EK3-dc!EJ3))</f>
        <v>0</v>
      </c>
      <c r="EL7" s="12">
        <f>MAX(0, (dc!EL3-dc!EK3))</f>
        <v>0</v>
      </c>
      <c r="EM7" s="12">
        <f>MAX(0, (dc!EM3-dc!EL3))</f>
        <v>0</v>
      </c>
      <c r="EN7" s="12">
        <f>MAX(0, (dc!EN3-dc!EM3))</f>
        <v>0</v>
      </c>
      <c r="EO7" s="12">
        <f>MAX(0, (dc!EO3-dc!EN3))</f>
        <v>0</v>
      </c>
      <c r="EP7" s="12">
        <f>MAX(0, (dc!EP3-dc!EO3))</f>
        <v>0</v>
      </c>
      <c r="EQ7" s="12">
        <f>MAX(0, (dc!EQ3-dc!EP3))</f>
        <v>0</v>
      </c>
      <c r="ER7" s="12">
        <f>MAX(0, (dc!ER3-dc!EQ3))</f>
        <v>0</v>
      </c>
      <c r="ES7" s="12">
        <f>MAX(0, (dc!ES3-dc!ER3))</f>
        <v>0</v>
      </c>
      <c r="ET7" s="12">
        <f>MAX(0, (dc!ET3-dc!ES3))</f>
        <v>0</v>
      </c>
      <c r="EU7" s="12">
        <f>MAX(0, (dc!EU3-dc!ET3))</f>
        <v>0</v>
      </c>
      <c r="EV7" s="12">
        <f>MAX(0, (dc!EV3-dc!EU3))</f>
        <v>0</v>
      </c>
      <c r="EW7" s="12">
        <f>MAX(0, (dc!EW3-dc!EV3))</f>
        <v>0</v>
      </c>
      <c r="EX7" s="12">
        <f>MAX(0, (dc!EX3-dc!EW3))</f>
        <v>0</v>
      </c>
      <c r="EY7" s="12">
        <f>MAX(0, (dc!EY3-dc!EX3))</f>
        <v>0</v>
      </c>
      <c r="EZ7" s="12">
        <f>MAX(0, (dc!EZ3-dc!EY3))</f>
        <v>0</v>
      </c>
      <c r="FA7" s="12">
        <f>MAX(0, (dc!FA3-dc!EZ3))</f>
        <v>0</v>
      </c>
      <c r="FB7" s="12">
        <f>MAX(0, (dc!FB3-dc!FA3))</f>
        <v>0</v>
      </c>
      <c r="FC7" s="12">
        <f>MAX(0, (dc!FC3-dc!FB3))</f>
        <v>0</v>
      </c>
      <c r="FD7" s="12">
        <f>MAX(0, (dc!FD3-dc!FC3))</f>
        <v>0</v>
      </c>
      <c r="FE7" s="12">
        <f>MAX(0, (dc!FE3-dc!FD3))</f>
        <v>0</v>
      </c>
      <c r="FF7" s="12">
        <f>MAX(0, (dc!FF3-dc!FE3))</f>
        <v>0</v>
      </c>
      <c r="FG7" s="12">
        <f>MAX(0, (dc!FG3-dc!FF3))</f>
        <v>0</v>
      </c>
      <c r="FH7" s="12">
        <f>MAX(0, (dc!FH3-dc!FG3))</f>
        <v>0</v>
      </c>
      <c r="FI7" s="12">
        <f>MAX(0, (dc!FI3-dc!FH3))</f>
        <v>0</v>
      </c>
      <c r="FJ7" s="12">
        <f>MAX(0, (dc!FJ3-dc!FI3))</f>
        <v>0</v>
      </c>
      <c r="FK7" s="12">
        <f>MAX(0, (dc!FK3-dc!FJ3))</f>
        <v>0</v>
      </c>
      <c r="FL7" s="12">
        <f>MAX(0, (dc!FL3-dc!FK3))</f>
        <v>0</v>
      </c>
      <c r="FM7" s="12">
        <f>MAX(0, (dc!FM3-dc!FL3))</f>
        <v>0</v>
      </c>
      <c r="FN7" s="12">
        <f>MAX(0, (dc!FN3-dc!FM3))</f>
        <v>0</v>
      </c>
      <c r="FO7" s="12">
        <f>MAX(0, (dc!FO3-dc!FN3))</f>
        <v>0</v>
      </c>
      <c r="FP7" s="12">
        <f>MAX(0, (dc!FP3-dc!FO3))</f>
        <v>0</v>
      </c>
      <c r="FQ7" s="12">
        <f>MAX(0, (dc!FQ3-dc!FP3))</f>
        <v>0</v>
      </c>
    </row>
    <row r="8" spans="1:174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  <c r="DH8" s="17">
        <f>MAX(0, (dc!DH4-dc!DG4))</f>
        <v>0</v>
      </c>
      <c r="DI8" s="17">
        <f>MAX(0, (dc!DI4-dc!DH4))</f>
        <v>0</v>
      </c>
      <c r="DJ8" s="17">
        <f>MAX(0, (dc!DJ4-dc!DI4))</f>
        <v>0</v>
      </c>
      <c r="DK8" s="17">
        <f>MAX(0, (dc!DK4-dc!DJ4))</f>
        <v>0</v>
      </c>
      <c r="DL8" s="17">
        <f>MAX(0, (dc!DL4-dc!DK4))</f>
        <v>0</v>
      </c>
      <c r="DM8" s="17">
        <f>MAX(0, (dc!DM4-dc!DL4))</f>
        <v>0</v>
      </c>
      <c r="DN8" s="17">
        <f>MAX(0, (dc!DN4-dc!DM4))</f>
        <v>0</v>
      </c>
      <c r="DO8" s="17">
        <f>MAX(0, (dc!DO4-dc!DN4))</f>
        <v>0</v>
      </c>
      <c r="DP8" s="17">
        <f>MAX(0, (dc!DP4-dc!DO4))</f>
        <v>0</v>
      </c>
      <c r="DQ8" s="17">
        <f>MAX(0, (dc!DQ4-dc!DP4))</f>
        <v>0</v>
      </c>
      <c r="DR8" s="17">
        <f>MAX(0, (dc!DR4-dc!DQ4))</f>
        <v>0</v>
      </c>
      <c r="DS8" s="17">
        <f>MAX(0, (dc!DS4-dc!DR4))</f>
        <v>0</v>
      </c>
      <c r="DT8" s="17">
        <f>MAX(0, (dc!DT4-dc!DS4))</f>
        <v>0</v>
      </c>
      <c r="DU8" s="17">
        <f>MAX(0, (dc!DU4-dc!DT4))</f>
        <v>0</v>
      </c>
      <c r="DV8" s="17">
        <f>MAX(0, (dc!DV4-dc!DU4))</f>
        <v>0</v>
      </c>
      <c r="DW8" s="17">
        <f>MAX(0, (dc!DW4-dc!DV4))</f>
        <v>0</v>
      </c>
      <c r="DX8" s="17">
        <f>MAX(0, (dc!DX4-dc!DW4))</f>
        <v>0</v>
      </c>
      <c r="DY8" s="17">
        <f>MAX(0, (dc!DY4-dc!DX4))</f>
        <v>0</v>
      </c>
      <c r="DZ8" s="17">
        <f>MAX(0, (dc!DZ4-dc!DY4))</f>
        <v>0</v>
      </c>
      <c r="EA8" s="17">
        <f>MAX(0, (dc!EA4-dc!DZ4))</f>
        <v>0</v>
      </c>
      <c r="EB8" s="17">
        <f>MAX(0, (dc!EB4-dc!EA4))</f>
        <v>0</v>
      </c>
      <c r="EC8" s="17">
        <f>MAX(0, (dc!EC4-dc!EB4))</f>
        <v>0</v>
      </c>
      <c r="ED8" s="17">
        <f>MAX(0, (dc!ED4-dc!EC4))</f>
        <v>0</v>
      </c>
      <c r="EE8" s="17">
        <f>MAX(0, (dc!EE4-dc!ED4))</f>
        <v>0</v>
      </c>
      <c r="EF8" s="17">
        <f>MAX(0, (dc!EF4-dc!EE4))</f>
        <v>0</v>
      </c>
      <c r="EG8" s="17">
        <f>MAX(0, (dc!EG4-dc!EF4))</f>
        <v>0</v>
      </c>
      <c r="EH8" s="17">
        <f>MAX(0, (dc!EH4-dc!EG4))</f>
        <v>0</v>
      </c>
      <c r="EI8" s="17">
        <f>MAX(0, (dc!EI4-dc!EH4))</f>
        <v>0</v>
      </c>
      <c r="EJ8" s="17">
        <f>MAX(0, (dc!EJ4-dc!EI4))</f>
        <v>0</v>
      </c>
      <c r="EK8" s="17">
        <f>MAX(0, (dc!EK4-dc!EJ4))</f>
        <v>0</v>
      </c>
      <c r="EL8" s="17">
        <f>MAX(0, (dc!EL4-dc!EK4))</f>
        <v>0</v>
      </c>
      <c r="EM8" s="17">
        <f>MAX(0, (dc!EM4-dc!EL4))</f>
        <v>0</v>
      </c>
      <c r="EN8" s="17">
        <f>MAX(0, (dc!EN4-dc!EM4))</f>
        <v>0</v>
      </c>
      <c r="EO8" s="17">
        <f>MAX(0, (dc!EO4-dc!EN4))</f>
        <v>0</v>
      </c>
      <c r="EP8" s="17">
        <f>MAX(0, (dc!EP4-dc!EO4))</f>
        <v>0</v>
      </c>
      <c r="EQ8" s="17">
        <f>MAX(0, (dc!EQ4-dc!EP4))</f>
        <v>0</v>
      </c>
      <c r="ER8" s="17">
        <f>MAX(0, (dc!ER4-dc!EQ4))</f>
        <v>0</v>
      </c>
      <c r="ES8" s="17">
        <f>MAX(0, (dc!ES4-dc!ER4))</f>
        <v>0</v>
      </c>
      <c r="ET8" s="17">
        <f>MAX(0, (dc!ET4-dc!ES4))</f>
        <v>0</v>
      </c>
      <c r="EU8" s="17">
        <f>MAX(0, (dc!EU4-dc!ET4))</f>
        <v>0</v>
      </c>
      <c r="EV8" s="17">
        <f>MAX(0, (dc!EV4-dc!EU4))</f>
        <v>0</v>
      </c>
      <c r="EW8" s="17">
        <f>MAX(0, (dc!EW4-dc!EV4))</f>
        <v>0</v>
      </c>
      <c r="EX8" s="17">
        <f>MAX(0, (dc!EX4-dc!EW4))</f>
        <v>0</v>
      </c>
      <c r="EY8" s="17">
        <f>MAX(0, (dc!EY4-dc!EX4))</f>
        <v>0</v>
      </c>
      <c r="EZ8" s="17">
        <f>MAX(0, (dc!EZ4-dc!EY4))</f>
        <v>0</v>
      </c>
      <c r="FA8" s="17">
        <f>MAX(0, (dc!FA4-dc!EZ4))</f>
        <v>0</v>
      </c>
      <c r="FB8" s="17">
        <f>MAX(0, (dc!FB4-dc!FA4))</f>
        <v>0</v>
      </c>
      <c r="FC8" s="17">
        <f>MAX(0, (dc!FC4-dc!FB4))</f>
        <v>0</v>
      </c>
      <c r="FD8" s="17">
        <f>MAX(0, (dc!FD4-dc!FC4))</f>
        <v>0</v>
      </c>
      <c r="FE8" s="17">
        <f>MAX(0, (dc!FE4-dc!FD4))</f>
        <v>0</v>
      </c>
      <c r="FF8" s="17">
        <f>MAX(0, (dc!FF4-dc!FE4))</f>
        <v>0</v>
      </c>
      <c r="FG8" s="17">
        <f>MAX(0, (dc!FG4-dc!FF4))</f>
        <v>0</v>
      </c>
      <c r="FH8" s="17">
        <f>MAX(0, (dc!FH4-dc!FG4))</f>
        <v>0</v>
      </c>
      <c r="FI8" s="17">
        <f>MAX(0, (dc!FI4-dc!FH4))</f>
        <v>0</v>
      </c>
      <c r="FJ8" s="17">
        <f>MAX(0, (dc!FJ4-dc!FI4))</f>
        <v>0</v>
      </c>
      <c r="FK8" s="17">
        <f>MAX(0, (dc!FK4-dc!FJ4))</f>
        <v>0</v>
      </c>
      <c r="FL8" s="17">
        <f>MAX(0, (dc!FL4-dc!FK4))</f>
        <v>0</v>
      </c>
      <c r="FM8" s="17">
        <f>MAX(0, (dc!FM4-dc!FL4))</f>
        <v>0</v>
      </c>
      <c r="FN8" s="17">
        <f>MAX(0, (dc!FN4-dc!FM4))</f>
        <v>0</v>
      </c>
      <c r="FO8" s="17">
        <f>MAX(0, (dc!FO4-dc!FN4))</f>
        <v>0</v>
      </c>
      <c r="FP8" s="17">
        <f>MAX(0, (dc!FP4-dc!FO4))</f>
        <v>0</v>
      </c>
      <c r="FQ8" s="17">
        <f>MAX(0, (dc!FQ4-dc!FP4))</f>
        <v>0</v>
      </c>
    </row>
    <row r="9" spans="1:174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5</v>
      </c>
      <c r="CS9" s="12">
        <f>MAX(0, (dc!CS5-dc!CR5))</f>
        <v>3</v>
      </c>
      <c r="CT9" s="12">
        <f>MAX(0, (dc!CT5-dc!CS5))</f>
        <v>4</v>
      </c>
      <c r="CU9" s="12">
        <f>MAX(0, (dc!CU5-dc!CT5))</f>
        <v>3</v>
      </c>
      <c r="CV9" s="12">
        <f>MAX(0, (dc!CV5-dc!CU5))</f>
        <v>1</v>
      </c>
      <c r="CW9" s="12">
        <f>MAX(0, (dc!CW5-dc!CV5))</f>
        <v>2</v>
      </c>
      <c r="CX9" s="12">
        <f>MAX(0, (dc!CX5-dc!CW5))</f>
        <v>2</v>
      </c>
      <c r="CY9" s="12">
        <f>MAX(0, (dc!CY5-dc!CX5))</f>
        <v>2</v>
      </c>
      <c r="CZ9" s="12">
        <f>MAX(0, (dc!CZ5-dc!CY5))</f>
        <v>4</v>
      </c>
      <c r="DA9" s="12">
        <f>MAX(0, (dc!DA5-dc!CZ5))</f>
        <v>2</v>
      </c>
      <c r="DB9" s="12">
        <f>MAX(0, (dc!DB5-dc!DA5))</f>
        <v>3</v>
      </c>
      <c r="DC9" s="12">
        <f>MAX(0, (dc!DC5-dc!DB5))</f>
        <v>2</v>
      </c>
      <c r="DD9" s="12">
        <f>MAX(0, (dc!DD5-dc!DC5))</f>
        <v>2</v>
      </c>
      <c r="DE9" s="12">
        <f>MAX(0, (dc!DE5-dc!DD5))</f>
        <v>1</v>
      </c>
      <c r="DF9" s="12">
        <f>MAX(0, (dc!DF5-dc!DE5))</f>
        <v>0</v>
      </c>
      <c r="DG9" s="12">
        <f>MAX(0, (dc!DG5-dc!DF5))</f>
        <v>2</v>
      </c>
      <c r="DH9" s="12">
        <f>MAX(0, (dc!DH5-dc!DG5))</f>
        <v>1</v>
      </c>
      <c r="DI9" s="12">
        <f>MAX(0, (dc!DI5-dc!DH5))</f>
        <v>1</v>
      </c>
      <c r="DJ9" s="12">
        <f>MAX(0, (dc!DJ5-dc!DI5))</f>
        <v>2</v>
      </c>
      <c r="DK9" s="12">
        <f>MAX(0, (dc!DK5-dc!DJ5))</f>
        <v>2</v>
      </c>
      <c r="DL9" s="12">
        <f>MAX(0, (dc!DL5-dc!DK5))</f>
        <v>2</v>
      </c>
      <c r="DM9" s="12">
        <f>MAX(0, (dc!DM5-dc!DL5))</f>
        <v>0</v>
      </c>
      <c r="DN9" s="12">
        <f>MAX(0, (dc!DN5-dc!DM5))</f>
        <v>3</v>
      </c>
      <c r="DO9" s="12">
        <f>MAX(0, (dc!DO5-dc!DN5))</f>
        <v>4</v>
      </c>
      <c r="DP9" s="12">
        <f>MAX(0, (dc!DP5-dc!DO5))</f>
        <v>0</v>
      </c>
      <c r="DQ9" s="12">
        <f>MAX(0, (dc!DQ5-dc!DP5))</f>
        <v>0</v>
      </c>
      <c r="DR9" s="12">
        <f>MAX(0, (dc!DR5-dc!DQ5))</f>
        <v>0</v>
      </c>
      <c r="DS9" s="12">
        <f>MAX(0, (dc!DS5-dc!DR5))</f>
        <v>0</v>
      </c>
      <c r="DT9" s="12">
        <f>MAX(0, (dc!DT5-dc!DS5))</f>
        <v>0</v>
      </c>
      <c r="DU9" s="12">
        <f>MAX(0, (dc!DU5-dc!DT5))</f>
        <v>0</v>
      </c>
      <c r="DV9" s="12">
        <f>MAX(0, (dc!DV5-dc!DU5))</f>
        <v>0</v>
      </c>
      <c r="DW9" s="12">
        <f>MAX(0, (dc!DW5-dc!DV5))</f>
        <v>0</v>
      </c>
      <c r="DX9" s="12">
        <f>MAX(0, (dc!DX5-dc!DW5))</f>
        <v>0</v>
      </c>
      <c r="DY9" s="12">
        <f>MAX(0, (dc!DY5-dc!DX5))</f>
        <v>0</v>
      </c>
      <c r="DZ9" s="12">
        <f>MAX(0, (dc!DZ5-dc!DY5))</f>
        <v>0</v>
      </c>
      <c r="EA9" s="12">
        <f>MAX(0, (dc!EA5-dc!DZ5))</f>
        <v>0</v>
      </c>
      <c r="EB9" s="12">
        <f>MAX(0, (dc!EB5-dc!EA5))</f>
        <v>0</v>
      </c>
      <c r="EC9" s="12">
        <f>MAX(0, (dc!EC5-dc!EB5))</f>
        <v>0</v>
      </c>
      <c r="ED9" s="12">
        <f>MAX(0, (dc!ED5-dc!EC5))</f>
        <v>0</v>
      </c>
      <c r="EE9" s="12">
        <f>MAX(0, (dc!EE5-dc!ED5))</f>
        <v>0</v>
      </c>
      <c r="EF9" s="12">
        <f>MAX(0, (dc!EF5-dc!EE5))</f>
        <v>0</v>
      </c>
      <c r="EG9" s="12">
        <f>MAX(0, (dc!EG5-dc!EF5))</f>
        <v>0</v>
      </c>
      <c r="EH9" s="12">
        <f>MAX(0, (dc!EH5-dc!EG5))</f>
        <v>0</v>
      </c>
      <c r="EI9" s="12">
        <f>MAX(0, (dc!EI5-dc!EH5))</f>
        <v>0</v>
      </c>
      <c r="EJ9" s="12">
        <f>MAX(0, (dc!EJ5-dc!EI5))</f>
        <v>0</v>
      </c>
      <c r="EK9" s="12">
        <f>MAX(0, (dc!EK5-dc!EJ5))</f>
        <v>0</v>
      </c>
      <c r="EL9" s="12">
        <f>MAX(0, (dc!EL5-dc!EK5))</f>
        <v>0</v>
      </c>
      <c r="EM9" s="12">
        <f>MAX(0, (dc!EM5-dc!EL5))</f>
        <v>0</v>
      </c>
      <c r="EN9" s="12">
        <f>MAX(0, (dc!EN5-dc!EM5))</f>
        <v>0</v>
      </c>
      <c r="EO9" s="12">
        <f>MAX(0, (dc!EO5-dc!EN5))</f>
        <v>0</v>
      </c>
      <c r="EP9" s="12">
        <f>MAX(0, (dc!EP5-dc!EO5))</f>
        <v>0</v>
      </c>
      <c r="EQ9" s="12">
        <f>MAX(0, (dc!EQ5-dc!EP5))</f>
        <v>0</v>
      </c>
      <c r="ER9" s="12">
        <f>MAX(0, (dc!ER5-dc!EQ5))</f>
        <v>0</v>
      </c>
      <c r="ES9" s="12">
        <f>MAX(0, (dc!ES5-dc!ER5))</f>
        <v>0</v>
      </c>
      <c r="ET9" s="12">
        <f>MAX(0, (dc!ET5-dc!ES5))</f>
        <v>0</v>
      </c>
      <c r="EU9" s="12">
        <f>MAX(0, (dc!EU5-dc!ET5))</f>
        <v>0</v>
      </c>
      <c r="EV9" s="12">
        <f>MAX(0, (dc!EV5-dc!EU5))</f>
        <v>0</v>
      </c>
      <c r="EW9" s="12">
        <f>MAX(0, (dc!EW5-dc!EV5))</f>
        <v>0</v>
      </c>
      <c r="EX9" s="12">
        <f>MAX(0, (dc!EX5-dc!EW5))</f>
        <v>0</v>
      </c>
      <c r="EY9" s="12">
        <f>MAX(0, (dc!EY5-dc!EX5))</f>
        <v>0</v>
      </c>
      <c r="EZ9" s="12">
        <f>MAX(0, (dc!EZ5-dc!EY5))</f>
        <v>0</v>
      </c>
      <c r="FA9" s="12">
        <f>MAX(0, (dc!FA5-dc!EZ5))</f>
        <v>0</v>
      </c>
      <c r="FB9" s="12">
        <f>MAX(0, (dc!FB5-dc!FA5))</f>
        <v>0</v>
      </c>
      <c r="FC9" s="12">
        <f>MAX(0, (dc!FC5-dc!FB5))</f>
        <v>0</v>
      </c>
      <c r="FD9" s="12">
        <f>MAX(0, (dc!FD5-dc!FC5))</f>
        <v>0</v>
      </c>
      <c r="FE9" s="12">
        <f>MAX(0, (dc!FE5-dc!FD5))</f>
        <v>0</v>
      </c>
      <c r="FF9" s="12">
        <f>MAX(0, (dc!FF5-dc!FE5))</f>
        <v>0</v>
      </c>
      <c r="FG9" s="12">
        <f>MAX(0, (dc!FG5-dc!FF5))</f>
        <v>0</v>
      </c>
      <c r="FH9" s="12">
        <f>MAX(0, (dc!FH5-dc!FG5))</f>
        <v>0</v>
      </c>
      <c r="FI9" s="12">
        <f>MAX(0, (dc!FI5-dc!FH5))</f>
        <v>0</v>
      </c>
      <c r="FJ9" s="12">
        <f>MAX(0, (dc!FJ5-dc!FI5))</f>
        <v>0</v>
      </c>
      <c r="FK9" s="12">
        <f>MAX(0, (dc!FK5-dc!FJ5))</f>
        <v>0</v>
      </c>
      <c r="FL9" s="12">
        <f>MAX(0, (dc!FL5-dc!FK5))</f>
        <v>0</v>
      </c>
      <c r="FM9" s="12">
        <f>MAX(0, (dc!FM5-dc!FL5))</f>
        <v>0</v>
      </c>
      <c r="FN9" s="12">
        <f>MAX(0, (dc!FN5-dc!FM5))</f>
        <v>0</v>
      </c>
      <c r="FO9" s="12">
        <f>MAX(0, (dc!FO5-dc!FN5))</f>
        <v>0</v>
      </c>
      <c r="FP9" s="12">
        <f>MAX(0, (dc!FP5-dc!FO5))</f>
        <v>0</v>
      </c>
      <c r="FQ9" s="12">
        <f>MAX(0, (dc!FQ5-dc!FP5))</f>
        <v>0</v>
      </c>
    </row>
    <row r="10" spans="1:174" ht="40.5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  <c r="DH10" s="3" t="s">
        <v>306</v>
      </c>
      <c r="DI10" s="3" t="s">
        <v>307</v>
      </c>
      <c r="DJ10" s="3" t="s">
        <v>308</v>
      </c>
      <c r="DK10" s="3" t="s">
        <v>309</v>
      </c>
      <c r="DL10" s="3" t="s">
        <v>310</v>
      </c>
      <c r="DM10" s="3" t="s">
        <v>311</v>
      </c>
      <c r="DN10" s="3" t="s">
        <v>312</v>
      </c>
      <c r="DO10" s="3" t="s">
        <v>313</v>
      </c>
      <c r="DP10" s="3" t="s">
        <v>314</v>
      </c>
      <c r="DQ10" s="3" t="s">
        <v>315</v>
      </c>
      <c r="DR10" s="3" t="s">
        <v>316</v>
      </c>
      <c r="DS10" s="3" t="s">
        <v>317</v>
      </c>
      <c r="DT10" s="3" t="s">
        <v>318</v>
      </c>
      <c r="DU10" s="3" t="s">
        <v>319</v>
      </c>
      <c r="DV10" s="3" t="s">
        <v>320</v>
      </c>
      <c r="DW10" s="3" t="s">
        <v>321</v>
      </c>
      <c r="DX10" s="3" t="s">
        <v>322</v>
      </c>
      <c r="DY10" s="3" t="s">
        <v>323</v>
      </c>
      <c r="DZ10" s="3" t="s">
        <v>324</v>
      </c>
      <c r="EA10" s="3" t="s">
        <v>325</v>
      </c>
      <c r="EB10" s="3" t="s">
        <v>326</v>
      </c>
      <c r="EC10" s="3" t="s">
        <v>327</v>
      </c>
      <c r="ED10" s="3" t="s">
        <v>328</v>
      </c>
      <c r="EE10" s="3" t="s">
        <v>329</v>
      </c>
      <c r="EF10" s="3" t="s">
        <v>330</v>
      </c>
      <c r="EG10" s="3" t="s">
        <v>331</v>
      </c>
      <c r="EH10" s="3" t="s">
        <v>332</v>
      </c>
      <c r="EI10" s="3" t="s">
        <v>333</v>
      </c>
      <c r="EJ10" s="3" t="s">
        <v>334</v>
      </c>
      <c r="EK10" s="3" t="s">
        <v>335</v>
      </c>
      <c r="EL10" s="3" t="s">
        <v>336</v>
      </c>
      <c r="EM10" s="3" t="s">
        <v>337</v>
      </c>
      <c r="EN10" s="3" t="s">
        <v>338</v>
      </c>
      <c r="EO10" s="3" t="s">
        <v>339</v>
      </c>
      <c r="EP10" s="3" t="s">
        <v>340</v>
      </c>
      <c r="EQ10" s="3" t="s">
        <v>341</v>
      </c>
      <c r="ER10" s="3" t="s">
        <v>342</v>
      </c>
      <c r="ES10" s="3" t="s">
        <v>343</v>
      </c>
      <c r="ET10" s="3" t="s">
        <v>344</v>
      </c>
      <c r="EU10" s="3" t="s">
        <v>345</v>
      </c>
      <c r="EV10" s="3" t="s">
        <v>346</v>
      </c>
      <c r="EW10" s="3" t="s">
        <v>347</v>
      </c>
      <c r="EX10" s="3" t="s">
        <v>348</v>
      </c>
      <c r="EY10" s="3" t="s">
        <v>349</v>
      </c>
      <c r="EZ10" s="3" t="s">
        <v>350</v>
      </c>
      <c r="FA10" s="3" t="s">
        <v>351</v>
      </c>
      <c r="FB10" s="3" t="s">
        <v>352</v>
      </c>
      <c r="FC10" s="3" t="s">
        <v>353</v>
      </c>
      <c r="FD10" s="3" t="s">
        <v>354</v>
      </c>
      <c r="FE10" s="3" t="s">
        <v>355</v>
      </c>
      <c r="FF10" s="3" t="s">
        <v>356</v>
      </c>
      <c r="FG10" s="3" t="s">
        <v>357</v>
      </c>
      <c r="FH10" s="3" t="s">
        <v>358</v>
      </c>
      <c r="FI10" s="3" t="s">
        <v>359</v>
      </c>
      <c r="FJ10" s="3" t="s">
        <v>360</v>
      </c>
      <c r="FK10" s="3" t="s">
        <v>361</v>
      </c>
      <c r="FL10" s="3" t="s">
        <v>362</v>
      </c>
      <c r="FM10" s="3" t="s">
        <v>363</v>
      </c>
      <c r="FN10" s="3" t="s">
        <v>364</v>
      </c>
      <c r="FO10" s="3" t="s">
        <v>365</v>
      </c>
      <c r="FP10" s="3" t="s">
        <v>366</v>
      </c>
      <c r="FQ10" s="3" t="s">
        <v>367</v>
      </c>
      <c r="FR10" t="s">
        <v>304</v>
      </c>
    </row>
    <row r="11" spans="1:174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28">
        <f>MAX(0,(dc!V7-dc!U7))</f>
        <v>9</v>
      </c>
      <c r="W11" s="28">
        <f>MAX(0,(dc!W7-dc!V7))</f>
        <v>16</v>
      </c>
      <c r="X11" s="28">
        <f>MAX(0,(dc!X7-dc!W7))</f>
        <v>7</v>
      </c>
      <c r="Y11" s="28">
        <f>MAX(0,(dc!Y7-dc!X7))</f>
        <v>12</v>
      </c>
      <c r="Z11" s="28">
        <f>MAX(0,(dc!Z7-dc!Y7))</f>
        <v>16</v>
      </c>
      <c r="AA11" s="28">
        <f>MAX(0,(dc!AA7-dc!Z7))</f>
        <v>25</v>
      </c>
      <c r="AB11" s="28">
        <f>MAX(0,(dc!AB7-dc!AA7))</f>
        <v>12</v>
      </c>
      <c r="AC11" s="28">
        <f>MAX(0,(dc!AC7-dc!AB7))</f>
        <v>11</v>
      </c>
      <c r="AD11" s="28">
        <f>MAX(0,(dc!AD7-dc!AC7))</f>
        <v>19</v>
      </c>
      <c r="AE11" s="28">
        <f>MAX(0,(dc!AE7-dc!AD7))</f>
        <v>16</v>
      </c>
      <c r="AF11" s="28">
        <f>MAX(0,(dc!AF7-dc!AE7))</f>
        <v>5</v>
      </c>
      <c r="AG11" s="28">
        <f>MAX(0,(dc!AG7-dc!AF7))</f>
        <v>7</v>
      </c>
      <c r="AH11" s="28">
        <f>MAX(0,(dc!AH7-dc!AG7))</f>
        <v>13</v>
      </c>
      <c r="AI11" s="28">
        <f>MAX(0,(dc!AI7-dc!AH7))</f>
        <v>21</v>
      </c>
      <c r="AJ11" s="28">
        <f>MAX(0,(dc!AJ7-dc!AI7))</f>
        <v>18</v>
      </c>
      <c r="AK11" s="28">
        <f>MAX(0,(dc!AK7-dc!AJ7))</f>
        <v>27</v>
      </c>
      <c r="AL11" s="28">
        <f>MAX(0,(dc!AL7-dc!AK7))</f>
        <v>21</v>
      </c>
      <c r="AM11" s="28">
        <f>MAX(0,(dc!AM7-dc!AL7))</f>
        <v>14</v>
      </c>
      <c r="AN11" s="28">
        <f>MAX(0,(dc!AN7-dc!AM7))</f>
        <v>11</v>
      </c>
      <c r="AO11" s="28">
        <f>MAX(0,(dc!AO7-dc!AN7))</f>
        <v>4</v>
      </c>
      <c r="AP11" s="28">
        <f>MAX(0,(dc!AP7-dc!AO7))</f>
        <v>17</v>
      </c>
      <c r="AQ11" s="28">
        <f>MAX(0,(dc!AQ7-dc!AP7))</f>
        <v>27</v>
      </c>
      <c r="AR11" s="28">
        <f>MAX(0,(dc!AR7-dc!AQ7))</f>
        <v>24</v>
      </c>
      <c r="AS11" s="28">
        <f>MAX(0,(dc!AS7-dc!AR7))</f>
        <v>17</v>
      </c>
      <c r="AT11" s="28">
        <f>MAX(0,(dc!AT7-dc!AS7))</f>
        <v>6</v>
      </c>
      <c r="AU11" s="28">
        <f>MAX(0,(dc!AU7-dc!AT7))</f>
        <v>25</v>
      </c>
      <c r="AV11" s="28">
        <f>MAX(0,(dc!AV7-dc!AU7))</f>
        <v>28</v>
      </c>
      <c r="AW11" s="28">
        <f>MAX(0,(dc!AW7-dc!AV7))</f>
        <v>40</v>
      </c>
      <c r="AX11" s="28">
        <f>MAX(0,(dc!AX7-dc!AW7))</f>
        <v>0</v>
      </c>
      <c r="AY11" s="28">
        <f>MAX(0,(dc!AY7-dc!AX7))</f>
        <v>78</v>
      </c>
      <c r="AZ11" s="28">
        <f>MAX(0,(dc!AZ7-dc!AY7))</f>
        <v>28</v>
      </c>
      <c r="BA11" s="28">
        <f>MAX(0,(dc!BA7-dc!AZ7))</f>
        <v>19</v>
      </c>
      <c r="BB11" s="28">
        <f>MAX(0,(dc!BB7-dc!BA7))</f>
        <v>26</v>
      </c>
      <c r="BC11" s="28">
        <f>MAX(0,(dc!BC7-dc!BB7))</f>
        <v>16</v>
      </c>
      <c r="BD11" s="28">
        <f>MAX(0,(dc!BD7-dc!BC7))</f>
        <v>36</v>
      </c>
      <c r="BE11" s="28">
        <f>MAX(0,(dc!BE7-dc!BD7))</f>
        <v>28</v>
      </c>
      <c r="BF11" s="28">
        <f>MAX(0,(dc!BF7-dc!BE7))</f>
        <v>35</v>
      </c>
      <c r="BG11" s="28">
        <f>MAX(0,(dc!BG7-dc!BF7))</f>
        <v>26</v>
      </c>
      <c r="BH11" s="28">
        <f>MAX(0,(dc!BH7-dc!BG7))</f>
        <v>16</v>
      </c>
      <c r="BI11" s="28">
        <f>MAX(0,(dc!BI7-dc!BH7))</f>
        <v>21</v>
      </c>
      <c r="BJ11" s="28">
        <f>MAX(0,(dc!BJ7-dc!BI7))</f>
        <v>8</v>
      </c>
      <c r="BK11" s="28">
        <f>MAX(0,(dc!BK7-dc!BJ7))</f>
        <v>28</v>
      </c>
      <c r="BL11" s="28">
        <f>MAX(0,(dc!BL7-dc!BK7))</f>
        <v>16</v>
      </c>
      <c r="BM11" s="28">
        <f>MAX(0,(dc!BM7-dc!BL7))</f>
        <v>27</v>
      </c>
      <c r="BN11" s="28">
        <f>MAX(0,(dc!BN7-dc!BM7))</f>
        <v>11</v>
      </c>
      <c r="BO11" s="28">
        <f>MAX(0,(dc!BO7-dc!BN7))</f>
        <v>23</v>
      </c>
      <c r="BP11" s="28">
        <f>MAX(0,(dc!BP7-dc!BO7))</f>
        <v>38</v>
      </c>
      <c r="BQ11" s="28">
        <f>MAX(0,(dc!BQ7-dc!BP7))</f>
        <v>9</v>
      </c>
      <c r="BR11" s="28">
        <f>MAX(0,(dc!BR7-dc!BQ7))</f>
        <v>39</v>
      </c>
      <c r="BS11" s="28">
        <f>MAX(0,(dc!BS7-dc!BR7))</f>
        <v>24</v>
      </c>
      <c r="BT11" s="28">
        <f>MAX(0,(dc!BT7-dc!BS7))</f>
        <v>10</v>
      </c>
      <c r="BU11" s="28">
        <f>MAX(0,(dc!BU7-dc!BT7))</f>
        <v>20</v>
      </c>
      <c r="BV11" s="28">
        <f>MAX(0,(dc!BV7-dc!BU7))</f>
        <v>19</v>
      </c>
      <c r="BW11" s="28">
        <f>MAX(0,(dc!BW7-dc!BV7))</f>
        <v>22</v>
      </c>
      <c r="BX11" s="28">
        <f>MAX(0,(dc!BX7-dc!BW7))</f>
        <v>12</v>
      </c>
      <c r="BY11" s="28">
        <f>MAX(0,(dc!BY7-dc!BX7))</f>
        <v>10</v>
      </c>
      <c r="BZ11" s="28">
        <f>MAX(0,(dc!BZ7-dc!BY7))</f>
        <v>10</v>
      </c>
      <c r="CA11" s="28">
        <f>MAX(0,(dc!CA7-dc!BZ7))</f>
        <v>23</v>
      </c>
      <c r="CB11" s="28">
        <f>MAX(0,(dc!CB7-dc!CA7))</f>
        <v>8</v>
      </c>
      <c r="CC11" s="28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5</v>
      </c>
      <c r="CS11" s="28">
        <f>MAX(0,(dc!CS7-dc!CR7))</f>
        <v>3</v>
      </c>
      <c r="CT11" s="28">
        <f>MAX(0,(dc!CT7-dc!CS7))</f>
        <v>6</v>
      </c>
      <c r="CU11" s="28">
        <f>MAX(0,(dc!CU7-dc!CT7))</f>
        <v>5</v>
      </c>
      <c r="CV11" s="28">
        <f>MAX(0,(dc!CV7-dc!CU7))</f>
        <v>5</v>
      </c>
      <c r="CW11" s="28">
        <f>MAX(0,(dc!CW7-dc!CV7))</f>
        <v>12</v>
      </c>
      <c r="CX11" s="28">
        <f>MAX(0,(dc!CX7-dc!CW7))</f>
        <v>4</v>
      </c>
      <c r="CY11" s="28">
        <f>MAX(0,(dc!CY7-dc!CX7))</f>
        <v>6</v>
      </c>
      <c r="CZ11" s="28">
        <f>MAX(0,(dc!CZ7-dc!CY7))</f>
        <v>6</v>
      </c>
      <c r="DA11" s="28">
        <f>MAX(0,(dc!DA7-dc!CZ7))</f>
        <v>1</v>
      </c>
      <c r="DB11" s="28">
        <f>MAX(0,(dc!DB7-dc!DA7))</f>
        <v>7</v>
      </c>
      <c r="DC11" s="28">
        <f>MAX(0,(dc!DC7-dc!DB7))</f>
        <v>4</v>
      </c>
      <c r="DD11" s="28">
        <f>MAX(0,(dc!DD7-dc!DC7))</f>
        <v>2</v>
      </c>
      <c r="DE11" s="28">
        <f>MAX(0,(dc!DE7-dc!DD7))</f>
        <v>9</v>
      </c>
      <c r="DF11" s="28">
        <f>MAX(0,(dc!DF7-dc!DE7))</f>
        <v>4</v>
      </c>
      <c r="DG11" s="28">
        <f>MAX(0,(dc!DG7-dc!DF7))</f>
        <v>5</v>
      </c>
      <c r="DH11" s="28">
        <f>MAX(0,(dc!DH7-dc!DG7))</f>
        <v>3</v>
      </c>
      <c r="DI11" s="28">
        <f>MAX(0,(dc!DI7-dc!DH7))</f>
        <v>7</v>
      </c>
      <c r="DJ11" s="28">
        <f>MAX(0,(dc!DJ7-dc!DI7))</f>
        <v>1</v>
      </c>
      <c r="DK11" s="28">
        <f>MAX(0,(dc!DK7-dc!DJ7))</f>
        <v>8</v>
      </c>
      <c r="DL11" s="28">
        <f>MAX(0,(dc!DL7-dc!DK7))</f>
        <v>6</v>
      </c>
      <c r="DM11" s="28">
        <f>MAX(0,(dc!DM7-dc!DL7))</f>
        <v>6</v>
      </c>
      <c r="DN11" s="28">
        <f>MAX(0,(dc!DN7-dc!DM7))</f>
        <v>6</v>
      </c>
      <c r="DO11" s="28">
        <f>MAX(0,(dc!DO7-dc!DN7))</f>
        <v>6</v>
      </c>
      <c r="DP11" s="28">
        <f>MAX(0,(dc!DP7-dc!DO7))</f>
        <v>4</v>
      </c>
      <c r="DQ11" s="28">
        <f>MAX(0,(dc!DQ7-dc!DP7))</f>
        <v>10</v>
      </c>
      <c r="DR11" s="28">
        <f>MAX(0,(dc!DR7-dc!DQ7))</f>
        <v>5</v>
      </c>
      <c r="DS11" s="28">
        <f>MAX(0,(dc!DS7-dc!DR7))</f>
        <v>0</v>
      </c>
      <c r="DT11" s="28">
        <f>MAX(0,(dc!DT7-dc!DS7))</f>
        <v>0</v>
      </c>
      <c r="DU11" s="28">
        <f>MAX(0,(dc!DU7-dc!DT7))</f>
        <v>0</v>
      </c>
      <c r="DV11" s="28">
        <f>MAX(0,(dc!DV7-dc!DU7))</f>
        <v>0</v>
      </c>
      <c r="DW11" s="28">
        <f>MAX(0,(dc!DW7-dc!DV7))</f>
        <v>0</v>
      </c>
      <c r="DX11" s="28">
        <f>MAX(0,(dc!DX7-dc!DW7))</f>
        <v>0</v>
      </c>
      <c r="DY11" s="28">
        <f>MAX(0,(dc!DY7-dc!DX7))</f>
        <v>0</v>
      </c>
      <c r="DZ11" s="28">
        <f>MAX(0,(dc!DZ7-dc!DY7))</f>
        <v>0</v>
      </c>
      <c r="EA11" s="28">
        <f>MAX(0,(dc!EA7-dc!DZ7))</f>
        <v>0</v>
      </c>
      <c r="EB11" s="28">
        <f>MAX(0,(dc!EB7-dc!EA7))</f>
        <v>0</v>
      </c>
      <c r="EC11" s="28">
        <f>MAX(0,(dc!EC7-dc!EB7))</f>
        <v>0</v>
      </c>
      <c r="ED11" s="28">
        <f>MAX(0,(dc!ED7-dc!EC7))</f>
        <v>0</v>
      </c>
      <c r="EE11" s="28">
        <f>MAX(0,(dc!EE7-dc!ED7))</f>
        <v>0</v>
      </c>
      <c r="EF11" s="28">
        <f>MAX(0,(dc!EF7-dc!EE7))</f>
        <v>0</v>
      </c>
      <c r="EG11" s="28">
        <f>MAX(0,(dc!EG7-dc!EF7))</f>
        <v>0</v>
      </c>
      <c r="EH11" s="28">
        <f>MAX(0,(dc!EH7-dc!EG7))</f>
        <v>0</v>
      </c>
      <c r="EI11" s="28">
        <f>MAX(0,(dc!EI7-dc!EH7))</f>
        <v>0</v>
      </c>
      <c r="EJ11" s="28">
        <f>MAX(0,(dc!EJ7-dc!EI7))</f>
        <v>0</v>
      </c>
      <c r="EK11" s="28">
        <f>MAX(0,(dc!EK7-dc!EJ7))</f>
        <v>0</v>
      </c>
      <c r="EL11" s="28">
        <f>MAX(0,(dc!EL7-dc!EK7))</f>
        <v>0</v>
      </c>
      <c r="EM11" s="28">
        <f>MAX(0,(dc!EM7-dc!EL7))</f>
        <v>0</v>
      </c>
      <c r="EN11" s="28">
        <f>MAX(0,(dc!EN7-dc!EM7))</f>
        <v>0</v>
      </c>
      <c r="EO11" s="28">
        <f>MAX(0,(dc!EO7-dc!EN7))</f>
        <v>0</v>
      </c>
      <c r="EP11" s="28">
        <f>MAX(0,(dc!EP7-dc!EO7))</f>
        <v>0</v>
      </c>
      <c r="EQ11" s="28">
        <f>MAX(0,(dc!EQ7-dc!EP7))</f>
        <v>0</v>
      </c>
      <c r="ER11" s="28">
        <f>MAX(0,(dc!ER7-dc!EQ7))</f>
        <v>0</v>
      </c>
      <c r="ES11" s="28">
        <f>MAX(0,(dc!ES7-dc!ER7))</f>
        <v>0</v>
      </c>
      <c r="ET11" s="28">
        <f>MAX(0,(dc!ET7-dc!ES7))</f>
        <v>0</v>
      </c>
      <c r="EU11" s="28">
        <f>MAX(0,(dc!EU7-dc!ET7))</f>
        <v>0</v>
      </c>
      <c r="EV11" s="28">
        <f>MAX(0,(dc!EV7-dc!EU7))</f>
        <v>0</v>
      </c>
      <c r="EW11" s="28">
        <f>MAX(0,(dc!EW7-dc!EV7))</f>
        <v>0</v>
      </c>
      <c r="EX11" s="28">
        <f>MAX(0,(dc!EX7-dc!EW7))</f>
        <v>0</v>
      </c>
      <c r="EY11" s="28">
        <f>MAX(0,(dc!EY7-dc!EX7))</f>
        <v>0</v>
      </c>
      <c r="EZ11" s="28">
        <f>MAX(0,(dc!EZ7-dc!EY7))</f>
        <v>0</v>
      </c>
      <c r="FA11" s="28">
        <f>MAX(0,(dc!FA7-dc!EZ7))</f>
        <v>0</v>
      </c>
      <c r="FB11" s="28">
        <f>MAX(0,(dc!FB7-dc!FA7))</f>
        <v>0</v>
      </c>
      <c r="FC11" s="28">
        <f>MAX(0,(dc!FC7-dc!FB7))</f>
        <v>0</v>
      </c>
      <c r="FD11" s="28">
        <f>MAX(0,(dc!FD7-dc!FC7))</f>
        <v>0</v>
      </c>
      <c r="FE11" s="28">
        <f>MAX(0,(dc!FE7-dc!FD7))</f>
        <v>0</v>
      </c>
      <c r="FF11" s="28">
        <f>MAX(0,(dc!FF7-dc!FE7))</f>
        <v>0</v>
      </c>
      <c r="FG11" s="28">
        <f>MAX(0,(dc!FG7-dc!FF7))</f>
        <v>0</v>
      </c>
      <c r="FH11" s="28">
        <f>MAX(0,(dc!FH7-dc!FG7))</f>
        <v>0</v>
      </c>
      <c r="FI11" s="28">
        <f>MAX(0,(dc!FI7-dc!FH7))</f>
        <v>0</v>
      </c>
      <c r="FJ11" s="28">
        <f>MAX(0,(dc!FJ7-dc!FI7))</f>
        <v>0</v>
      </c>
      <c r="FK11" s="28">
        <f>MAX(0,(dc!FK7-dc!FJ7))</f>
        <v>0</v>
      </c>
      <c r="FL11" s="28">
        <f>MAX(0,(dc!FL7-dc!FK7))</f>
        <v>0</v>
      </c>
      <c r="FM11" s="28">
        <f>MAX(0,(dc!FM7-dc!FL7))</f>
        <v>0</v>
      </c>
      <c r="FN11" s="28">
        <f>MAX(0,(dc!FN7-dc!FM7))</f>
        <v>0</v>
      </c>
      <c r="FO11" s="28">
        <f>MAX(0,(dc!FO7-dc!FN7))</f>
        <v>0</v>
      </c>
      <c r="FP11" s="28">
        <f>MAX(0,(dc!FP7-dc!FO7))</f>
        <v>0</v>
      </c>
      <c r="FQ11" s="28">
        <f>MAX(0,(dc!FQ7-dc!FP7))</f>
        <v>0</v>
      </c>
    </row>
    <row r="12" spans="1:174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28">
        <f>MAX(0,(dc!U8-dc!T8))</f>
        <v>13</v>
      </c>
      <c r="V12" s="28">
        <f>MAX(0,(dc!V8-dc!U8))</f>
        <v>6</v>
      </c>
      <c r="W12" s="28">
        <f>MAX(0,(dc!W8-dc!V8))</f>
        <v>13</v>
      </c>
      <c r="X12" s="28">
        <f>MAX(0,(dc!X8-dc!W8))</f>
        <v>0</v>
      </c>
      <c r="Y12" s="28">
        <f>MAX(0,(dc!Y8-dc!X8))</f>
        <v>15</v>
      </c>
      <c r="Z12" s="28">
        <f>MAX(0,(dc!Z8-dc!Y8))</f>
        <v>10</v>
      </c>
      <c r="AA12" s="28">
        <f>MAX(0,(dc!AA8-dc!Z8))</f>
        <v>17</v>
      </c>
      <c r="AB12" s="28">
        <f>MAX(0,(dc!AB8-dc!AA8))</f>
        <v>3</v>
      </c>
      <c r="AC12" s="28">
        <f>MAX(0,(dc!AC8-dc!AB8))</f>
        <v>8</v>
      </c>
      <c r="AD12" s="28">
        <f>MAX(0,(dc!AD8-dc!AC8))</f>
        <v>6</v>
      </c>
      <c r="AE12" s="28">
        <f>MAX(0,(dc!AE8-dc!AD8))</f>
        <v>9</v>
      </c>
      <c r="AF12" s="28">
        <f>MAX(0,(dc!AF8-dc!AE8))</f>
        <v>20</v>
      </c>
      <c r="AG12" s="28">
        <f>MAX(0,(dc!AG8-dc!AF8))</f>
        <v>2</v>
      </c>
      <c r="AH12" s="28">
        <f>MAX(0,(dc!AH8-dc!AG8))</f>
        <v>1</v>
      </c>
      <c r="AI12" s="28">
        <f>MAX(0,(dc!AI8-dc!AH8))</f>
        <v>10</v>
      </c>
      <c r="AJ12" s="28">
        <f>MAX(0,(dc!AJ8-dc!AI8))</f>
        <v>14</v>
      </c>
      <c r="AK12" s="28">
        <f>MAX(0,(dc!AK8-dc!AJ8))</f>
        <v>8</v>
      </c>
      <c r="AL12" s="28">
        <f>MAX(0,(dc!AL8-dc!AK8))</f>
        <v>3</v>
      </c>
      <c r="AM12" s="28">
        <f>MAX(0,(dc!AM8-dc!AL8))</f>
        <v>7</v>
      </c>
      <c r="AN12" s="28">
        <f>MAX(0,(dc!AN8-dc!AM8))</f>
        <v>3</v>
      </c>
      <c r="AO12" s="28">
        <f>MAX(0,(dc!AO8-dc!AN8))</f>
        <v>6</v>
      </c>
      <c r="AP12" s="28">
        <f>MAX(0,(dc!AP8-dc!AO8))</f>
        <v>18</v>
      </c>
      <c r="AQ12" s="28">
        <f>MAX(0,(dc!AQ8-dc!AP8))</f>
        <v>0</v>
      </c>
      <c r="AR12" s="28">
        <f>MAX(0,(dc!AR8-dc!AQ8))</f>
        <v>5</v>
      </c>
      <c r="AS12" s="28">
        <f>MAX(0,(dc!AS8-dc!AR8))</f>
        <v>5</v>
      </c>
      <c r="AT12" s="28">
        <f>MAX(0,(dc!AT8-dc!AS8))</f>
        <v>0</v>
      </c>
      <c r="AU12" s="28">
        <f>MAX(0,(dc!AU8-dc!AT8))</f>
        <v>5</v>
      </c>
      <c r="AV12" s="28">
        <f>MAX(0,(dc!AV8-dc!AU8))</f>
        <v>18</v>
      </c>
      <c r="AW12" s="28">
        <f>MAX(0,(dc!AW8-dc!AV8))</f>
        <v>7</v>
      </c>
      <c r="AX12" s="28">
        <f>MAX(0,(dc!AX8-dc!AW8))</f>
        <v>0</v>
      </c>
      <c r="AY12" s="28">
        <f>MAX(0,(dc!AY8-dc!AX8))</f>
        <v>27</v>
      </c>
      <c r="AZ12" s="28">
        <f>MAX(0,(dc!AZ8-dc!AY8))</f>
        <v>7</v>
      </c>
      <c r="BA12" s="28">
        <f>MAX(0,(dc!BA8-dc!AZ8))</f>
        <v>8</v>
      </c>
      <c r="BB12" s="28">
        <f>MAX(0,(dc!BB8-dc!BA8))</f>
        <v>12</v>
      </c>
      <c r="BC12" s="28">
        <f>MAX(0,(dc!BC8-dc!BB8))</f>
        <v>7</v>
      </c>
      <c r="BD12" s="28">
        <f>MAX(0,(dc!BD8-dc!BC8))</f>
        <v>5</v>
      </c>
      <c r="BE12" s="28">
        <f>MAX(0,(dc!BE8-dc!BD8))</f>
        <v>15</v>
      </c>
      <c r="BF12" s="28">
        <f>MAX(0,(dc!BF8-dc!BE8))</f>
        <v>5</v>
      </c>
      <c r="BG12" s="28">
        <f>MAX(0,(dc!BG8-dc!BF8))</f>
        <v>6</v>
      </c>
      <c r="BH12" s="28">
        <f>MAX(0,(dc!BH8-dc!BG8))</f>
        <v>9</v>
      </c>
      <c r="BI12" s="28">
        <f>MAX(0,(dc!BI8-dc!BH8))</f>
        <v>8</v>
      </c>
      <c r="BJ12" s="28">
        <f>MAX(0,(dc!BJ8-dc!BI8))</f>
        <v>3</v>
      </c>
      <c r="BK12" s="28">
        <f>MAX(0,(dc!BK8-dc!BJ8))</f>
        <v>0</v>
      </c>
      <c r="BL12" s="28">
        <f>MAX(0,(dc!BL8-dc!BK8))</f>
        <v>8</v>
      </c>
      <c r="BM12" s="28">
        <f>MAX(0,(dc!BM8-dc!BL8))</f>
        <v>7</v>
      </c>
      <c r="BN12" s="28">
        <f>MAX(0,(dc!BN8-dc!BM8))</f>
        <v>4</v>
      </c>
      <c r="BO12" s="28">
        <f>MAX(0,(dc!BO8-dc!BN8))</f>
        <v>7</v>
      </c>
      <c r="BP12" s="28">
        <f>MAX(0,(dc!BP8-dc!BO8))</f>
        <v>13</v>
      </c>
      <c r="BQ12" s="28">
        <f>MAX(0,(dc!BQ8-dc!BP8))</f>
        <v>3</v>
      </c>
      <c r="BR12" s="28">
        <f>MAX(0,(dc!BR8-dc!BQ8))</f>
        <v>9</v>
      </c>
      <c r="BS12" s="28">
        <f>MAX(0,(dc!BS8-dc!BR8))</f>
        <v>9</v>
      </c>
      <c r="BT12" s="28">
        <f>MAX(0,(dc!BT8-dc!BS8))</f>
        <v>8</v>
      </c>
      <c r="BU12" s="28">
        <f>MAX(0,(dc!BU8-dc!BT8))</f>
        <v>14</v>
      </c>
      <c r="BV12" s="28">
        <f>MAX(0,(dc!BV8-dc!BU8))</f>
        <v>8</v>
      </c>
      <c r="BW12" s="28">
        <f>MAX(0,(dc!BW8-dc!BV8))</f>
        <v>18</v>
      </c>
      <c r="BX12" s="28">
        <f>MAX(0,(dc!BX8-dc!BW8))</f>
        <v>1</v>
      </c>
      <c r="BY12" s="28">
        <f>MAX(0,(dc!BY8-dc!BX8))</f>
        <v>2</v>
      </c>
      <c r="BZ12" s="28">
        <f>MAX(0,(dc!BZ8-dc!BY8))</f>
        <v>1</v>
      </c>
      <c r="CA12" s="28">
        <f>MAX(0,(dc!CA8-dc!BZ8))</f>
        <v>0</v>
      </c>
      <c r="CB12" s="28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4</v>
      </c>
      <c r="CS12" s="28">
        <f>MAX(0,(dc!CS8-dc!CR8))</f>
        <v>1</v>
      </c>
      <c r="CT12" s="28">
        <f>MAX(0,(dc!CT8-dc!CS8))</f>
        <v>1</v>
      </c>
      <c r="CU12" s="28">
        <f>MAX(0,(dc!CU8-dc!CT8))</f>
        <v>4</v>
      </c>
      <c r="CV12" s="28">
        <f>MAX(0,(dc!CV8-dc!CU8))</f>
        <v>1</v>
      </c>
      <c r="CW12" s="28">
        <f>MAX(0,(dc!CW8-dc!CV8))</f>
        <v>0</v>
      </c>
      <c r="CX12" s="28">
        <f>MAX(0,(dc!CX8-dc!CW8))</f>
        <v>2</v>
      </c>
      <c r="CY12" s="28">
        <f>MAX(0,(dc!CY8-dc!CX8))</f>
        <v>2</v>
      </c>
      <c r="CZ12" s="28">
        <f>MAX(0,(dc!CZ8-dc!CY8))</f>
        <v>4</v>
      </c>
      <c r="DA12" s="28">
        <f>MAX(0,(dc!DA8-dc!CZ8))</f>
        <v>8</v>
      </c>
      <c r="DB12" s="28">
        <f>MAX(0,(dc!DB8-dc!DA8))</f>
        <v>3</v>
      </c>
      <c r="DC12" s="28">
        <f>MAX(0,(dc!DC8-dc!DB8))</f>
        <v>2</v>
      </c>
      <c r="DD12" s="28">
        <f>MAX(0,(dc!DD8-dc!DC8))</f>
        <v>3</v>
      </c>
      <c r="DE12" s="28">
        <f>MAX(0,(dc!DE8-dc!DD8))</f>
        <v>0</v>
      </c>
      <c r="DF12" s="28">
        <f>MAX(0,(dc!DF8-dc!DE8))</f>
        <v>3</v>
      </c>
      <c r="DG12" s="28">
        <f>MAX(0,(dc!DG8-dc!DF8))</f>
        <v>7</v>
      </c>
      <c r="DH12" s="28">
        <f>MAX(0,(dc!DH8-dc!DG8))</f>
        <v>6</v>
      </c>
      <c r="DI12" s="28">
        <f>MAX(0,(dc!DI8-dc!DH8))</f>
        <v>7</v>
      </c>
      <c r="DJ12" s="28">
        <f>MAX(0,(dc!DJ8-dc!DI8))</f>
        <v>1</v>
      </c>
      <c r="DK12" s="28">
        <f>MAX(0,(dc!DK8-dc!DJ8))</f>
        <v>5</v>
      </c>
      <c r="DL12" s="28">
        <f>MAX(0,(dc!DL8-dc!DK8))</f>
        <v>2</v>
      </c>
      <c r="DM12" s="28">
        <f>MAX(0,(dc!DM8-dc!DL8))</f>
        <v>0</v>
      </c>
      <c r="DN12" s="28">
        <f>MAX(0,(dc!DN8-dc!DM8))</f>
        <v>10</v>
      </c>
      <c r="DO12" s="28">
        <f>MAX(0,(dc!DO8-dc!DN8))</f>
        <v>4</v>
      </c>
      <c r="DP12" s="28">
        <f>MAX(0,(dc!DP8-dc!DO8))</f>
        <v>8</v>
      </c>
      <c r="DQ12" s="28">
        <f>MAX(0,(dc!DQ8-dc!DP8))</f>
        <v>5</v>
      </c>
      <c r="DR12" s="28">
        <f>MAX(0,(dc!DR8-dc!DQ8))</f>
        <v>3</v>
      </c>
      <c r="DS12" s="28">
        <f>MAX(0,(dc!DS8-dc!DR8))</f>
        <v>0</v>
      </c>
      <c r="DT12" s="28">
        <f>MAX(0,(dc!DT8-dc!DS8))</f>
        <v>0</v>
      </c>
      <c r="DU12" s="28">
        <f>MAX(0,(dc!DU8-dc!DT8))</f>
        <v>0</v>
      </c>
      <c r="DV12" s="28">
        <f>MAX(0,(dc!DV8-dc!DU8))</f>
        <v>0</v>
      </c>
      <c r="DW12" s="28">
        <f>MAX(0,(dc!DW8-dc!DV8))</f>
        <v>0</v>
      </c>
      <c r="DX12" s="28">
        <f>MAX(0,(dc!DX8-dc!DW8))</f>
        <v>0</v>
      </c>
      <c r="DY12" s="28">
        <f>MAX(0,(dc!DY8-dc!DX8))</f>
        <v>0</v>
      </c>
      <c r="DZ12" s="28">
        <f>MAX(0,(dc!DZ8-dc!DY8))</f>
        <v>0</v>
      </c>
      <c r="EA12" s="28">
        <f>MAX(0,(dc!EA8-dc!DZ8))</f>
        <v>0</v>
      </c>
      <c r="EB12" s="28">
        <f>MAX(0,(dc!EB8-dc!EA8))</f>
        <v>0</v>
      </c>
      <c r="EC12" s="28">
        <f>MAX(0,(dc!EC8-dc!EB8))</f>
        <v>0</v>
      </c>
      <c r="ED12" s="28">
        <f>MAX(0,(dc!ED8-dc!EC8))</f>
        <v>0</v>
      </c>
      <c r="EE12" s="28">
        <f>MAX(0,(dc!EE8-dc!ED8))</f>
        <v>0</v>
      </c>
      <c r="EF12" s="28">
        <f>MAX(0,(dc!EF8-dc!EE8))</f>
        <v>0</v>
      </c>
      <c r="EG12" s="28">
        <f>MAX(0,(dc!EG8-dc!EF8))</f>
        <v>0</v>
      </c>
      <c r="EH12" s="28">
        <f>MAX(0,(dc!EH8-dc!EG8))</f>
        <v>0</v>
      </c>
      <c r="EI12" s="28">
        <f>MAX(0,(dc!EI8-dc!EH8))</f>
        <v>0</v>
      </c>
      <c r="EJ12" s="28">
        <f>MAX(0,(dc!EJ8-dc!EI8))</f>
        <v>0</v>
      </c>
      <c r="EK12" s="28">
        <f>MAX(0,(dc!EK8-dc!EJ8))</f>
        <v>0</v>
      </c>
      <c r="EL12" s="28">
        <f>MAX(0,(dc!EL8-dc!EK8))</f>
        <v>0</v>
      </c>
      <c r="EM12" s="28">
        <f>MAX(0,(dc!EM8-dc!EL8))</f>
        <v>0</v>
      </c>
      <c r="EN12" s="28">
        <f>MAX(0,(dc!EN8-dc!EM8))</f>
        <v>0</v>
      </c>
      <c r="EO12" s="28">
        <f>MAX(0,(dc!EO8-dc!EN8))</f>
        <v>0</v>
      </c>
      <c r="EP12" s="28">
        <f>MAX(0,(dc!EP8-dc!EO8))</f>
        <v>0</v>
      </c>
      <c r="EQ12" s="28">
        <f>MAX(0,(dc!EQ8-dc!EP8))</f>
        <v>0</v>
      </c>
      <c r="ER12" s="28">
        <f>MAX(0,(dc!ER8-dc!EQ8))</f>
        <v>0</v>
      </c>
      <c r="ES12" s="28">
        <f>MAX(0,(dc!ES8-dc!ER8))</f>
        <v>0</v>
      </c>
      <c r="ET12" s="28">
        <f>MAX(0,(dc!ET8-dc!ES8))</f>
        <v>0</v>
      </c>
      <c r="EU12" s="28">
        <f>MAX(0,(dc!EU8-dc!ET8))</f>
        <v>0</v>
      </c>
      <c r="EV12" s="28">
        <f>MAX(0,(dc!EV8-dc!EU8))</f>
        <v>0</v>
      </c>
      <c r="EW12" s="28">
        <f>MAX(0,(dc!EW8-dc!EV8))</f>
        <v>0</v>
      </c>
      <c r="EX12" s="28">
        <f>MAX(0,(dc!EX8-dc!EW8))</f>
        <v>0</v>
      </c>
      <c r="EY12" s="28">
        <f>MAX(0,(dc!EY8-dc!EX8))</f>
        <v>0</v>
      </c>
      <c r="EZ12" s="28">
        <f>MAX(0,(dc!EZ8-dc!EY8))</f>
        <v>0</v>
      </c>
      <c r="FA12" s="28">
        <f>MAX(0,(dc!FA8-dc!EZ8))</f>
        <v>0</v>
      </c>
      <c r="FB12" s="28">
        <f>MAX(0,(dc!FB8-dc!FA8))</f>
        <v>0</v>
      </c>
      <c r="FC12" s="28">
        <f>MAX(0,(dc!FC8-dc!FB8))</f>
        <v>0</v>
      </c>
      <c r="FD12" s="28">
        <f>MAX(0,(dc!FD8-dc!FC8))</f>
        <v>0</v>
      </c>
      <c r="FE12" s="28">
        <f>MAX(0,(dc!FE8-dc!FD8))</f>
        <v>0</v>
      </c>
      <c r="FF12" s="28">
        <f>MAX(0,(dc!FF8-dc!FE8))</f>
        <v>0</v>
      </c>
      <c r="FG12" s="28">
        <f>MAX(0,(dc!FG8-dc!FF8))</f>
        <v>0</v>
      </c>
      <c r="FH12" s="28">
        <f>MAX(0,(dc!FH8-dc!FG8))</f>
        <v>0</v>
      </c>
      <c r="FI12" s="28">
        <f>MAX(0,(dc!FI8-dc!FH8))</f>
        <v>0</v>
      </c>
      <c r="FJ12" s="28">
        <f>MAX(0,(dc!FJ8-dc!FI8))</f>
        <v>0</v>
      </c>
      <c r="FK12" s="28">
        <f>MAX(0,(dc!FK8-dc!FJ8))</f>
        <v>0</v>
      </c>
      <c r="FL12" s="28">
        <f>MAX(0,(dc!FL8-dc!FK8))</f>
        <v>0</v>
      </c>
      <c r="FM12" s="28">
        <f>MAX(0,(dc!FM8-dc!FL8))</f>
        <v>0</v>
      </c>
      <c r="FN12" s="28">
        <f>MAX(0,(dc!FN8-dc!FM8))</f>
        <v>0</v>
      </c>
      <c r="FO12" s="28">
        <f>MAX(0,(dc!FO8-dc!FN8))</f>
        <v>0</v>
      </c>
      <c r="FP12" s="28">
        <f>MAX(0,(dc!FP8-dc!FO8))</f>
        <v>0</v>
      </c>
      <c r="FQ12" s="28">
        <f>MAX(0,(dc!FQ8-dc!FP8))</f>
        <v>0</v>
      </c>
    </row>
    <row r="13" spans="1:174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28">
        <f>MAX(0,(dc!U9-dc!T9))</f>
        <v>3</v>
      </c>
      <c r="V13" s="28">
        <f>MAX(0,(dc!V9-dc!U9))</f>
        <v>4</v>
      </c>
      <c r="W13" s="28">
        <f>MAX(0,(dc!W9-dc!V9))</f>
        <v>2</v>
      </c>
      <c r="X13" s="28">
        <f>MAX(0,(dc!X9-dc!W9))</f>
        <v>4</v>
      </c>
      <c r="Y13" s="28">
        <f>MAX(0,(dc!Y9-dc!X9))</f>
        <v>6</v>
      </c>
      <c r="Z13" s="28">
        <f>MAX(0,(dc!Z9-dc!Y9))</f>
        <v>6</v>
      </c>
      <c r="AA13" s="28">
        <f>MAX(0,(dc!AA9-dc!Z9))</f>
        <v>9</v>
      </c>
      <c r="AB13" s="28">
        <f>MAX(0,(dc!AB9-dc!AA9))</f>
        <v>9</v>
      </c>
      <c r="AC13" s="28">
        <f>MAX(0,(dc!AC9-dc!AB9))</f>
        <v>15</v>
      </c>
      <c r="AD13" s="28">
        <f>MAX(0,(dc!AD9-dc!AC9))</f>
        <v>11</v>
      </c>
      <c r="AE13" s="28">
        <f>MAX(0,(dc!AE9-dc!AD9))</f>
        <v>4</v>
      </c>
      <c r="AF13" s="28">
        <f>MAX(0,(dc!AF9-dc!AE9))</f>
        <v>3</v>
      </c>
      <c r="AG13" s="28">
        <f>MAX(0,(dc!AG9-dc!AF9))</f>
        <v>3</v>
      </c>
      <c r="AH13" s="28">
        <f>MAX(0,(dc!AH9-dc!AG9))</f>
        <v>12</v>
      </c>
      <c r="AI13" s="28">
        <f>MAX(0,(dc!AI9-dc!AH9))</f>
        <v>8</v>
      </c>
      <c r="AJ13" s="28">
        <f>MAX(0,(dc!AJ9-dc!AI9))</f>
        <v>7</v>
      </c>
      <c r="AK13" s="28">
        <f>MAX(0,(dc!AK9-dc!AJ9))</f>
        <v>29</v>
      </c>
      <c r="AL13" s="28">
        <f>MAX(0,(dc!AL9-dc!AK9))</f>
        <v>6</v>
      </c>
      <c r="AM13" s="28">
        <f>MAX(0,(dc!AM9-dc!AL9))</f>
        <v>15</v>
      </c>
      <c r="AN13" s="28">
        <f>MAX(0,(dc!AN9-dc!AM9))</f>
        <v>0</v>
      </c>
      <c r="AO13" s="28">
        <f>MAX(0,(dc!AO9-dc!AN9))</f>
        <v>0</v>
      </c>
      <c r="AP13" s="28">
        <f>MAX(0,(dc!AP9-dc!AO9))</f>
        <v>12</v>
      </c>
      <c r="AQ13" s="28">
        <f>MAX(0,(dc!AQ9-dc!AP9))</f>
        <v>25</v>
      </c>
      <c r="AR13" s="28">
        <f>MAX(0,(dc!AR9-dc!AQ9))</f>
        <v>6</v>
      </c>
      <c r="AS13" s="28">
        <f>MAX(0,(dc!AS9-dc!AR9))</f>
        <v>10</v>
      </c>
      <c r="AT13" s="28">
        <f>MAX(0,(dc!AT9-dc!AS9))</f>
        <v>0</v>
      </c>
      <c r="AU13" s="28">
        <f>MAX(0,(dc!AU9-dc!AT9))</f>
        <v>3</v>
      </c>
      <c r="AV13" s="28">
        <f>MAX(0,(dc!AV9-dc!AU9))</f>
        <v>6</v>
      </c>
      <c r="AW13" s="28">
        <f>MAX(0,(dc!AW9-dc!AV9))</f>
        <v>12</v>
      </c>
      <c r="AX13" s="28">
        <f>MAX(0,(dc!AX9-dc!AW9))</f>
        <v>0</v>
      </c>
      <c r="AY13" s="28">
        <f>MAX(0,(dc!AY9-dc!AX9))</f>
        <v>20</v>
      </c>
      <c r="AZ13" s="28">
        <f>MAX(0,(dc!AZ9-dc!AY9))</f>
        <v>9</v>
      </c>
      <c r="BA13" s="28">
        <f>MAX(0,(dc!BA9-dc!AZ9))</f>
        <v>3</v>
      </c>
      <c r="BB13" s="28">
        <f>MAX(0,(dc!BB9-dc!BA9))</f>
        <v>3</v>
      </c>
      <c r="BC13" s="28">
        <f>MAX(0,(dc!BC9-dc!BB9))</f>
        <v>9</v>
      </c>
      <c r="BD13" s="28">
        <f>MAX(0,(dc!BD9-dc!BC9))</f>
        <v>6</v>
      </c>
      <c r="BE13" s="28">
        <f>MAX(0,(dc!BE9-dc!BD9))</f>
        <v>7</v>
      </c>
      <c r="BF13" s="28">
        <f>MAX(0,(dc!BF9-dc!BE9))</f>
        <v>4</v>
      </c>
      <c r="BG13" s="28">
        <f>MAX(0,(dc!BG9-dc!BF9))</f>
        <v>4</v>
      </c>
      <c r="BH13" s="28">
        <f>MAX(0,(dc!BH9-dc!BG9))</f>
        <v>3</v>
      </c>
      <c r="BI13" s="28">
        <f>MAX(0,(dc!BI9-dc!BH9))</f>
        <v>3</v>
      </c>
      <c r="BJ13" s="28">
        <f>MAX(0,(dc!BJ9-dc!BI9))</f>
        <v>4</v>
      </c>
      <c r="BK13" s="28">
        <f>MAX(0,(dc!BK9-dc!BJ9))</f>
        <v>5</v>
      </c>
      <c r="BL13" s="28">
        <f>MAX(0,(dc!BL9-dc!BK9))</f>
        <v>2</v>
      </c>
      <c r="BM13" s="28">
        <f>MAX(0,(dc!BM9-dc!BL9))</f>
        <v>4</v>
      </c>
      <c r="BN13" s="28">
        <f>MAX(0,(dc!BN9-dc!BM9))</f>
        <v>6</v>
      </c>
      <c r="BO13" s="28">
        <f>MAX(0,(dc!BO9-dc!BN9))</f>
        <v>3</v>
      </c>
      <c r="BP13" s="28">
        <f>MAX(0,(dc!BP9-dc!BO9))</f>
        <v>3</v>
      </c>
      <c r="BQ13" s="28">
        <f>MAX(0,(dc!BQ9-dc!BP9))</f>
        <v>2</v>
      </c>
      <c r="BR13" s="28">
        <f>MAX(0,(dc!BR9-dc!BQ9))</f>
        <v>3</v>
      </c>
      <c r="BS13" s="28">
        <f>MAX(0,(dc!BS9-dc!BR9))</f>
        <v>8</v>
      </c>
      <c r="BT13" s="28">
        <f>MAX(0,(dc!BT9-dc!BS9))</f>
        <v>3</v>
      </c>
      <c r="BU13" s="28">
        <f>MAX(0,(dc!BU9-dc!BT9))</f>
        <v>8</v>
      </c>
      <c r="BV13" s="28">
        <f>MAX(0,(dc!BV9-dc!BU9))</f>
        <v>4</v>
      </c>
      <c r="BW13" s="28">
        <f>MAX(0,(dc!BW9-dc!BV9))</f>
        <v>2</v>
      </c>
      <c r="BX13" s="28">
        <f>MAX(0,(dc!BX9-dc!BW9))</f>
        <v>1</v>
      </c>
      <c r="BY13" s="28">
        <f>MAX(0,(dc!BY9-dc!BX9))</f>
        <v>2</v>
      </c>
      <c r="BZ13" s="28">
        <f>MAX(0,(dc!BZ9-dc!BY9))</f>
        <v>3</v>
      </c>
      <c r="CA13" s="28">
        <f>MAX(0,(dc!CA9-dc!BZ9))</f>
        <v>0</v>
      </c>
      <c r="CB13" s="28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2</v>
      </c>
      <c r="CT13" s="28">
        <f>MAX(0,(dc!CT9-dc!CS9))</f>
        <v>5</v>
      </c>
      <c r="CU13" s="28">
        <f>MAX(0,(dc!CU9-dc!CT9))</f>
        <v>3</v>
      </c>
      <c r="CV13" s="28">
        <f>MAX(0,(dc!CV9-dc!CU9))</f>
        <v>0</v>
      </c>
      <c r="CW13" s="28">
        <f>MAX(0,(dc!CW9-dc!CV9))</f>
        <v>1</v>
      </c>
      <c r="CX13" s="28">
        <f>MAX(0,(dc!CX9-dc!CW9))</f>
        <v>1</v>
      </c>
      <c r="CY13" s="28">
        <f>MAX(0,(dc!CY9-dc!CX9))</f>
        <v>2</v>
      </c>
      <c r="CZ13" s="28">
        <f>MAX(0,(dc!CZ9-dc!CY9))</f>
        <v>0</v>
      </c>
      <c r="DA13" s="28">
        <f>MAX(0,(dc!DA9-dc!CZ9))</f>
        <v>1</v>
      </c>
      <c r="DB13" s="28">
        <f>MAX(0,(dc!DB9-dc!DA9))</f>
        <v>0</v>
      </c>
      <c r="DC13" s="28">
        <f>MAX(0,(dc!DC9-dc!DB9))</f>
        <v>2</v>
      </c>
      <c r="DD13" s="28">
        <f>MAX(0,(dc!DD9-dc!DC9))</f>
        <v>5</v>
      </c>
      <c r="DE13" s="28">
        <f>MAX(0,(dc!DE9-dc!DD9))</f>
        <v>3</v>
      </c>
      <c r="DF13" s="28">
        <f>MAX(0,(dc!DF9-dc!DE9))</f>
        <v>1</v>
      </c>
      <c r="DG13" s="28">
        <f>MAX(0,(dc!DG9-dc!DF9))</f>
        <v>0</v>
      </c>
      <c r="DH13" s="28">
        <f>MAX(0,(dc!DH9-dc!DG9))</f>
        <v>0</v>
      </c>
      <c r="DI13" s="28">
        <f>MAX(0,(dc!DI9-dc!DH9))</f>
        <v>2</v>
      </c>
      <c r="DJ13" s="28">
        <f>MAX(0,(dc!DJ9-dc!DI9))</f>
        <v>2</v>
      </c>
      <c r="DK13" s="28">
        <f>MAX(0,(dc!DK9-dc!DJ9))</f>
        <v>1</v>
      </c>
      <c r="DL13" s="28">
        <f>MAX(0,(dc!DL9-dc!DK9))</f>
        <v>3</v>
      </c>
      <c r="DM13" s="28">
        <f>MAX(0,(dc!DM9-dc!DL9))</f>
        <v>3</v>
      </c>
      <c r="DN13" s="28">
        <f>MAX(0,(dc!DN9-dc!DM9))</f>
        <v>8</v>
      </c>
      <c r="DO13" s="28">
        <f>MAX(0,(dc!DO9-dc!DN9))</f>
        <v>1</v>
      </c>
      <c r="DP13" s="28">
        <f>MAX(0,(dc!DP9-dc!DO9))</f>
        <v>6</v>
      </c>
      <c r="DQ13" s="28">
        <f>MAX(0,(dc!DQ9-dc!DP9))</f>
        <v>3</v>
      </c>
      <c r="DR13" s="28">
        <f>MAX(0,(dc!DR9-dc!DQ9))</f>
        <v>1</v>
      </c>
      <c r="DS13" s="28">
        <f>MAX(0,(dc!DS9-dc!DR9))</f>
        <v>0</v>
      </c>
      <c r="DT13" s="28">
        <f>MAX(0,(dc!DT9-dc!DS9))</f>
        <v>0</v>
      </c>
      <c r="DU13" s="28">
        <f>MAX(0,(dc!DU9-dc!DT9))</f>
        <v>0</v>
      </c>
      <c r="DV13" s="28">
        <f>MAX(0,(dc!DV9-dc!DU9))</f>
        <v>0</v>
      </c>
      <c r="DW13" s="28">
        <f>MAX(0,(dc!DW9-dc!DV9))</f>
        <v>0</v>
      </c>
      <c r="DX13" s="28">
        <f>MAX(0,(dc!DX9-dc!DW9))</f>
        <v>0</v>
      </c>
      <c r="DY13" s="28">
        <f>MAX(0,(dc!DY9-dc!DX9))</f>
        <v>0</v>
      </c>
      <c r="DZ13" s="28">
        <f>MAX(0,(dc!DZ9-dc!DY9))</f>
        <v>0</v>
      </c>
      <c r="EA13" s="28">
        <f>MAX(0,(dc!EA9-dc!DZ9))</f>
        <v>0</v>
      </c>
      <c r="EB13" s="28">
        <f>MAX(0,(dc!EB9-dc!EA9))</f>
        <v>0</v>
      </c>
      <c r="EC13" s="28">
        <f>MAX(0,(dc!EC9-dc!EB9))</f>
        <v>0</v>
      </c>
      <c r="ED13" s="28">
        <f>MAX(0,(dc!ED9-dc!EC9))</f>
        <v>0</v>
      </c>
      <c r="EE13" s="28">
        <f>MAX(0,(dc!EE9-dc!ED9))</f>
        <v>0</v>
      </c>
      <c r="EF13" s="28">
        <f>MAX(0,(dc!EF9-dc!EE9))</f>
        <v>0</v>
      </c>
      <c r="EG13" s="28">
        <f>MAX(0,(dc!EG9-dc!EF9))</f>
        <v>0</v>
      </c>
      <c r="EH13" s="28">
        <f>MAX(0,(dc!EH9-dc!EG9))</f>
        <v>0</v>
      </c>
      <c r="EI13" s="28">
        <f>MAX(0,(dc!EI9-dc!EH9))</f>
        <v>0</v>
      </c>
      <c r="EJ13" s="28">
        <f>MAX(0,(dc!EJ9-dc!EI9))</f>
        <v>0</v>
      </c>
      <c r="EK13" s="28">
        <f>MAX(0,(dc!EK9-dc!EJ9))</f>
        <v>0</v>
      </c>
      <c r="EL13" s="28">
        <f>MAX(0,(dc!EL9-dc!EK9))</f>
        <v>0</v>
      </c>
      <c r="EM13" s="28">
        <f>MAX(0,(dc!EM9-dc!EL9))</f>
        <v>0</v>
      </c>
      <c r="EN13" s="28">
        <f>MAX(0,(dc!EN9-dc!EM9))</f>
        <v>0</v>
      </c>
      <c r="EO13" s="28">
        <f>MAX(0,(dc!EO9-dc!EN9))</f>
        <v>0</v>
      </c>
      <c r="EP13" s="28">
        <f>MAX(0,(dc!EP9-dc!EO9))</f>
        <v>0</v>
      </c>
      <c r="EQ13" s="28">
        <f>MAX(0,(dc!EQ9-dc!EP9))</f>
        <v>0</v>
      </c>
      <c r="ER13" s="28">
        <f>MAX(0,(dc!ER9-dc!EQ9))</f>
        <v>0</v>
      </c>
      <c r="ES13" s="28">
        <f>MAX(0,(dc!ES9-dc!ER9))</f>
        <v>0</v>
      </c>
      <c r="ET13" s="28">
        <f>MAX(0,(dc!ET9-dc!ES9))</f>
        <v>0</v>
      </c>
      <c r="EU13" s="28">
        <f>MAX(0,(dc!EU9-dc!ET9))</f>
        <v>0</v>
      </c>
      <c r="EV13" s="28">
        <f>MAX(0,(dc!EV9-dc!EU9))</f>
        <v>0</v>
      </c>
      <c r="EW13" s="28">
        <f>MAX(0,(dc!EW9-dc!EV9))</f>
        <v>0</v>
      </c>
      <c r="EX13" s="28">
        <f>MAX(0,(dc!EX9-dc!EW9))</f>
        <v>0</v>
      </c>
      <c r="EY13" s="28">
        <f>MAX(0,(dc!EY9-dc!EX9))</f>
        <v>0</v>
      </c>
      <c r="EZ13" s="28">
        <f>MAX(0,(dc!EZ9-dc!EY9))</f>
        <v>0</v>
      </c>
      <c r="FA13" s="28">
        <f>MAX(0,(dc!FA9-dc!EZ9))</f>
        <v>0</v>
      </c>
      <c r="FB13" s="28">
        <f>MAX(0,(dc!FB9-dc!FA9))</f>
        <v>0</v>
      </c>
      <c r="FC13" s="28">
        <f>MAX(0,(dc!FC9-dc!FB9))</f>
        <v>0</v>
      </c>
      <c r="FD13" s="28">
        <f>MAX(0,(dc!FD9-dc!FC9))</f>
        <v>0</v>
      </c>
      <c r="FE13" s="28">
        <f>MAX(0,(dc!FE9-dc!FD9))</f>
        <v>0</v>
      </c>
      <c r="FF13" s="28">
        <f>MAX(0,(dc!FF9-dc!FE9))</f>
        <v>0</v>
      </c>
      <c r="FG13" s="28">
        <f>MAX(0,(dc!FG9-dc!FF9))</f>
        <v>0</v>
      </c>
      <c r="FH13" s="28">
        <f>MAX(0,(dc!FH9-dc!FG9))</f>
        <v>0</v>
      </c>
      <c r="FI13" s="28">
        <f>MAX(0,(dc!FI9-dc!FH9))</f>
        <v>0</v>
      </c>
      <c r="FJ13" s="28">
        <f>MAX(0,(dc!FJ9-dc!FI9))</f>
        <v>0</v>
      </c>
      <c r="FK13" s="28">
        <f>MAX(0,(dc!FK9-dc!FJ9))</f>
        <v>0</v>
      </c>
      <c r="FL13" s="28">
        <f>MAX(0,(dc!FL9-dc!FK9))</f>
        <v>0</v>
      </c>
      <c r="FM13" s="28">
        <f>MAX(0,(dc!FM9-dc!FL9))</f>
        <v>0</v>
      </c>
      <c r="FN13" s="28">
        <f>MAX(0,(dc!FN9-dc!FM9))</f>
        <v>0</v>
      </c>
      <c r="FO13" s="28">
        <f>MAX(0,(dc!FO9-dc!FN9))</f>
        <v>0</v>
      </c>
      <c r="FP13" s="28">
        <f>MAX(0,(dc!FP9-dc!FO9))</f>
        <v>0</v>
      </c>
      <c r="FQ13" s="28">
        <f>MAX(0,(dc!FQ9-dc!FP9))</f>
        <v>0</v>
      </c>
    </row>
    <row r="14" spans="1:174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28">
        <f>MAX(0,(dc!U10-dc!T10))</f>
        <v>11</v>
      </c>
      <c r="V14" s="28">
        <f>MAX(0,(dc!V10-dc!U10))</f>
        <v>12</v>
      </c>
      <c r="W14" s="28">
        <f>MAX(0,(dc!W10-dc!V10))</f>
        <v>27</v>
      </c>
      <c r="X14" s="28">
        <f>MAX(0,(dc!X10-dc!W10))</f>
        <v>10</v>
      </c>
      <c r="Y14" s="28">
        <f>MAX(0,(dc!Y10-dc!X10))</f>
        <v>23</v>
      </c>
      <c r="Z14" s="28">
        <f>MAX(0,(dc!Z10-dc!Y10))</f>
        <v>17</v>
      </c>
      <c r="AA14" s="28">
        <f>MAX(0,(dc!AA10-dc!Z10))</f>
        <v>38</v>
      </c>
      <c r="AB14" s="28">
        <f>MAX(0,(dc!AB10-dc!AA10))</f>
        <v>21</v>
      </c>
      <c r="AC14" s="28">
        <f>MAX(0,(dc!AC10-dc!AB10))</f>
        <v>23</v>
      </c>
      <c r="AD14" s="28">
        <f>MAX(0,(dc!AD10-dc!AC10))</f>
        <v>21</v>
      </c>
      <c r="AE14" s="28">
        <f>MAX(0,(dc!AE10-dc!AD10))</f>
        <v>15</v>
      </c>
      <c r="AF14" s="28">
        <f>MAX(0,(dc!AF10-dc!AE10))</f>
        <v>9</v>
      </c>
      <c r="AG14" s="28">
        <f>MAX(0,(dc!AG10-dc!AF10))</f>
        <v>14</v>
      </c>
      <c r="AH14" s="28">
        <f>MAX(0,(dc!AH10-dc!AG10))</f>
        <v>35</v>
      </c>
      <c r="AI14" s="28">
        <f>MAX(0,(dc!AI10-dc!AH10))</f>
        <v>28</v>
      </c>
      <c r="AJ14" s="28">
        <f>MAX(0,(dc!AJ10-dc!AI10))</f>
        <v>34</v>
      </c>
      <c r="AK14" s="28">
        <f>MAX(0,(dc!AK10-dc!AJ10))</f>
        <v>36</v>
      </c>
      <c r="AL14" s="28">
        <f>MAX(0,(dc!AL10-dc!AK10))</f>
        <v>18</v>
      </c>
      <c r="AM14" s="28">
        <f>MAX(0,(dc!AM10-dc!AL10))</f>
        <v>22</v>
      </c>
      <c r="AN14" s="28">
        <f>MAX(0,(dc!AN10-dc!AM10))</f>
        <v>16</v>
      </c>
      <c r="AO14" s="28">
        <f>MAX(0,(dc!AO10-dc!AN10))</f>
        <v>28</v>
      </c>
      <c r="AP14" s="28">
        <f>MAX(0,(dc!AP10-dc!AO10))</f>
        <v>19</v>
      </c>
      <c r="AQ14" s="28">
        <f>MAX(0,(dc!AQ10-dc!AP10))</f>
        <v>33</v>
      </c>
      <c r="AR14" s="28">
        <f>MAX(0,(dc!AR10-dc!AQ10))</f>
        <v>41</v>
      </c>
      <c r="AS14" s="28">
        <f>MAX(0,(dc!AS10-dc!AR10))</f>
        <v>27</v>
      </c>
      <c r="AT14" s="28">
        <f>MAX(0,(dc!AT10-dc!AS10))</f>
        <v>18</v>
      </c>
      <c r="AU14" s="28">
        <f>MAX(0,(dc!AU10-dc!AT10))</f>
        <v>21</v>
      </c>
      <c r="AV14" s="28">
        <f>MAX(0,(dc!AV10-dc!AU10))</f>
        <v>25</v>
      </c>
      <c r="AW14" s="28">
        <f>MAX(0,(dc!AW10-dc!AV10))</f>
        <v>47</v>
      </c>
      <c r="AX14" s="28">
        <f>MAX(0,(dc!AX10-dc!AW10))</f>
        <v>0</v>
      </c>
      <c r="AY14" s="28">
        <f>MAX(0,(dc!AY10-dc!AX10))</f>
        <v>115</v>
      </c>
      <c r="AZ14" s="28">
        <f>MAX(0,(dc!AZ10-dc!AY10))</f>
        <v>42</v>
      </c>
      <c r="BA14" s="28">
        <f>MAX(0,(dc!BA10-dc!AZ10))</f>
        <v>49</v>
      </c>
      <c r="BB14" s="28">
        <f>MAX(0,(dc!BB10-dc!BA10))</f>
        <v>29</v>
      </c>
      <c r="BC14" s="28">
        <f>MAX(0,(dc!BC10-dc!BB10))</f>
        <v>35</v>
      </c>
      <c r="BD14" s="28">
        <f>MAX(0,(dc!BD10-dc!BC10))</f>
        <v>45</v>
      </c>
      <c r="BE14" s="28">
        <f>MAX(0,(dc!BE10-dc!BD10))</f>
        <v>61</v>
      </c>
      <c r="BF14" s="28">
        <f>MAX(0,(dc!BF10-dc!BE10))</f>
        <v>53</v>
      </c>
      <c r="BG14" s="28">
        <f>MAX(0,(dc!BG10-dc!BF10))</f>
        <v>38</v>
      </c>
      <c r="BH14" s="28">
        <f>MAX(0,(dc!BH10-dc!BG10))</f>
        <v>34</v>
      </c>
      <c r="BI14" s="28">
        <f>MAX(0,(dc!BI10-dc!BH10))</f>
        <v>23</v>
      </c>
      <c r="BJ14" s="28">
        <f>MAX(0,(dc!BJ10-dc!BI10))</f>
        <v>30</v>
      </c>
      <c r="BK14" s="28">
        <f>MAX(0,(dc!BK10-dc!BJ10))</f>
        <v>49</v>
      </c>
      <c r="BL14" s="28">
        <f>MAX(0,(dc!BL10-dc!BK10))</f>
        <v>32</v>
      </c>
      <c r="BM14" s="28">
        <f>MAX(0,(dc!BM10-dc!BL10))</f>
        <v>41</v>
      </c>
      <c r="BN14" s="28">
        <f>MAX(0,(dc!BN10-dc!BM10))</f>
        <v>13</v>
      </c>
      <c r="BO14" s="28">
        <f>MAX(0,(dc!BO10-dc!BN10))</f>
        <v>34</v>
      </c>
      <c r="BP14" s="28">
        <f>MAX(0,(dc!BP10-dc!BO10))</f>
        <v>31</v>
      </c>
      <c r="BQ14" s="28">
        <f>MAX(0,(dc!BQ10-dc!BP10))</f>
        <v>41</v>
      </c>
      <c r="BR14" s="28">
        <f>MAX(0,(dc!BR10-dc!BQ10))</f>
        <v>73</v>
      </c>
      <c r="BS14" s="28">
        <f>MAX(0,(dc!BS10-dc!BR10))</f>
        <v>15</v>
      </c>
      <c r="BT14" s="28">
        <f>MAX(0,(dc!BT10-dc!BS10))</f>
        <v>9</v>
      </c>
      <c r="BU14" s="28">
        <f>MAX(0,(dc!BU10-dc!BT10))</f>
        <v>41</v>
      </c>
      <c r="BV14" s="28">
        <f>MAX(0,(dc!BV10-dc!BU10))</f>
        <v>30</v>
      </c>
      <c r="BW14" s="28">
        <f>MAX(0,(dc!BW10-dc!BV10))</f>
        <v>22</v>
      </c>
      <c r="BX14" s="28">
        <f>MAX(0,(dc!BX10-dc!BW10))</f>
        <v>12</v>
      </c>
      <c r="BY14" s="28">
        <f>MAX(0,(dc!BY10-dc!BX10))</f>
        <v>14</v>
      </c>
      <c r="BZ14" s="28">
        <f>MAX(0,(dc!BZ10-dc!BY10))</f>
        <v>10</v>
      </c>
      <c r="CA14" s="28">
        <f>MAX(0,(dc!CA10-dc!BZ10))</f>
        <v>33</v>
      </c>
      <c r="CB14" s="28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12</v>
      </c>
      <c r="CS14" s="28">
        <f>MAX(0,(dc!CS10-dc!CR10))</f>
        <v>8</v>
      </c>
      <c r="CT14" s="28">
        <f>MAX(0,(dc!CT10-dc!CS10))</f>
        <v>6</v>
      </c>
      <c r="CU14" s="28">
        <f>MAX(0,(dc!CU10-dc!CT10))</f>
        <v>13</v>
      </c>
      <c r="CV14" s="28">
        <f>MAX(0,(dc!CV10-dc!CU10))</f>
        <v>9</v>
      </c>
      <c r="CW14" s="28">
        <f>MAX(0,(dc!CW10-dc!CV10))</f>
        <v>8</v>
      </c>
      <c r="CX14" s="28">
        <f>MAX(0,(dc!CX10-dc!CW10))</f>
        <v>5</v>
      </c>
      <c r="CY14" s="28">
        <f>MAX(0,(dc!CY10-dc!CX10))</f>
        <v>10</v>
      </c>
      <c r="CZ14" s="28">
        <f>MAX(0,(dc!CZ10-dc!CY10))</f>
        <v>4</v>
      </c>
      <c r="DA14" s="28">
        <f>MAX(0,(dc!DA10-dc!CZ10))</f>
        <v>6</v>
      </c>
      <c r="DB14" s="28">
        <f>MAX(0,(dc!DB10-dc!DA10))</f>
        <v>3</v>
      </c>
      <c r="DC14" s="28">
        <f>MAX(0,(dc!DC10-dc!DB10))</f>
        <v>7</v>
      </c>
      <c r="DD14" s="28">
        <f>MAX(0,(dc!DD10-dc!DC10))</f>
        <v>5</v>
      </c>
      <c r="DE14" s="28">
        <f>MAX(0,(dc!DE10-dc!DD10))</f>
        <v>7</v>
      </c>
      <c r="DF14" s="28">
        <f>MAX(0,(dc!DF10-dc!DE10))</f>
        <v>6</v>
      </c>
      <c r="DG14" s="28">
        <f>MAX(0,(dc!DG10-dc!DF10))</f>
        <v>4</v>
      </c>
      <c r="DH14" s="28">
        <f>MAX(0,(dc!DH10-dc!DG10))</f>
        <v>3</v>
      </c>
      <c r="DI14" s="28">
        <f>MAX(0,(dc!DI10-dc!DH10))</f>
        <v>9</v>
      </c>
      <c r="DJ14" s="28">
        <f>MAX(0,(dc!DJ10-dc!DI10))</f>
        <v>0</v>
      </c>
      <c r="DK14" s="28">
        <f>MAX(0,(dc!DK10-dc!DJ10))</f>
        <v>3</v>
      </c>
      <c r="DL14" s="28">
        <f>MAX(0,(dc!DL10-dc!DK10))</f>
        <v>6</v>
      </c>
      <c r="DM14" s="28">
        <f>MAX(0,(dc!DM10-dc!DL10))</f>
        <v>9</v>
      </c>
      <c r="DN14" s="28">
        <f>MAX(0,(dc!DN10-dc!DM10))</f>
        <v>7</v>
      </c>
      <c r="DO14" s="28">
        <f>MAX(0,(dc!DO10-dc!DN10))</f>
        <v>7</v>
      </c>
      <c r="DP14" s="28">
        <f>MAX(0,(dc!DP10-dc!DO10))</f>
        <v>7</v>
      </c>
      <c r="DQ14" s="28">
        <f>MAX(0,(dc!DQ10-dc!DP10))</f>
        <v>9</v>
      </c>
      <c r="DR14" s="28">
        <f>MAX(0,(dc!DR10-dc!DQ10))</f>
        <v>7</v>
      </c>
      <c r="DS14" s="28">
        <f>MAX(0,(dc!DS10-dc!DR10))</f>
        <v>0</v>
      </c>
      <c r="DT14" s="28">
        <f>MAX(0,(dc!DT10-dc!DS10))</f>
        <v>0</v>
      </c>
      <c r="DU14" s="28">
        <f>MAX(0,(dc!DU10-dc!DT10))</f>
        <v>0</v>
      </c>
      <c r="DV14" s="28">
        <f>MAX(0,(dc!DV10-dc!DU10))</f>
        <v>0</v>
      </c>
      <c r="DW14" s="28">
        <f>MAX(0,(dc!DW10-dc!DV10))</f>
        <v>0</v>
      </c>
      <c r="DX14" s="28">
        <f>MAX(0,(dc!DX10-dc!DW10))</f>
        <v>0</v>
      </c>
      <c r="DY14" s="28">
        <f>MAX(0,(dc!DY10-dc!DX10))</f>
        <v>0</v>
      </c>
      <c r="DZ14" s="28">
        <f>MAX(0,(dc!DZ10-dc!DY10))</f>
        <v>0</v>
      </c>
      <c r="EA14" s="28">
        <f>MAX(0,(dc!EA10-dc!DZ10))</f>
        <v>0</v>
      </c>
      <c r="EB14" s="28">
        <f>MAX(0,(dc!EB10-dc!EA10))</f>
        <v>0</v>
      </c>
      <c r="EC14" s="28">
        <f>MAX(0,(dc!EC10-dc!EB10))</f>
        <v>0</v>
      </c>
      <c r="ED14" s="28">
        <f>MAX(0,(dc!ED10-dc!EC10))</f>
        <v>0</v>
      </c>
      <c r="EE14" s="28">
        <f>MAX(0,(dc!EE10-dc!ED10))</f>
        <v>0</v>
      </c>
      <c r="EF14" s="28">
        <f>MAX(0,(dc!EF10-dc!EE10))</f>
        <v>0</v>
      </c>
      <c r="EG14" s="28">
        <f>MAX(0,(dc!EG10-dc!EF10))</f>
        <v>0</v>
      </c>
      <c r="EH14" s="28">
        <f>MAX(0,(dc!EH10-dc!EG10))</f>
        <v>0</v>
      </c>
      <c r="EI14" s="28">
        <f>MAX(0,(dc!EI10-dc!EH10))</f>
        <v>0</v>
      </c>
      <c r="EJ14" s="28">
        <f>MAX(0,(dc!EJ10-dc!EI10))</f>
        <v>0</v>
      </c>
      <c r="EK14" s="28">
        <f>MAX(0,(dc!EK10-dc!EJ10))</f>
        <v>0</v>
      </c>
      <c r="EL14" s="28">
        <f>MAX(0,(dc!EL10-dc!EK10))</f>
        <v>0</v>
      </c>
      <c r="EM14" s="28">
        <f>MAX(0,(dc!EM10-dc!EL10))</f>
        <v>0</v>
      </c>
      <c r="EN14" s="28">
        <f>MAX(0,(dc!EN10-dc!EM10))</f>
        <v>0</v>
      </c>
      <c r="EO14" s="28">
        <f>MAX(0,(dc!EO10-dc!EN10))</f>
        <v>0</v>
      </c>
      <c r="EP14" s="28">
        <f>MAX(0,(dc!EP10-dc!EO10))</f>
        <v>0</v>
      </c>
      <c r="EQ14" s="28">
        <f>MAX(0,(dc!EQ10-dc!EP10))</f>
        <v>0</v>
      </c>
      <c r="ER14" s="28">
        <f>MAX(0,(dc!ER10-dc!EQ10))</f>
        <v>0</v>
      </c>
      <c r="ES14" s="28">
        <f>MAX(0,(dc!ES10-dc!ER10))</f>
        <v>0</v>
      </c>
      <c r="ET14" s="28">
        <f>MAX(0,(dc!ET10-dc!ES10))</f>
        <v>0</v>
      </c>
      <c r="EU14" s="28">
        <f>MAX(0,(dc!EU10-dc!ET10))</f>
        <v>0</v>
      </c>
      <c r="EV14" s="28">
        <f>MAX(0,(dc!EV10-dc!EU10))</f>
        <v>0</v>
      </c>
      <c r="EW14" s="28">
        <f>MAX(0,(dc!EW10-dc!EV10))</f>
        <v>0</v>
      </c>
      <c r="EX14" s="28">
        <f>MAX(0,(dc!EX10-dc!EW10))</f>
        <v>0</v>
      </c>
      <c r="EY14" s="28">
        <f>MAX(0,(dc!EY10-dc!EX10))</f>
        <v>0</v>
      </c>
      <c r="EZ14" s="28">
        <f>MAX(0,(dc!EZ10-dc!EY10))</f>
        <v>0</v>
      </c>
      <c r="FA14" s="28">
        <f>MAX(0,(dc!FA10-dc!EZ10))</f>
        <v>0</v>
      </c>
      <c r="FB14" s="28">
        <f>MAX(0,(dc!FB10-dc!FA10))</f>
        <v>0</v>
      </c>
      <c r="FC14" s="28">
        <f>MAX(0,(dc!FC10-dc!FB10))</f>
        <v>0</v>
      </c>
      <c r="FD14" s="28">
        <f>MAX(0,(dc!FD10-dc!FC10))</f>
        <v>0</v>
      </c>
      <c r="FE14" s="28">
        <f>MAX(0,(dc!FE10-dc!FD10))</f>
        <v>0</v>
      </c>
      <c r="FF14" s="28">
        <f>MAX(0,(dc!FF10-dc!FE10))</f>
        <v>0</v>
      </c>
      <c r="FG14" s="28">
        <f>MAX(0,(dc!FG10-dc!FF10))</f>
        <v>0</v>
      </c>
      <c r="FH14" s="28">
        <f>MAX(0,(dc!FH10-dc!FG10))</f>
        <v>0</v>
      </c>
      <c r="FI14" s="28">
        <f>MAX(0,(dc!FI10-dc!FH10))</f>
        <v>0</v>
      </c>
      <c r="FJ14" s="28">
        <f>MAX(0,(dc!FJ10-dc!FI10))</f>
        <v>0</v>
      </c>
      <c r="FK14" s="28">
        <f>MAX(0,(dc!FK10-dc!FJ10))</f>
        <v>0</v>
      </c>
      <c r="FL14" s="28">
        <f>MAX(0,(dc!FL10-dc!FK10))</f>
        <v>0</v>
      </c>
      <c r="FM14" s="28">
        <f>MAX(0,(dc!FM10-dc!FL10))</f>
        <v>0</v>
      </c>
      <c r="FN14" s="28">
        <f>MAX(0,(dc!FN10-dc!FM10))</f>
        <v>0</v>
      </c>
      <c r="FO14" s="28">
        <f>MAX(0,(dc!FO10-dc!FN10))</f>
        <v>0</v>
      </c>
      <c r="FP14" s="28">
        <f>MAX(0,(dc!FP10-dc!FO10))</f>
        <v>0</v>
      </c>
      <c r="FQ14" s="28">
        <f>MAX(0,(dc!FQ10-dc!FP10))</f>
        <v>0</v>
      </c>
    </row>
    <row r="15" spans="1:174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28">
        <f>MAX(0,(dc!U11-dc!T11))</f>
        <v>7</v>
      </c>
      <c r="V15" s="28">
        <f>MAX(0,(dc!V11-dc!U11))</f>
        <v>15</v>
      </c>
      <c r="W15" s="28">
        <f>MAX(0,(dc!W11-dc!V11))</f>
        <v>24</v>
      </c>
      <c r="X15" s="28">
        <f>MAX(0,(dc!X11-dc!W11))</f>
        <v>4</v>
      </c>
      <c r="Y15" s="28">
        <f>MAX(0,(dc!Y11-dc!X11))</f>
        <v>10</v>
      </c>
      <c r="Z15" s="28">
        <f>MAX(0,(dc!Z11-dc!Y11))</f>
        <v>14</v>
      </c>
      <c r="AA15" s="28">
        <f>MAX(0,(dc!AA11-dc!Z11))</f>
        <v>29</v>
      </c>
      <c r="AB15" s="28">
        <f>MAX(0,(dc!AB11-dc!AA11))</f>
        <v>19</v>
      </c>
      <c r="AC15" s="28">
        <f>MAX(0,(dc!AC11-dc!AB11))</f>
        <v>12</v>
      </c>
      <c r="AD15" s="28">
        <f>MAX(0,(dc!AD11-dc!AC11))</f>
        <v>21</v>
      </c>
      <c r="AE15" s="28">
        <f>MAX(0,(dc!AE11-dc!AD11))</f>
        <v>19</v>
      </c>
      <c r="AF15" s="28">
        <f>MAX(0,(dc!AF11-dc!AE11))</f>
        <v>7</v>
      </c>
      <c r="AG15" s="28">
        <f>MAX(0,(dc!AG11-dc!AF11))</f>
        <v>5</v>
      </c>
      <c r="AH15" s="28">
        <f>MAX(0,(dc!AH11-dc!AG11))</f>
        <v>16</v>
      </c>
      <c r="AI15" s="28">
        <f>MAX(0,(dc!AI11-dc!AH11))</f>
        <v>33</v>
      </c>
      <c r="AJ15" s="28">
        <f>MAX(0,(dc!AJ11-dc!AI11))</f>
        <v>17</v>
      </c>
      <c r="AK15" s="28">
        <f>MAX(0,(dc!AK11-dc!AJ11))</f>
        <v>22</v>
      </c>
      <c r="AL15" s="28">
        <f>MAX(0,(dc!AL11-dc!AK11))</f>
        <v>13</v>
      </c>
      <c r="AM15" s="28">
        <f>MAX(0,(dc!AM11-dc!AL11))</f>
        <v>20</v>
      </c>
      <c r="AN15" s="28">
        <f>MAX(0,(dc!AN11-dc!AM11))</f>
        <v>21</v>
      </c>
      <c r="AO15" s="28">
        <f>MAX(0,(dc!AO11-dc!AN11))</f>
        <v>25</v>
      </c>
      <c r="AP15" s="28">
        <f>MAX(0,(dc!AP11-dc!AO11))</f>
        <v>27</v>
      </c>
      <c r="AQ15" s="28">
        <f>MAX(0,(dc!AQ11-dc!AP11))</f>
        <v>32</v>
      </c>
      <c r="AR15" s="28">
        <f>MAX(0,(dc!AR11-dc!AQ11))</f>
        <v>25</v>
      </c>
      <c r="AS15" s="28">
        <f>MAX(0,(dc!AS11-dc!AR11))</f>
        <v>39</v>
      </c>
      <c r="AT15" s="28">
        <f>MAX(0,(dc!AT11-dc!AS11))</f>
        <v>19</v>
      </c>
      <c r="AU15" s="28">
        <f>MAX(0,(dc!AU11-dc!AT11))</f>
        <v>16</v>
      </c>
      <c r="AV15" s="28">
        <f>MAX(0,(dc!AV11-dc!AU11))</f>
        <v>35</v>
      </c>
      <c r="AW15" s="28">
        <f>MAX(0,(dc!AW11-dc!AV11))</f>
        <v>24</v>
      </c>
      <c r="AX15" s="28">
        <f>MAX(0,(dc!AX11-dc!AW11))</f>
        <v>0</v>
      </c>
      <c r="AY15" s="28">
        <f>MAX(0,(dc!AY11-dc!AX11))</f>
        <v>76</v>
      </c>
      <c r="AZ15" s="28">
        <f>MAX(0,(dc!AZ11-dc!AY11))</f>
        <v>46</v>
      </c>
      <c r="BA15" s="28">
        <f>MAX(0,(dc!BA11-dc!AZ11))</f>
        <v>31</v>
      </c>
      <c r="BB15" s="28">
        <f>MAX(0,(dc!BB11-dc!BA11))</f>
        <v>20</v>
      </c>
      <c r="BC15" s="28">
        <f>MAX(0,(dc!BC11-dc!BB11))</f>
        <v>27</v>
      </c>
      <c r="BD15" s="28">
        <f>MAX(0,(dc!BD11-dc!BC11))</f>
        <v>41</v>
      </c>
      <c r="BE15" s="28">
        <f>MAX(0,(dc!BE11-dc!BD11))</f>
        <v>43</v>
      </c>
      <c r="BF15" s="28">
        <f>MAX(0,(dc!BF11-dc!BE11))</f>
        <v>41</v>
      </c>
      <c r="BG15" s="28">
        <f>MAX(0,(dc!BG11-dc!BF11))</f>
        <v>22</v>
      </c>
      <c r="BH15" s="28">
        <f>MAX(0,(dc!BH11-dc!BG11))</f>
        <v>15</v>
      </c>
      <c r="BI15" s="28">
        <f>MAX(0,(dc!BI11-dc!BH11))</f>
        <v>9</v>
      </c>
      <c r="BJ15" s="28">
        <f>MAX(0,(dc!BJ11-dc!BI11))</f>
        <v>15</v>
      </c>
      <c r="BK15" s="28">
        <f>MAX(0,(dc!BK11-dc!BJ11))</f>
        <v>22</v>
      </c>
      <c r="BL15" s="28">
        <f>MAX(0,(dc!BL11-dc!BK11))</f>
        <v>16</v>
      </c>
      <c r="BM15" s="28">
        <f>MAX(0,(dc!BM11-dc!BL11))</f>
        <v>17</v>
      </c>
      <c r="BN15" s="28">
        <f>MAX(0,(dc!BN11-dc!BM11))</f>
        <v>24</v>
      </c>
      <c r="BO15" s="28">
        <f>MAX(0,(dc!BO11-dc!BN11))</f>
        <v>22</v>
      </c>
      <c r="BP15" s="28">
        <f>MAX(0,(dc!BP11-dc!BO11))</f>
        <v>24</v>
      </c>
      <c r="BQ15" s="28">
        <f>MAX(0,(dc!BQ11-dc!BP11))</f>
        <v>20</v>
      </c>
      <c r="BR15" s="28">
        <f>MAX(0,(dc!BR11-dc!BQ11))</f>
        <v>27</v>
      </c>
      <c r="BS15" s="28">
        <f>MAX(0,(dc!BS11-dc!BR11))</f>
        <v>21</v>
      </c>
      <c r="BT15" s="28">
        <f>MAX(0,(dc!BT11-dc!BS11))</f>
        <v>17</v>
      </c>
      <c r="BU15" s="28">
        <f>MAX(0,(dc!BU11-dc!BT11))</f>
        <v>28</v>
      </c>
      <c r="BV15" s="28">
        <f>MAX(0,(dc!BV11-dc!BU11))</f>
        <v>16</v>
      </c>
      <c r="BW15" s="28">
        <f>MAX(0,(dc!BW11-dc!BV11))</f>
        <v>17</v>
      </c>
      <c r="BX15" s="28">
        <f>MAX(0,(dc!BX11-dc!BW11))</f>
        <v>12</v>
      </c>
      <c r="BY15" s="28">
        <f>MAX(0,(dc!BY11-dc!BX11))</f>
        <v>12</v>
      </c>
      <c r="BZ15" s="28">
        <f>MAX(0,(dc!BZ11-dc!BY11))</f>
        <v>4</v>
      </c>
      <c r="CA15" s="28">
        <f>MAX(0,(dc!CA11-dc!BZ11))</f>
        <v>20</v>
      </c>
      <c r="CB15" s="28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5</v>
      </c>
      <c r="CS15" s="28">
        <f>MAX(0,(dc!CS11-dc!CR11))</f>
        <v>3</v>
      </c>
      <c r="CT15" s="28">
        <f>MAX(0,(dc!CT11-dc!CS11))</f>
        <v>9</v>
      </c>
      <c r="CU15" s="28">
        <f>MAX(0,(dc!CU11-dc!CT11))</f>
        <v>4</v>
      </c>
      <c r="CV15" s="28">
        <f>MAX(0,(dc!CV11-dc!CU11))</f>
        <v>5</v>
      </c>
      <c r="CW15" s="28">
        <f>MAX(0,(dc!CW11-dc!CV11))</f>
        <v>6</v>
      </c>
      <c r="CX15" s="28">
        <f>MAX(0,(dc!CX11-dc!CW11))</f>
        <v>4</v>
      </c>
      <c r="CY15" s="28">
        <f>MAX(0,(dc!CY11-dc!CX11))</f>
        <v>4</v>
      </c>
      <c r="CZ15" s="28">
        <f>MAX(0,(dc!CZ11-dc!CY11))</f>
        <v>6</v>
      </c>
      <c r="DA15" s="28">
        <f>MAX(0,(dc!DA11-dc!CZ11))</f>
        <v>2</v>
      </c>
      <c r="DB15" s="28">
        <f>MAX(0,(dc!DB11-dc!DA11))</f>
        <v>3</v>
      </c>
      <c r="DC15" s="28">
        <f>MAX(0,(dc!DC11-dc!DB11))</f>
        <v>0</v>
      </c>
      <c r="DD15" s="28">
        <f>MAX(0,(dc!DD11-dc!DC11))</f>
        <v>1006</v>
      </c>
      <c r="DE15" s="28">
        <f>MAX(0,(dc!DE11-dc!DD11))</f>
        <v>1</v>
      </c>
      <c r="DF15" s="28">
        <f>MAX(0,(dc!DF11-dc!DE11))</f>
        <v>5</v>
      </c>
      <c r="DG15" s="28">
        <f>MAX(0,(dc!DG11-dc!DF11))</f>
        <v>2</v>
      </c>
      <c r="DH15" s="28">
        <f>MAX(0,(dc!DH11-dc!DG11))</f>
        <v>1</v>
      </c>
      <c r="DI15" s="28">
        <f>MAX(0,(dc!DI11-dc!DH11))</f>
        <v>6</v>
      </c>
      <c r="DJ15" s="28">
        <f>MAX(0,(dc!DJ11-dc!DI11))</f>
        <v>3</v>
      </c>
      <c r="DK15" s="28">
        <f>MAX(0,(dc!DK11-dc!DJ11))</f>
        <v>2</v>
      </c>
      <c r="DL15" s="28">
        <f>MAX(0,(dc!DL11-dc!DK11))</f>
        <v>3</v>
      </c>
      <c r="DM15" s="28">
        <f>MAX(0,(dc!DM11-dc!DL11))</f>
        <v>11</v>
      </c>
      <c r="DN15" s="28">
        <f>MAX(0,(dc!DN11-dc!DM11))</f>
        <v>4</v>
      </c>
      <c r="DO15" s="28">
        <f>MAX(0,(dc!DO11-dc!DN11))</f>
        <v>6</v>
      </c>
      <c r="DP15" s="28">
        <f>MAX(0,(dc!DP11-dc!DO11))</f>
        <v>5</v>
      </c>
      <c r="DQ15" s="28">
        <f>MAX(0,(dc!DQ11-dc!DP11))</f>
        <v>6</v>
      </c>
      <c r="DR15" s="28">
        <f>MAX(0,(dc!DR11-dc!DQ11))</f>
        <v>7</v>
      </c>
      <c r="DS15" s="28">
        <f>MAX(0,(dc!DS11-dc!DR11))</f>
        <v>0</v>
      </c>
      <c r="DT15" s="28">
        <f>MAX(0,(dc!DT11-dc!DS11))</f>
        <v>0</v>
      </c>
      <c r="DU15" s="28">
        <f>MAX(0,(dc!DU11-dc!DT11))</f>
        <v>0</v>
      </c>
      <c r="DV15" s="28">
        <f>MAX(0,(dc!DV11-dc!DU11))</f>
        <v>0</v>
      </c>
      <c r="DW15" s="28">
        <f>MAX(0,(dc!DW11-dc!DV11))</f>
        <v>0</v>
      </c>
      <c r="DX15" s="28">
        <f>MAX(0,(dc!DX11-dc!DW11))</f>
        <v>0</v>
      </c>
      <c r="DY15" s="28">
        <f>MAX(0,(dc!DY11-dc!DX11))</f>
        <v>0</v>
      </c>
      <c r="DZ15" s="28">
        <f>MAX(0,(dc!DZ11-dc!DY11))</f>
        <v>0</v>
      </c>
      <c r="EA15" s="28">
        <f>MAX(0,(dc!EA11-dc!DZ11))</f>
        <v>0</v>
      </c>
      <c r="EB15" s="28">
        <f>MAX(0,(dc!EB11-dc!EA11))</f>
        <v>0</v>
      </c>
      <c r="EC15" s="28">
        <f>MAX(0,(dc!EC11-dc!EB11))</f>
        <v>0</v>
      </c>
      <c r="ED15" s="28">
        <f>MAX(0,(dc!ED11-dc!EC11))</f>
        <v>0</v>
      </c>
      <c r="EE15" s="28">
        <f>MAX(0,(dc!EE11-dc!ED11))</f>
        <v>0</v>
      </c>
      <c r="EF15" s="28">
        <f>MAX(0,(dc!EF11-dc!EE11))</f>
        <v>0</v>
      </c>
      <c r="EG15" s="28">
        <f>MAX(0,(dc!EG11-dc!EF11))</f>
        <v>0</v>
      </c>
      <c r="EH15" s="28">
        <f>MAX(0,(dc!EH11-dc!EG11))</f>
        <v>0</v>
      </c>
      <c r="EI15" s="28">
        <f>MAX(0,(dc!EI11-dc!EH11))</f>
        <v>0</v>
      </c>
      <c r="EJ15" s="28">
        <f>MAX(0,(dc!EJ11-dc!EI11))</f>
        <v>0</v>
      </c>
      <c r="EK15" s="28">
        <f>MAX(0,(dc!EK11-dc!EJ11))</f>
        <v>0</v>
      </c>
      <c r="EL15" s="28">
        <f>MAX(0,(dc!EL11-dc!EK11))</f>
        <v>0</v>
      </c>
      <c r="EM15" s="28">
        <f>MAX(0,(dc!EM11-dc!EL11))</f>
        <v>0</v>
      </c>
      <c r="EN15" s="28">
        <f>MAX(0,(dc!EN11-dc!EM11))</f>
        <v>0</v>
      </c>
      <c r="EO15" s="28">
        <f>MAX(0,(dc!EO11-dc!EN11))</f>
        <v>0</v>
      </c>
      <c r="EP15" s="28">
        <f>MAX(0,(dc!EP11-dc!EO11))</f>
        <v>0</v>
      </c>
      <c r="EQ15" s="28">
        <f>MAX(0,(dc!EQ11-dc!EP11))</f>
        <v>0</v>
      </c>
      <c r="ER15" s="28">
        <f>MAX(0,(dc!ER11-dc!EQ11))</f>
        <v>0</v>
      </c>
      <c r="ES15" s="28">
        <f>MAX(0,(dc!ES11-dc!ER11))</f>
        <v>0</v>
      </c>
      <c r="ET15" s="28">
        <f>MAX(0,(dc!ET11-dc!ES11))</f>
        <v>0</v>
      </c>
      <c r="EU15" s="28">
        <f>MAX(0,(dc!EU11-dc!ET11))</f>
        <v>0</v>
      </c>
      <c r="EV15" s="28">
        <f>MAX(0,(dc!EV11-dc!EU11))</f>
        <v>0</v>
      </c>
      <c r="EW15" s="28">
        <f>MAX(0,(dc!EW11-dc!EV11))</f>
        <v>0</v>
      </c>
      <c r="EX15" s="28">
        <f>MAX(0,(dc!EX11-dc!EW11))</f>
        <v>0</v>
      </c>
      <c r="EY15" s="28">
        <f>MAX(0,(dc!EY11-dc!EX11))</f>
        <v>0</v>
      </c>
      <c r="EZ15" s="28">
        <f>MAX(0,(dc!EZ11-dc!EY11))</f>
        <v>0</v>
      </c>
      <c r="FA15" s="28">
        <f>MAX(0,(dc!FA11-dc!EZ11))</f>
        <v>0</v>
      </c>
      <c r="FB15" s="28">
        <f>MAX(0,(dc!FB11-dc!FA11))</f>
        <v>0</v>
      </c>
      <c r="FC15" s="28">
        <f>MAX(0,(dc!FC11-dc!FB11))</f>
        <v>0</v>
      </c>
      <c r="FD15" s="28">
        <f>MAX(0,(dc!FD11-dc!FC11))</f>
        <v>0</v>
      </c>
      <c r="FE15" s="28">
        <f>MAX(0,(dc!FE11-dc!FD11))</f>
        <v>0</v>
      </c>
      <c r="FF15" s="28">
        <f>MAX(0,(dc!FF11-dc!FE11))</f>
        <v>0</v>
      </c>
      <c r="FG15" s="28">
        <f>MAX(0,(dc!FG11-dc!FF11))</f>
        <v>0</v>
      </c>
      <c r="FH15" s="28">
        <f>MAX(0,(dc!FH11-dc!FG11))</f>
        <v>0</v>
      </c>
      <c r="FI15" s="28">
        <f>MAX(0,(dc!FI11-dc!FH11))</f>
        <v>0</v>
      </c>
      <c r="FJ15" s="28">
        <f>MAX(0,(dc!FJ11-dc!FI11))</f>
        <v>0</v>
      </c>
      <c r="FK15" s="28">
        <f>MAX(0,(dc!FK11-dc!FJ11))</f>
        <v>0</v>
      </c>
      <c r="FL15" s="28">
        <f>MAX(0,(dc!FL11-dc!FK11))</f>
        <v>0</v>
      </c>
      <c r="FM15" s="28">
        <f>MAX(0,(dc!FM11-dc!FL11))</f>
        <v>0</v>
      </c>
      <c r="FN15" s="28">
        <f>MAX(0,(dc!FN11-dc!FM11))</f>
        <v>0</v>
      </c>
      <c r="FO15" s="28">
        <f>MAX(0,(dc!FO11-dc!FN11))</f>
        <v>0</v>
      </c>
      <c r="FP15" s="28">
        <f>MAX(0,(dc!FP11-dc!FO11))</f>
        <v>0</v>
      </c>
      <c r="FQ15" s="28">
        <f>MAX(0,(dc!FQ11-dc!FP11))</f>
        <v>0</v>
      </c>
    </row>
    <row r="16" spans="1:174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28">
        <f>MAX(0,(dc!U12-dc!T12))</f>
        <v>11</v>
      </c>
      <c r="V16" s="28">
        <f>MAX(0,(dc!V12-dc!U12))</f>
        <v>18</v>
      </c>
      <c r="W16" s="28">
        <f>MAX(0,(dc!W12-dc!V12))</f>
        <v>24</v>
      </c>
      <c r="X16" s="28">
        <f>MAX(0,(dc!X12-dc!W12))</f>
        <v>2</v>
      </c>
      <c r="Y16" s="28">
        <f>MAX(0,(dc!Y12-dc!X12))</f>
        <v>31</v>
      </c>
      <c r="Z16" s="28">
        <f>MAX(0,(dc!Z12-dc!Y12))</f>
        <v>15</v>
      </c>
      <c r="AA16" s="28">
        <f>MAX(0,(dc!AA12-dc!Z12))</f>
        <v>33</v>
      </c>
      <c r="AB16" s="28">
        <f>MAX(0,(dc!AB12-dc!AA12))</f>
        <v>6</v>
      </c>
      <c r="AC16" s="28">
        <f>MAX(0,(dc!AC12-dc!AB12))</f>
        <v>14</v>
      </c>
      <c r="AD16" s="28">
        <f>MAX(0,(dc!AD12-dc!AC12))</f>
        <v>11</v>
      </c>
      <c r="AE16" s="28">
        <f>MAX(0,(dc!AE12-dc!AD12))</f>
        <v>15</v>
      </c>
      <c r="AF16" s="28">
        <f>MAX(0,(dc!AF12-dc!AE12))</f>
        <v>7</v>
      </c>
      <c r="AG16" s="28">
        <f>MAX(0,(dc!AG12-dc!AF12))</f>
        <v>2</v>
      </c>
      <c r="AH16" s="28">
        <f>MAX(0,(dc!AH12-dc!AG12))</f>
        <v>8</v>
      </c>
      <c r="AI16" s="28">
        <f>MAX(0,(dc!AI12-dc!AH12))</f>
        <v>15</v>
      </c>
      <c r="AJ16" s="28">
        <f>MAX(0,(dc!AJ12-dc!AI12))</f>
        <v>24</v>
      </c>
      <c r="AK16" s="28">
        <f>MAX(0,(dc!AK12-dc!AJ12))</f>
        <v>16</v>
      </c>
      <c r="AL16" s="28">
        <f>MAX(0,(dc!AL12-dc!AK12))</f>
        <v>2</v>
      </c>
      <c r="AM16" s="28">
        <f>MAX(0,(dc!AM12-dc!AL12))</f>
        <v>11</v>
      </c>
      <c r="AN16" s="28">
        <f>MAX(0,(dc!AN12-dc!AM12))</f>
        <v>8</v>
      </c>
      <c r="AO16" s="28">
        <f>MAX(0,(dc!AO12-dc!AN12))</f>
        <v>13</v>
      </c>
      <c r="AP16" s="28">
        <f>MAX(0,(dc!AP12-dc!AO12))</f>
        <v>19</v>
      </c>
      <c r="AQ16" s="28">
        <f>MAX(0,(dc!AQ12-dc!AP12))</f>
        <v>3</v>
      </c>
      <c r="AR16" s="28">
        <f>MAX(0,(dc!AR12-dc!AQ12))</f>
        <v>5</v>
      </c>
      <c r="AS16" s="28">
        <f>MAX(0,(dc!AS12-dc!AR12))</f>
        <v>5</v>
      </c>
      <c r="AT16" s="28">
        <f>MAX(0,(dc!AT12-dc!AS12))</f>
        <v>0</v>
      </c>
      <c r="AU16" s="28">
        <f>MAX(0,(dc!AU12-dc!AT12))</f>
        <v>9</v>
      </c>
      <c r="AV16" s="28">
        <f>MAX(0,(dc!AV12-dc!AU12))</f>
        <v>19</v>
      </c>
      <c r="AW16" s="28">
        <f>MAX(0,(dc!AW12-dc!AV12))</f>
        <v>17</v>
      </c>
      <c r="AX16" s="28">
        <f>MAX(0,(dc!AX12-dc!AW12))</f>
        <v>0</v>
      </c>
      <c r="AY16" s="28">
        <f>MAX(0,(dc!AY12-dc!AX12))</f>
        <v>26</v>
      </c>
      <c r="AZ16" s="28">
        <f>MAX(0,(dc!AZ12-dc!AY12))</f>
        <v>13</v>
      </c>
      <c r="BA16" s="28">
        <f>MAX(0,(dc!BA12-dc!AZ12))</f>
        <v>10</v>
      </c>
      <c r="BB16" s="28">
        <f>MAX(0,(dc!BB12-dc!BA12))</f>
        <v>26</v>
      </c>
      <c r="BC16" s="28">
        <f>MAX(0,(dc!BC12-dc!BB12))</f>
        <v>8</v>
      </c>
      <c r="BD16" s="28">
        <f>MAX(0,(dc!BD12-dc!BC12))</f>
        <v>15</v>
      </c>
      <c r="BE16" s="28">
        <f>MAX(0,(dc!BE12-dc!BD12))</f>
        <v>22</v>
      </c>
      <c r="BF16" s="28">
        <f>MAX(0,(dc!BF12-dc!BE12))</f>
        <v>14</v>
      </c>
      <c r="BG16" s="28">
        <f>MAX(0,(dc!BG12-dc!BF12))</f>
        <v>12</v>
      </c>
      <c r="BH16" s="28">
        <f>MAX(0,(dc!BH12-dc!BG12))</f>
        <v>6</v>
      </c>
      <c r="BI16" s="28">
        <f>MAX(0,(dc!BI12-dc!BH12))</f>
        <v>8</v>
      </c>
      <c r="BJ16" s="28">
        <f>MAX(0,(dc!BJ12-dc!BI12))</f>
        <v>6</v>
      </c>
      <c r="BK16" s="28">
        <f>MAX(0,(dc!BK12-dc!BJ12))</f>
        <v>8</v>
      </c>
      <c r="BL16" s="28">
        <f>MAX(0,(dc!BL12-dc!BK12))</f>
        <v>11</v>
      </c>
      <c r="BM16" s="28">
        <f>MAX(0,(dc!BM12-dc!BL12))</f>
        <v>9</v>
      </c>
      <c r="BN16" s="28">
        <f>MAX(0,(dc!BN12-dc!BM12))</f>
        <v>2</v>
      </c>
      <c r="BO16" s="28">
        <f>MAX(0,(dc!BO12-dc!BN12))</f>
        <v>6</v>
      </c>
      <c r="BP16" s="28">
        <f>MAX(0,(dc!BP12-dc!BO12))</f>
        <v>5</v>
      </c>
      <c r="BQ16" s="28">
        <f>MAX(0,(dc!BQ12-dc!BP12))</f>
        <v>5</v>
      </c>
      <c r="BR16" s="28">
        <f>MAX(0,(dc!BR12-dc!BQ12))</f>
        <v>18</v>
      </c>
      <c r="BS16" s="28">
        <f>MAX(0,(dc!BS12-dc!BR12))</f>
        <v>2</v>
      </c>
      <c r="BT16" s="28">
        <f>MAX(0,(dc!BT12-dc!BS12))</f>
        <v>5</v>
      </c>
      <c r="BU16" s="28">
        <f>MAX(0,(dc!BU12-dc!BT12))</f>
        <v>5</v>
      </c>
      <c r="BV16" s="28">
        <f>MAX(0,(dc!BV12-dc!BU12))</f>
        <v>13</v>
      </c>
      <c r="BW16" s="28">
        <f>MAX(0,(dc!BW12-dc!BV12))</f>
        <v>4</v>
      </c>
      <c r="BX16" s="28">
        <f>MAX(0,(dc!BX12-dc!BW12))</f>
        <v>4</v>
      </c>
      <c r="BY16" s="28">
        <f>MAX(0,(dc!BY12-dc!BX12))</f>
        <v>9</v>
      </c>
      <c r="BZ16" s="28">
        <f>MAX(0,(dc!BZ12-dc!BY12))</f>
        <v>7</v>
      </c>
      <c r="CA16" s="28">
        <f>MAX(0,(dc!CA12-dc!BZ12))</f>
        <v>21</v>
      </c>
      <c r="CB16" s="28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4</v>
      </c>
      <c r="CS16" s="28">
        <f>MAX(0,(dc!CS12-dc!CR12))</f>
        <v>5</v>
      </c>
      <c r="CT16" s="28">
        <f>MAX(0,(dc!CT12-dc!CS12))</f>
        <v>6</v>
      </c>
      <c r="CU16" s="28">
        <f>MAX(0,(dc!CU12-dc!CT12))</f>
        <v>4</v>
      </c>
      <c r="CV16" s="28">
        <f>MAX(0,(dc!CV12-dc!CU12))</f>
        <v>2</v>
      </c>
      <c r="CW16" s="28">
        <f>MAX(0,(dc!CW12-dc!CV12))</f>
        <v>5</v>
      </c>
      <c r="CX16" s="28">
        <f>MAX(0,(dc!CX12-dc!CW12))</f>
        <v>12</v>
      </c>
      <c r="CY16" s="28">
        <f>MAX(0,(dc!CY12-dc!CX12))</f>
        <v>2</v>
      </c>
      <c r="CZ16" s="28">
        <f>MAX(0,(dc!CZ12-dc!CY12))</f>
        <v>3</v>
      </c>
      <c r="DA16" s="28">
        <f>MAX(0,(dc!DA12-dc!CZ12))</f>
        <v>5</v>
      </c>
      <c r="DB16" s="28">
        <f>MAX(0,(dc!DB12-dc!DA12))</f>
        <v>4</v>
      </c>
      <c r="DC16" s="28">
        <f>MAX(0,(dc!DC12-dc!DB12))</f>
        <v>8</v>
      </c>
      <c r="DD16" s="28">
        <f>MAX(0,(dc!DD12-dc!DC12))</f>
        <v>5</v>
      </c>
      <c r="DE16" s="28">
        <f>MAX(0,(dc!DE12-dc!DD12))</f>
        <v>7</v>
      </c>
      <c r="DF16" s="28">
        <f>MAX(0,(dc!DF12-dc!DE12))</f>
        <v>8</v>
      </c>
      <c r="DG16" s="28">
        <f>MAX(0,(dc!DG12-dc!DF12))</f>
        <v>7</v>
      </c>
      <c r="DH16" s="28">
        <f>MAX(0,(dc!DH12-dc!DG12))</f>
        <v>3</v>
      </c>
      <c r="DI16" s="28">
        <f>MAX(0,(dc!DI12-dc!DH12))</f>
        <v>4</v>
      </c>
      <c r="DJ16" s="28">
        <f>MAX(0,(dc!DJ12-dc!DI12))</f>
        <v>1</v>
      </c>
      <c r="DK16" s="28">
        <f>MAX(0,(dc!DK12-dc!DJ12))</f>
        <v>6</v>
      </c>
      <c r="DL16" s="28">
        <f>MAX(0,(dc!DL12-dc!DK12))</f>
        <v>3</v>
      </c>
      <c r="DM16" s="28">
        <f>MAX(0,(dc!DM12-dc!DL12))</f>
        <v>6</v>
      </c>
      <c r="DN16" s="28">
        <f>MAX(0,(dc!DN12-dc!DM12))</f>
        <v>11</v>
      </c>
      <c r="DO16" s="28">
        <f>MAX(0,(dc!DO12-dc!DN12))</f>
        <v>1</v>
      </c>
      <c r="DP16" s="28">
        <f>MAX(0,(dc!DP12-dc!DO12))</f>
        <v>12</v>
      </c>
      <c r="DQ16" s="28">
        <f>MAX(0,(dc!DQ12-dc!DP12))</f>
        <v>7</v>
      </c>
      <c r="DR16" s="28">
        <f>MAX(0,(dc!DR12-dc!DQ12))</f>
        <v>8</v>
      </c>
      <c r="DS16" s="28">
        <f>MAX(0,(dc!DS12-dc!DR12))</f>
        <v>0</v>
      </c>
      <c r="DT16" s="28">
        <f>MAX(0,(dc!DT12-dc!DS12))</f>
        <v>0</v>
      </c>
      <c r="DU16" s="28">
        <f>MAX(0,(dc!DU12-dc!DT12))</f>
        <v>0</v>
      </c>
      <c r="DV16" s="28">
        <f>MAX(0,(dc!DV12-dc!DU12))</f>
        <v>0</v>
      </c>
      <c r="DW16" s="28">
        <f>MAX(0,(dc!DW12-dc!DV12))</f>
        <v>0</v>
      </c>
      <c r="DX16" s="28">
        <f>MAX(0,(dc!DX12-dc!DW12))</f>
        <v>0</v>
      </c>
      <c r="DY16" s="28">
        <f>MAX(0,(dc!DY12-dc!DX12))</f>
        <v>0</v>
      </c>
      <c r="DZ16" s="28">
        <f>MAX(0,(dc!DZ12-dc!DY12))</f>
        <v>0</v>
      </c>
      <c r="EA16" s="28">
        <f>MAX(0,(dc!EA12-dc!DZ12))</f>
        <v>0</v>
      </c>
      <c r="EB16" s="28">
        <f>MAX(0,(dc!EB12-dc!EA12))</f>
        <v>0</v>
      </c>
      <c r="EC16" s="28">
        <f>MAX(0,(dc!EC12-dc!EB12))</f>
        <v>0</v>
      </c>
      <c r="ED16" s="28">
        <f>MAX(0,(dc!ED12-dc!EC12))</f>
        <v>0</v>
      </c>
      <c r="EE16" s="28">
        <f>MAX(0,(dc!EE12-dc!ED12))</f>
        <v>0</v>
      </c>
      <c r="EF16" s="28">
        <f>MAX(0,(dc!EF12-dc!EE12))</f>
        <v>0</v>
      </c>
      <c r="EG16" s="28">
        <f>MAX(0,(dc!EG12-dc!EF12))</f>
        <v>0</v>
      </c>
      <c r="EH16" s="28">
        <f>MAX(0,(dc!EH12-dc!EG12))</f>
        <v>0</v>
      </c>
      <c r="EI16" s="28">
        <f>MAX(0,(dc!EI12-dc!EH12))</f>
        <v>0</v>
      </c>
      <c r="EJ16" s="28">
        <f>MAX(0,(dc!EJ12-dc!EI12))</f>
        <v>0</v>
      </c>
      <c r="EK16" s="28">
        <f>MAX(0,(dc!EK12-dc!EJ12))</f>
        <v>0</v>
      </c>
      <c r="EL16" s="28">
        <f>MAX(0,(dc!EL12-dc!EK12))</f>
        <v>0</v>
      </c>
      <c r="EM16" s="28">
        <f>MAX(0,(dc!EM12-dc!EL12))</f>
        <v>0</v>
      </c>
      <c r="EN16" s="28">
        <f>MAX(0,(dc!EN12-dc!EM12))</f>
        <v>0</v>
      </c>
      <c r="EO16" s="28">
        <f>MAX(0,(dc!EO12-dc!EN12))</f>
        <v>0</v>
      </c>
      <c r="EP16" s="28">
        <f>MAX(0,(dc!EP12-dc!EO12))</f>
        <v>0</v>
      </c>
      <c r="EQ16" s="28">
        <f>MAX(0,(dc!EQ12-dc!EP12))</f>
        <v>0</v>
      </c>
      <c r="ER16" s="28">
        <f>MAX(0,(dc!ER12-dc!EQ12))</f>
        <v>0</v>
      </c>
      <c r="ES16" s="28">
        <f>MAX(0,(dc!ES12-dc!ER12))</f>
        <v>0</v>
      </c>
      <c r="ET16" s="28">
        <f>MAX(0,(dc!ET12-dc!ES12))</f>
        <v>0</v>
      </c>
      <c r="EU16" s="28">
        <f>MAX(0,(dc!EU12-dc!ET12))</f>
        <v>0</v>
      </c>
      <c r="EV16" s="28">
        <f>MAX(0,(dc!EV12-dc!EU12))</f>
        <v>0</v>
      </c>
      <c r="EW16" s="28">
        <f>MAX(0,(dc!EW12-dc!EV12))</f>
        <v>0</v>
      </c>
      <c r="EX16" s="28">
        <f>MAX(0,(dc!EX12-dc!EW12))</f>
        <v>0</v>
      </c>
      <c r="EY16" s="28">
        <f>MAX(0,(dc!EY12-dc!EX12))</f>
        <v>0</v>
      </c>
      <c r="EZ16" s="28">
        <f>MAX(0,(dc!EZ12-dc!EY12))</f>
        <v>0</v>
      </c>
      <c r="FA16" s="28">
        <f>MAX(0,(dc!FA12-dc!EZ12))</f>
        <v>0</v>
      </c>
      <c r="FB16" s="28">
        <f>MAX(0,(dc!FB12-dc!FA12))</f>
        <v>0</v>
      </c>
      <c r="FC16" s="28">
        <f>MAX(0,(dc!FC12-dc!FB12))</f>
        <v>0</v>
      </c>
      <c r="FD16" s="28">
        <f>MAX(0,(dc!FD12-dc!FC12))</f>
        <v>0</v>
      </c>
      <c r="FE16" s="28">
        <f>MAX(0,(dc!FE12-dc!FD12))</f>
        <v>0</v>
      </c>
      <c r="FF16" s="28">
        <f>MAX(0,(dc!FF12-dc!FE12))</f>
        <v>0</v>
      </c>
      <c r="FG16" s="28">
        <f>MAX(0,(dc!FG12-dc!FF12))</f>
        <v>0</v>
      </c>
      <c r="FH16" s="28">
        <f>MAX(0,(dc!FH12-dc!FG12))</f>
        <v>0</v>
      </c>
      <c r="FI16" s="28">
        <f>MAX(0,(dc!FI12-dc!FH12))</f>
        <v>0</v>
      </c>
      <c r="FJ16" s="28">
        <f>MAX(0,(dc!FJ12-dc!FI12))</f>
        <v>0</v>
      </c>
      <c r="FK16" s="28">
        <f>MAX(0,(dc!FK12-dc!FJ12))</f>
        <v>0</v>
      </c>
      <c r="FL16" s="28">
        <f>MAX(0,(dc!FL12-dc!FK12))</f>
        <v>0</v>
      </c>
      <c r="FM16" s="28">
        <f>MAX(0,(dc!FM12-dc!FL12))</f>
        <v>0</v>
      </c>
      <c r="FN16" s="28">
        <f>MAX(0,(dc!FN12-dc!FM12))</f>
        <v>0</v>
      </c>
      <c r="FO16" s="28">
        <f>MAX(0,(dc!FO12-dc!FN12))</f>
        <v>0</v>
      </c>
      <c r="FP16" s="28">
        <f>MAX(0,(dc!FP12-dc!FO12))</f>
        <v>0</v>
      </c>
      <c r="FQ16" s="28">
        <f>MAX(0,(dc!FQ12-dc!FP12))</f>
        <v>0</v>
      </c>
    </row>
    <row r="17" spans="1:173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28">
        <f>MAX(0,(dc!U13-dc!T13))</f>
        <v>6</v>
      </c>
      <c r="V17" s="28">
        <f>MAX(0,(dc!V13-dc!U13))</f>
        <v>17</v>
      </c>
      <c r="W17" s="28">
        <f>MAX(0,(dc!W13-dc!V13))</f>
        <v>21</v>
      </c>
      <c r="X17" s="28">
        <f>MAX(0,(dc!X13-dc!W13))</f>
        <v>13</v>
      </c>
      <c r="Y17" s="28">
        <f>MAX(0,(dc!Y13-dc!X13))</f>
        <v>21</v>
      </c>
      <c r="Z17" s="28">
        <f>MAX(0,(dc!Z13-dc!Y13))</f>
        <v>16</v>
      </c>
      <c r="AA17" s="28">
        <f>MAX(0,(dc!AA13-dc!Z13))</f>
        <v>32</v>
      </c>
      <c r="AB17" s="28">
        <f>MAX(0,(dc!AB13-dc!AA13))</f>
        <v>33</v>
      </c>
      <c r="AC17" s="28">
        <f>MAX(0,(dc!AC13-dc!AB13))</f>
        <v>19</v>
      </c>
      <c r="AD17" s="28">
        <f>MAX(0,(dc!AD13-dc!AC13))</f>
        <v>28</v>
      </c>
      <c r="AE17" s="28">
        <f>MAX(0,(dc!AE13-dc!AD13))</f>
        <v>18</v>
      </c>
      <c r="AF17" s="28">
        <f>MAX(0,(dc!AF13-dc!AE13))</f>
        <v>8</v>
      </c>
      <c r="AG17" s="28">
        <f>MAX(0,(dc!AG13-dc!AF13))</f>
        <v>4</v>
      </c>
      <c r="AH17" s="28">
        <f>MAX(0,(dc!AH13-dc!AG13))</f>
        <v>26</v>
      </c>
      <c r="AI17" s="28">
        <f>MAX(0,(dc!AI13-dc!AH13))</f>
        <v>39</v>
      </c>
      <c r="AJ17" s="28">
        <f>MAX(0,(dc!AJ13-dc!AI13))</f>
        <v>21</v>
      </c>
      <c r="AK17" s="28">
        <f>MAX(0,(dc!AK13-dc!AJ13))</f>
        <v>20</v>
      </c>
      <c r="AL17" s="28">
        <f>MAX(0,(dc!AL13-dc!AK13))</f>
        <v>38</v>
      </c>
      <c r="AM17" s="28">
        <f>MAX(0,(dc!AM13-dc!AL13))</f>
        <v>14</v>
      </c>
      <c r="AN17" s="28">
        <f>MAX(0,(dc!AN13-dc!AM13))</f>
        <v>28</v>
      </c>
      <c r="AO17" s="28">
        <f>MAX(0,(dc!AO13-dc!AN13))</f>
        <v>10</v>
      </c>
      <c r="AP17" s="28">
        <f>MAX(0,(dc!AP13-dc!AO13))</f>
        <v>16</v>
      </c>
      <c r="AQ17" s="28">
        <f>MAX(0,(dc!AQ13-dc!AP13))</f>
        <v>14</v>
      </c>
      <c r="AR17" s="28">
        <f>MAX(0,(dc!AR13-dc!AQ13))</f>
        <v>21</v>
      </c>
      <c r="AS17" s="28">
        <f>MAX(0,(dc!AS13-dc!AR13))</f>
        <v>27</v>
      </c>
      <c r="AT17" s="28">
        <f>MAX(0,(dc!AT13-dc!AS13))</f>
        <v>8</v>
      </c>
      <c r="AU17" s="28">
        <f>MAX(0,(dc!AU13-dc!AT13))</f>
        <v>16</v>
      </c>
      <c r="AV17" s="28">
        <f>MAX(0,(dc!AV13-dc!AU13))</f>
        <v>36</v>
      </c>
      <c r="AW17" s="28">
        <f>MAX(0,(dc!AW13-dc!AV13))</f>
        <v>29</v>
      </c>
      <c r="AX17" s="28">
        <f>MAX(0,(dc!AX13-dc!AW13))</f>
        <v>0</v>
      </c>
      <c r="AY17" s="28">
        <f>MAX(0,(dc!AY13-dc!AX13))</f>
        <v>52</v>
      </c>
      <c r="AZ17" s="28">
        <f>MAX(0,(dc!AZ13-dc!AY13))</f>
        <v>40</v>
      </c>
      <c r="BA17" s="28">
        <f>MAX(0,(dc!BA13-dc!AZ13))</f>
        <v>18</v>
      </c>
      <c r="BB17" s="28">
        <f>MAX(0,(dc!BB13-dc!BA13))</f>
        <v>22</v>
      </c>
      <c r="BC17" s="28">
        <f>MAX(0,(dc!BC13-dc!BB13))</f>
        <v>11</v>
      </c>
      <c r="BD17" s="28">
        <f>MAX(0,(dc!BD13-dc!BC13))</f>
        <v>21</v>
      </c>
      <c r="BE17" s="28">
        <f>MAX(0,(dc!BE13-dc!BD13))</f>
        <v>37</v>
      </c>
      <c r="BF17" s="28">
        <f>MAX(0,(dc!BF13-dc!BE13))</f>
        <v>22</v>
      </c>
      <c r="BG17" s="28">
        <f>MAX(0,(dc!BG13-dc!BF13))</f>
        <v>28</v>
      </c>
      <c r="BH17" s="28">
        <f>MAX(0,(dc!BH13-dc!BG13))</f>
        <v>20</v>
      </c>
      <c r="BI17" s="28">
        <f>MAX(0,(dc!BI13-dc!BH13))</f>
        <v>13</v>
      </c>
      <c r="BJ17" s="28">
        <f>MAX(0,(dc!BJ13-dc!BI13))</f>
        <v>17</v>
      </c>
      <c r="BK17" s="28">
        <f>MAX(0,(dc!BK13-dc!BJ13))</f>
        <v>19</v>
      </c>
      <c r="BL17" s="28">
        <f>MAX(0,(dc!BL13-dc!BK13))</f>
        <v>10</v>
      </c>
      <c r="BM17" s="28">
        <f>MAX(0,(dc!BM13-dc!BL13))</f>
        <v>27</v>
      </c>
      <c r="BN17" s="28">
        <f>MAX(0,(dc!BN13-dc!BM13))</f>
        <v>14</v>
      </c>
      <c r="BO17" s="28">
        <f>MAX(0,(dc!BO13-dc!BN13))</f>
        <v>28</v>
      </c>
      <c r="BP17" s="28">
        <f>MAX(0,(dc!BP13-dc!BO13))</f>
        <v>22</v>
      </c>
      <c r="BQ17" s="28">
        <f>MAX(0,(dc!BQ13-dc!BP13))</f>
        <v>11</v>
      </c>
      <c r="BR17" s="28">
        <f>MAX(0,(dc!BR13-dc!BQ13))</f>
        <v>43</v>
      </c>
      <c r="BS17" s="28">
        <f>MAX(0,(dc!BS13-dc!BR13))</f>
        <v>13</v>
      </c>
      <c r="BT17" s="28">
        <f>MAX(0,(dc!BT13-dc!BS13))</f>
        <v>12</v>
      </c>
      <c r="BU17" s="28">
        <f>MAX(0,(dc!BU13-dc!BT13))</f>
        <v>9</v>
      </c>
      <c r="BV17" s="28">
        <f>MAX(0,(dc!BV13-dc!BU13))</f>
        <v>12</v>
      </c>
      <c r="BW17" s="28">
        <f>MAX(0,(dc!BW13-dc!BV13))</f>
        <v>14</v>
      </c>
      <c r="BX17" s="28">
        <f>MAX(0,(dc!BX13-dc!BW13))</f>
        <v>10</v>
      </c>
      <c r="BY17" s="28">
        <f>MAX(0,(dc!BY13-dc!BX13))</f>
        <v>15</v>
      </c>
      <c r="BZ17" s="28">
        <f>MAX(0,(dc!BZ13-dc!BY13))</f>
        <v>5</v>
      </c>
      <c r="CA17" s="28">
        <f>MAX(0,(dc!CA13-dc!BZ13))</f>
        <v>45</v>
      </c>
      <c r="CB17" s="28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4</v>
      </c>
      <c r="CS17" s="28">
        <f>MAX(0,(dc!CS13-dc!CR13))</f>
        <v>2</v>
      </c>
      <c r="CT17" s="28">
        <f>MAX(0,(dc!CT13-dc!CS13))</f>
        <v>8</v>
      </c>
      <c r="CU17" s="28">
        <f>MAX(0,(dc!CU13-dc!CT13))</f>
        <v>9</v>
      </c>
      <c r="CV17" s="28">
        <f>MAX(0,(dc!CV13-dc!CU13))</f>
        <v>3</v>
      </c>
      <c r="CW17" s="28">
        <f>MAX(0,(dc!CW13-dc!CV13))</f>
        <v>1</v>
      </c>
      <c r="CX17" s="28">
        <f>MAX(0,(dc!CX13-dc!CW13))</f>
        <v>3</v>
      </c>
      <c r="CY17" s="28">
        <f>MAX(0,(dc!CY13-dc!CX13))</f>
        <v>7</v>
      </c>
      <c r="CZ17" s="28">
        <f>MAX(0,(dc!CZ13-dc!CY13))</f>
        <v>7</v>
      </c>
      <c r="DA17" s="28">
        <f>MAX(0,(dc!DA13-dc!CZ13))</f>
        <v>3</v>
      </c>
      <c r="DB17" s="28">
        <f>MAX(0,(dc!DB13-dc!DA13))</f>
        <v>1</v>
      </c>
      <c r="DC17" s="28">
        <f>MAX(0,(dc!DC13-dc!DB13))</f>
        <v>2</v>
      </c>
      <c r="DD17" s="28">
        <f>MAX(0,(dc!DD13-dc!DC13))</f>
        <v>4</v>
      </c>
      <c r="DE17" s="28">
        <f>MAX(0,(dc!DE13-dc!DD13))</f>
        <v>7</v>
      </c>
      <c r="DF17" s="28">
        <f>MAX(0,(dc!DF13-dc!DE13))</f>
        <v>5</v>
      </c>
      <c r="DG17" s="28">
        <f>MAX(0,(dc!DG13-dc!DF13))</f>
        <v>7</v>
      </c>
      <c r="DH17" s="28">
        <f>MAX(0,(dc!DH13-dc!DG13))</f>
        <v>3</v>
      </c>
      <c r="DI17" s="28">
        <f>MAX(0,(dc!DI13-dc!DH13))</f>
        <v>2</v>
      </c>
      <c r="DJ17" s="28">
        <f>MAX(0,(dc!DJ13-dc!DI13))</f>
        <v>3</v>
      </c>
      <c r="DK17" s="28">
        <f>MAX(0,(dc!DK13-dc!DJ13))</f>
        <v>5</v>
      </c>
      <c r="DL17" s="28">
        <f>MAX(0,(dc!DL13-dc!DK13))</f>
        <v>5</v>
      </c>
      <c r="DM17" s="28">
        <f>MAX(0,(dc!DM13-dc!DL13))</f>
        <v>11</v>
      </c>
      <c r="DN17" s="28">
        <f>MAX(0,(dc!DN13-dc!DM13))</f>
        <v>14</v>
      </c>
      <c r="DO17" s="28">
        <f>MAX(0,(dc!DO13-dc!DN13))</f>
        <v>6</v>
      </c>
      <c r="DP17" s="28">
        <f>MAX(0,(dc!DP13-dc!DO13))</f>
        <v>7</v>
      </c>
      <c r="DQ17" s="28">
        <f>MAX(0,(dc!DQ13-dc!DP13))</f>
        <v>9</v>
      </c>
      <c r="DR17" s="28">
        <f>MAX(0,(dc!DR13-dc!DQ13))</f>
        <v>4</v>
      </c>
      <c r="DS17" s="28">
        <f>MAX(0,(dc!DS13-dc!DR13))</f>
        <v>0</v>
      </c>
      <c r="DT17" s="28">
        <f>MAX(0,(dc!DT13-dc!DS13))</f>
        <v>0</v>
      </c>
      <c r="DU17" s="28">
        <f>MAX(0,(dc!DU13-dc!DT13))</f>
        <v>0</v>
      </c>
      <c r="DV17" s="28">
        <f>MAX(0,(dc!DV13-dc!DU13))</f>
        <v>0</v>
      </c>
      <c r="DW17" s="28">
        <f>MAX(0,(dc!DW13-dc!DV13))</f>
        <v>0</v>
      </c>
      <c r="DX17" s="28">
        <f>MAX(0,(dc!DX13-dc!DW13))</f>
        <v>0</v>
      </c>
      <c r="DY17" s="28">
        <f>MAX(0,(dc!DY13-dc!DX13))</f>
        <v>0</v>
      </c>
      <c r="DZ17" s="28">
        <f>MAX(0,(dc!DZ13-dc!DY13))</f>
        <v>0</v>
      </c>
      <c r="EA17" s="28">
        <f>MAX(0,(dc!EA13-dc!DZ13))</f>
        <v>0</v>
      </c>
      <c r="EB17" s="28">
        <f>MAX(0,(dc!EB13-dc!EA13))</f>
        <v>0</v>
      </c>
      <c r="EC17" s="28">
        <f>MAX(0,(dc!EC13-dc!EB13))</f>
        <v>0</v>
      </c>
      <c r="ED17" s="28">
        <f>MAX(0,(dc!ED13-dc!EC13))</f>
        <v>0</v>
      </c>
      <c r="EE17" s="28">
        <f>MAX(0,(dc!EE13-dc!ED13))</f>
        <v>0</v>
      </c>
      <c r="EF17" s="28">
        <f>MAX(0,(dc!EF13-dc!EE13))</f>
        <v>0</v>
      </c>
      <c r="EG17" s="28">
        <f>MAX(0,(dc!EG13-dc!EF13))</f>
        <v>0</v>
      </c>
      <c r="EH17" s="28">
        <f>MAX(0,(dc!EH13-dc!EG13))</f>
        <v>0</v>
      </c>
      <c r="EI17" s="28">
        <f>MAX(0,(dc!EI13-dc!EH13))</f>
        <v>0</v>
      </c>
      <c r="EJ17" s="28">
        <f>MAX(0,(dc!EJ13-dc!EI13))</f>
        <v>0</v>
      </c>
      <c r="EK17" s="28">
        <f>MAX(0,(dc!EK13-dc!EJ13))</f>
        <v>0</v>
      </c>
      <c r="EL17" s="28">
        <f>MAX(0,(dc!EL13-dc!EK13))</f>
        <v>0</v>
      </c>
      <c r="EM17" s="28">
        <f>MAX(0,(dc!EM13-dc!EL13))</f>
        <v>0</v>
      </c>
      <c r="EN17" s="28">
        <f>MAX(0,(dc!EN13-dc!EM13))</f>
        <v>0</v>
      </c>
      <c r="EO17" s="28">
        <f>MAX(0,(dc!EO13-dc!EN13))</f>
        <v>0</v>
      </c>
      <c r="EP17" s="28">
        <f>MAX(0,(dc!EP13-dc!EO13))</f>
        <v>0</v>
      </c>
      <c r="EQ17" s="28">
        <f>MAX(0,(dc!EQ13-dc!EP13))</f>
        <v>0</v>
      </c>
      <c r="ER17" s="28">
        <f>MAX(0,(dc!ER13-dc!EQ13))</f>
        <v>0</v>
      </c>
      <c r="ES17" s="28">
        <f>MAX(0,(dc!ES13-dc!ER13))</f>
        <v>0</v>
      </c>
      <c r="ET17" s="28">
        <f>MAX(0,(dc!ET13-dc!ES13))</f>
        <v>0</v>
      </c>
      <c r="EU17" s="28">
        <f>MAX(0,(dc!EU13-dc!ET13))</f>
        <v>0</v>
      </c>
      <c r="EV17" s="28">
        <f>MAX(0,(dc!EV13-dc!EU13))</f>
        <v>0</v>
      </c>
      <c r="EW17" s="28">
        <f>MAX(0,(dc!EW13-dc!EV13))</f>
        <v>0</v>
      </c>
      <c r="EX17" s="28">
        <f>MAX(0,(dc!EX13-dc!EW13))</f>
        <v>0</v>
      </c>
      <c r="EY17" s="28">
        <f>MAX(0,(dc!EY13-dc!EX13))</f>
        <v>0</v>
      </c>
      <c r="EZ17" s="28">
        <f>MAX(0,(dc!EZ13-dc!EY13))</f>
        <v>0</v>
      </c>
      <c r="FA17" s="28">
        <f>MAX(0,(dc!FA13-dc!EZ13))</f>
        <v>0</v>
      </c>
      <c r="FB17" s="28">
        <f>MAX(0,(dc!FB13-dc!FA13))</f>
        <v>0</v>
      </c>
      <c r="FC17" s="28">
        <f>MAX(0,(dc!FC13-dc!FB13))</f>
        <v>0</v>
      </c>
      <c r="FD17" s="28">
        <f>MAX(0,(dc!FD13-dc!FC13))</f>
        <v>0</v>
      </c>
      <c r="FE17" s="28">
        <f>MAX(0,(dc!FE13-dc!FD13))</f>
        <v>0</v>
      </c>
      <c r="FF17" s="28">
        <f>MAX(0,(dc!FF13-dc!FE13))</f>
        <v>0</v>
      </c>
      <c r="FG17" s="28">
        <f>MAX(0,(dc!FG13-dc!FF13))</f>
        <v>0</v>
      </c>
      <c r="FH17" s="28">
        <f>MAX(0,(dc!FH13-dc!FG13))</f>
        <v>0</v>
      </c>
      <c r="FI17" s="28">
        <f>MAX(0,(dc!FI13-dc!FH13))</f>
        <v>0</v>
      </c>
      <c r="FJ17" s="28">
        <f>MAX(0,(dc!FJ13-dc!FI13))</f>
        <v>0</v>
      </c>
      <c r="FK17" s="28">
        <f>MAX(0,(dc!FK13-dc!FJ13))</f>
        <v>0</v>
      </c>
      <c r="FL17" s="28">
        <f>MAX(0,(dc!FL13-dc!FK13))</f>
        <v>0</v>
      </c>
      <c r="FM17" s="28">
        <f>MAX(0,(dc!FM13-dc!FL13))</f>
        <v>0</v>
      </c>
      <c r="FN17" s="28">
        <f>MAX(0,(dc!FN13-dc!FM13))</f>
        <v>0</v>
      </c>
      <c r="FO17" s="28">
        <f>MAX(0,(dc!FO13-dc!FN13))</f>
        <v>0</v>
      </c>
      <c r="FP17" s="28">
        <f>MAX(0,(dc!FP13-dc!FO13))</f>
        <v>0</v>
      </c>
      <c r="FQ17" s="28">
        <f>MAX(0,(dc!FQ13-dc!FP13))</f>
        <v>0</v>
      </c>
    </row>
    <row r="18" spans="1:173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28">
        <f>MAX(0,(dc!U14-dc!T14))</f>
        <v>7</v>
      </c>
      <c r="V18" s="28">
        <f>MAX(0,(dc!V14-dc!U14))</f>
        <v>7</v>
      </c>
      <c r="W18" s="28">
        <f>MAX(0,(dc!W14-dc!V14))</f>
        <v>18</v>
      </c>
      <c r="X18" s="28">
        <f>MAX(0,(dc!X14-dc!W14))</f>
        <v>25</v>
      </c>
      <c r="Y18" s="28">
        <f>MAX(0,(dc!Y14-dc!X14))</f>
        <v>7</v>
      </c>
      <c r="Z18" s="28">
        <f>MAX(0,(dc!Z14-dc!Y14))</f>
        <v>20</v>
      </c>
      <c r="AA18" s="28">
        <f>MAX(0,(dc!AA14-dc!Z14))</f>
        <v>40</v>
      </c>
      <c r="AB18" s="28">
        <f>MAX(0,(dc!AB14-dc!AA14))</f>
        <v>10</v>
      </c>
      <c r="AC18" s="28">
        <f>MAX(0,(dc!AC14-dc!AB14))</f>
        <v>14</v>
      </c>
      <c r="AD18" s="28">
        <f>MAX(0,(dc!AD14-dc!AC14))</f>
        <v>10</v>
      </c>
      <c r="AE18" s="28">
        <f>MAX(0,(dc!AE14-dc!AD14))</f>
        <v>16</v>
      </c>
      <c r="AF18" s="28">
        <f>MAX(0,(dc!AF14-dc!AE14))</f>
        <v>10</v>
      </c>
      <c r="AG18" s="28">
        <f>MAX(0,(dc!AG14-dc!AF14))</f>
        <v>9</v>
      </c>
      <c r="AH18" s="28">
        <f>MAX(0,(dc!AH14-dc!AG14))</f>
        <v>22</v>
      </c>
      <c r="AI18" s="28">
        <f>MAX(0,(dc!AI14-dc!AH14))</f>
        <v>34</v>
      </c>
      <c r="AJ18" s="28">
        <f>MAX(0,(dc!AJ14-dc!AI14))</f>
        <v>23</v>
      </c>
      <c r="AK18" s="28">
        <f>MAX(0,(dc!AK14-dc!AJ14))</f>
        <v>23</v>
      </c>
      <c r="AL18" s="28">
        <f>MAX(0,(dc!AL14-dc!AK14))</f>
        <v>15</v>
      </c>
      <c r="AM18" s="28">
        <f>MAX(0,(dc!AM14-dc!AL14))</f>
        <v>22</v>
      </c>
      <c r="AN18" s="28">
        <f>MAX(0,(dc!AN14-dc!AM14))</f>
        <v>69</v>
      </c>
      <c r="AO18" s="28">
        <f>MAX(0,(dc!AO14-dc!AN14))</f>
        <v>13</v>
      </c>
      <c r="AP18" s="28">
        <f>MAX(0,(dc!AP14-dc!AO14))</f>
        <v>19</v>
      </c>
      <c r="AQ18" s="28">
        <f>MAX(0,(dc!AQ14-dc!AP14))</f>
        <v>21</v>
      </c>
      <c r="AR18" s="28">
        <f>MAX(0,(dc!AR14-dc!AQ14))</f>
        <v>20</v>
      </c>
      <c r="AS18" s="28">
        <f>MAX(0,(dc!AS14-dc!AR14))</f>
        <v>12</v>
      </c>
      <c r="AT18" s="28">
        <f>MAX(0,(dc!AT14-dc!AS14))</f>
        <v>5</v>
      </c>
      <c r="AU18" s="28">
        <f>MAX(0,(dc!AU14-dc!AT14))</f>
        <v>25</v>
      </c>
      <c r="AV18" s="28">
        <f>MAX(0,(dc!AV14-dc!AU14))</f>
        <v>37</v>
      </c>
      <c r="AW18" s="28">
        <f>MAX(0,(dc!AW14-dc!AV14))</f>
        <v>35</v>
      </c>
      <c r="AX18" s="28">
        <f>MAX(0,(dc!AX14-dc!AW14))</f>
        <v>0</v>
      </c>
      <c r="AY18" s="28">
        <f>MAX(0,(dc!AY14-dc!AX14))</f>
        <v>60</v>
      </c>
      <c r="AZ18" s="28">
        <f>MAX(0,(dc!AZ14-dc!AY14))</f>
        <v>21</v>
      </c>
      <c r="BA18" s="28">
        <f>MAX(0,(dc!BA14-dc!AZ14))</f>
        <v>24</v>
      </c>
      <c r="BB18" s="28">
        <f>MAX(0,(dc!BB14-dc!BA14))</f>
        <v>14</v>
      </c>
      <c r="BC18" s="28">
        <f>MAX(0,(dc!BC14-dc!BB14))</f>
        <v>24</v>
      </c>
      <c r="BD18" s="28">
        <f>MAX(0,(dc!BD14-dc!BC14))</f>
        <v>24</v>
      </c>
      <c r="BE18" s="28">
        <f>MAX(0,(dc!BE14-dc!BD14))</f>
        <v>31</v>
      </c>
      <c r="BF18" s="28">
        <f>MAX(0,(dc!BF14-dc!BE14))</f>
        <v>32</v>
      </c>
      <c r="BG18" s="28">
        <f>MAX(0,(dc!BG14-dc!BF14))</f>
        <v>26</v>
      </c>
      <c r="BH18" s="28">
        <f>MAX(0,(dc!BH14-dc!BG14))</f>
        <v>11</v>
      </c>
      <c r="BI18" s="28">
        <f>MAX(0,(dc!BI14-dc!BH14))</f>
        <v>10</v>
      </c>
      <c r="BJ18" s="28">
        <f>MAX(0,(dc!BJ14-dc!BI14))</f>
        <v>16</v>
      </c>
      <c r="BK18" s="28">
        <f>MAX(0,(dc!BK14-dc!BJ14))</f>
        <v>12</v>
      </c>
      <c r="BL18" s="28">
        <f>MAX(0,(dc!BL14-dc!BK14))</f>
        <v>40</v>
      </c>
      <c r="BM18" s="28">
        <f>MAX(0,(dc!BM14-dc!BL14))</f>
        <v>33</v>
      </c>
      <c r="BN18" s="28">
        <f>MAX(0,(dc!BN14-dc!BM14))</f>
        <v>5</v>
      </c>
      <c r="BO18" s="28">
        <f>MAX(0,(dc!BO14-dc!BN14))</f>
        <v>25</v>
      </c>
      <c r="BP18" s="28">
        <f>MAX(0,(dc!BP14-dc!BO14))</f>
        <v>14</v>
      </c>
      <c r="BQ18" s="28">
        <f>MAX(0,(dc!BQ14-dc!BP14))</f>
        <v>24</v>
      </c>
      <c r="BR18" s="28">
        <f>MAX(0,(dc!BR14-dc!BQ14))</f>
        <v>23</v>
      </c>
      <c r="BS18" s="28">
        <f>MAX(0,(dc!BS14-dc!BR14))</f>
        <v>11</v>
      </c>
      <c r="BT18" s="28">
        <f>MAX(0,(dc!BT14-dc!BS14))</f>
        <v>8</v>
      </c>
      <c r="BU18" s="28">
        <f>MAX(0,(dc!BU14-dc!BT14))</f>
        <v>16</v>
      </c>
      <c r="BV18" s="28">
        <f>MAX(0,(dc!BV14-dc!BU14))</f>
        <v>11</v>
      </c>
      <c r="BW18" s="28">
        <f>MAX(0,(dc!BW14-dc!BV14))</f>
        <v>9</v>
      </c>
      <c r="BX18" s="28">
        <f>MAX(0,(dc!BX14-dc!BW14))</f>
        <v>18</v>
      </c>
      <c r="BY18" s="28">
        <f>MAX(0,(dc!BY14-dc!BX14))</f>
        <v>17</v>
      </c>
      <c r="BZ18" s="28">
        <f>MAX(0,(dc!BZ14-dc!BY14))</f>
        <v>5</v>
      </c>
      <c r="CA18" s="28">
        <f>MAX(0,(dc!CA14-dc!BZ14))</f>
        <v>46</v>
      </c>
      <c r="CB18" s="28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2</v>
      </c>
      <c r="CS18" s="28">
        <f>MAX(0,(dc!CS14-dc!CR14))</f>
        <v>4</v>
      </c>
      <c r="CT18" s="28">
        <f>MAX(0,(dc!CT14-dc!CS14))</f>
        <v>12</v>
      </c>
      <c r="CU18" s="28">
        <f>MAX(0,(dc!CU14-dc!CT14))</f>
        <v>6</v>
      </c>
      <c r="CV18" s="28">
        <f>MAX(0,(dc!CV14-dc!CU14))</f>
        <v>6</v>
      </c>
      <c r="CW18" s="28">
        <f>MAX(0,(dc!CW14-dc!CV14))</f>
        <v>2</v>
      </c>
      <c r="CX18" s="28">
        <f>MAX(0,(dc!CX14-dc!CW14))</f>
        <v>6</v>
      </c>
      <c r="CY18" s="28">
        <f>MAX(0,(dc!CY14-dc!CX14))</f>
        <v>3</v>
      </c>
      <c r="CZ18" s="28">
        <f>MAX(0,(dc!CZ14-dc!CY14))</f>
        <v>4</v>
      </c>
      <c r="DA18" s="28">
        <f>MAX(0,(dc!DA14-dc!CZ14))</f>
        <v>5</v>
      </c>
      <c r="DB18" s="28">
        <f>MAX(0,(dc!DB14-dc!DA14))</f>
        <v>4</v>
      </c>
      <c r="DC18" s="28">
        <f>MAX(0,(dc!DC14-dc!DB14))</f>
        <v>1</v>
      </c>
      <c r="DD18" s="28">
        <f>MAX(0,(dc!DD14-dc!DC14))</f>
        <v>2</v>
      </c>
      <c r="DE18" s="28">
        <f>MAX(0,(dc!DE14-dc!DD14))</f>
        <v>9</v>
      </c>
      <c r="DF18" s="28">
        <f>MAX(0,(dc!DF14-dc!DE14))</f>
        <v>3</v>
      </c>
      <c r="DG18" s="28">
        <f>MAX(0,(dc!DG14-dc!DF14))</f>
        <v>5</v>
      </c>
      <c r="DH18" s="28">
        <f>MAX(0,(dc!DH14-dc!DG14))</f>
        <v>5</v>
      </c>
      <c r="DI18" s="28">
        <f>MAX(0,(dc!DI14-dc!DH14))</f>
        <v>6</v>
      </c>
      <c r="DJ18" s="28">
        <f>MAX(0,(dc!DJ14-dc!DI14))</f>
        <v>0</v>
      </c>
      <c r="DK18" s="28">
        <f>MAX(0,(dc!DK14-dc!DJ14))</f>
        <v>4</v>
      </c>
      <c r="DL18" s="28">
        <f>MAX(0,(dc!DL14-dc!DK14))</f>
        <v>5</v>
      </c>
      <c r="DM18" s="28">
        <f>MAX(0,(dc!DM14-dc!DL14))</f>
        <v>1</v>
      </c>
      <c r="DN18" s="28">
        <f>MAX(0,(dc!DN14-dc!DM14))</f>
        <v>18</v>
      </c>
      <c r="DO18" s="28">
        <f>MAX(0,(dc!DO14-dc!DN14))</f>
        <v>4</v>
      </c>
      <c r="DP18" s="28">
        <f>MAX(0,(dc!DP14-dc!DO14))</f>
        <v>11</v>
      </c>
      <c r="DQ18" s="28">
        <f>MAX(0,(dc!DQ14-dc!DP14))</f>
        <v>10</v>
      </c>
      <c r="DR18" s="28">
        <f>MAX(0,(dc!DR14-dc!DQ14))</f>
        <v>11</v>
      </c>
      <c r="DS18" s="28">
        <f>MAX(0,(dc!DS14-dc!DR14))</f>
        <v>0</v>
      </c>
      <c r="DT18" s="28">
        <f>MAX(0,(dc!DT14-dc!DS14))</f>
        <v>0</v>
      </c>
      <c r="DU18" s="28">
        <f>MAX(0,(dc!DU14-dc!DT14))</f>
        <v>0</v>
      </c>
      <c r="DV18" s="28">
        <f>MAX(0,(dc!DV14-dc!DU14))</f>
        <v>0</v>
      </c>
      <c r="DW18" s="28">
        <f>MAX(0,(dc!DW14-dc!DV14))</f>
        <v>0</v>
      </c>
      <c r="DX18" s="28">
        <f>MAX(0,(dc!DX14-dc!DW14))</f>
        <v>0</v>
      </c>
      <c r="DY18" s="28">
        <f>MAX(0,(dc!DY14-dc!DX14))</f>
        <v>0</v>
      </c>
      <c r="DZ18" s="28">
        <f>MAX(0,(dc!DZ14-dc!DY14))</f>
        <v>0</v>
      </c>
      <c r="EA18" s="28">
        <f>MAX(0,(dc!EA14-dc!DZ14))</f>
        <v>0</v>
      </c>
      <c r="EB18" s="28">
        <f>MAX(0,(dc!EB14-dc!EA14))</f>
        <v>0</v>
      </c>
      <c r="EC18" s="28">
        <f>MAX(0,(dc!EC14-dc!EB14))</f>
        <v>0</v>
      </c>
      <c r="ED18" s="28">
        <f>MAX(0,(dc!ED14-dc!EC14))</f>
        <v>0</v>
      </c>
      <c r="EE18" s="28">
        <f>MAX(0,(dc!EE14-dc!ED14))</f>
        <v>0</v>
      </c>
      <c r="EF18" s="28">
        <f>MAX(0,(dc!EF14-dc!EE14))</f>
        <v>0</v>
      </c>
      <c r="EG18" s="28">
        <f>MAX(0,(dc!EG14-dc!EF14))</f>
        <v>0</v>
      </c>
      <c r="EH18" s="28">
        <f>MAX(0,(dc!EH14-dc!EG14))</f>
        <v>0</v>
      </c>
      <c r="EI18" s="28">
        <f>MAX(0,(dc!EI14-dc!EH14))</f>
        <v>0</v>
      </c>
      <c r="EJ18" s="28">
        <f>MAX(0,(dc!EJ14-dc!EI14))</f>
        <v>0</v>
      </c>
      <c r="EK18" s="28">
        <f>MAX(0,(dc!EK14-dc!EJ14))</f>
        <v>0</v>
      </c>
      <c r="EL18" s="28">
        <f>MAX(0,(dc!EL14-dc!EK14))</f>
        <v>0</v>
      </c>
      <c r="EM18" s="28">
        <f>MAX(0,(dc!EM14-dc!EL14))</f>
        <v>0</v>
      </c>
      <c r="EN18" s="28">
        <f>MAX(0,(dc!EN14-dc!EM14))</f>
        <v>0</v>
      </c>
      <c r="EO18" s="28">
        <f>MAX(0,(dc!EO14-dc!EN14))</f>
        <v>0</v>
      </c>
      <c r="EP18" s="28">
        <f>MAX(0,(dc!EP14-dc!EO14))</f>
        <v>0</v>
      </c>
      <c r="EQ18" s="28">
        <f>MAX(0,(dc!EQ14-dc!EP14))</f>
        <v>0</v>
      </c>
      <c r="ER18" s="28">
        <f>MAX(0,(dc!ER14-dc!EQ14))</f>
        <v>0</v>
      </c>
      <c r="ES18" s="28">
        <f>MAX(0,(dc!ES14-dc!ER14))</f>
        <v>0</v>
      </c>
      <c r="ET18" s="28">
        <f>MAX(0,(dc!ET14-dc!ES14))</f>
        <v>0</v>
      </c>
      <c r="EU18" s="28">
        <f>MAX(0,(dc!EU14-dc!ET14))</f>
        <v>0</v>
      </c>
      <c r="EV18" s="28">
        <f>MAX(0,(dc!EV14-dc!EU14))</f>
        <v>0</v>
      </c>
      <c r="EW18" s="28">
        <f>MAX(0,(dc!EW14-dc!EV14))</f>
        <v>0</v>
      </c>
      <c r="EX18" s="28">
        <f>MAX(0,(dc!EX14-dc!EW14))</f>
        <v>0</v>
      </c>
      <c r="EY18" s="28">
        <f>MAX(0,(dc!EY14-dc!EX14))</f>
        <v>0</v>
      </c>
      <c r="EZ18" s="28">
        <f>MAX(0,(dc!EZ14-dc!EY14))</f>
        <v>0</v>
      </c>
      <c r="FA18" s="28">
        <f>MAX(0,(dc!FA14-dc!EZ14))</f>
        <v>0</v>
      </c>
      <c r="FB18" s="28">
        <f>MAX(0,(dc!FB14-dc!FA14))</f>
        <v>0</v>
      </c>
      <c r="FC18" s="28">
        <f>MAX(0,(dc!FC14-dc!FB14))</f>
        <v>0</v>
      </c>
      <c r="FD18" s="28">
        <f>MAX(0,(dc!FD14-dc!FC14))</f>
        <v>0</v>
      </c>
      <c r="FE18" s="28">
        <f>MAX(0,(dc!FE14-dc!FD14))</f>
        <v>0</v>
      </c>
      <c r="FF18" s="28">
        <f>MAX(0,(dc!FF14-dc!FE14))</f>
        <v>0</v>
      </c>
      <c r="FG18" s="28">
        <f>MAX(0,(dc!FG14-dc!FF14))</f>
        <v>0</v>
      </c>
      <c r="FH18" s="28">
        <f>MAX(0,(dc!FH14-dc!FG14))</f>
        <v>0</v>
      </c>
      <c r="FI18" s="28">
        <f>MAX(0,(dc!FI14-dc!FH14))</f>
        <v>0</v>
      </c>
      <c r="FJ18" s="28">
        <f>MAX(0,(dc!FJ14-dc!FI14))</f>
        <v>0</v>
      </c>
      <c r="FK18" s="28">
        <f>MAX(0,(dc!FK14-dc!FJ14))</f>
        <v>0</v>
      </c>
      <c r="FL18" s="28">
        <f>MAX(0,(dc!FL14-dc!FK14))</f>
        <v>0</v>
      </c>
      <c r="FM18" s="28">
        <f>MAX(0,(dc!FM14-dc!FL14))</f>
        <v>0</v>
      </c>
      <c r="FN18" s="28">
        <f>MAX(0,(dc!FN14-dc!FM14))</f>
        <v>0</v>
      </c>
      <c r="FO18" s="28">
        <f>MAX(0,(dc!FO14-dc!FN14))</f>
        <v>0</v>
      </c>
      <c r="FP18" s="28">
        <f>MAX(0,(dc!FP14-dc!FO14))</f>
        <v>0</v>
      </c>
      <c r="FQ18" s="28">
        <f>MAX(0,(dc!FQ14-dc!FP14))</f>
        <v>0</v>
      </c>
    </row>
    <row r="19" spans="1:173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28">
        <f>MAX(0,(dc!U15-dc!T15))</f>
        <v>0</v>
      </c>
      <c r="V19" s="28">
        <f>MAX(0,(dc!V15-dc!U15))</f>
        <v>16</v>
      </c>
      <c r="W19" s="28">
        <f>MAX(0,(dc!W15-dc!V15))</f>
        <v>0</v>
      </c>
      <c r="X19" s="28">
        <f>MAX(0,(dc!X15-dc!W15))</f>
        <v>31</v>
      </c>
      <c r="Y19" s="28">
        <f>MAX(0,(dc!Y15-dc!X15))</f>
        <v>0</v>
      </c>
      <c r="Z19" s="28">
        <f>MAX(0,(dc!Z15-dc!Y15))</f>
        <v>1</v>
      </c>
      <c r="AA19" s="28">
        <f>MAX(0,(dc!AA15-dc!Z15))</f>
        <v>6</v>
      </c>
      <c r="AB19" s="28">
        <f>MAX(0,(dc!AB15-dc!AA15))</f>
        <v>0</v>
      </c>
      <c r="AC19" s="28">
        <f>MAX(0,(dc!AC15-dc!AB15))</f>
        <v>21</v>
      </c>
      <c r="AD19" s="28">
        <f>MAX(0,(dc!AD15-dc!AC15))</f>
        <v>0</v>
      </c>
      <c r="AE19" s="28">
        <f>MAX(0,(dc!AE15-dc!AD15))</f>
        <v>0</v>
      </c>
      <c r="AF19" s="28">
        <f>MAX(0,(dc!AF15-dc!AE15))</f>
        <v>11</v>
      </c>
      <c r="AG19" s="28">
        <f>MAX(0,(dc!AG15-dc!AF15))</f>
        <v>57</v>
      </c>
      <c r="AH19" s="28">
        <f>MAX(0,(dc!AH15-dc!AG15))</f>
        <v>6</v>
      </c>
      <c r="AI19" s="28">
        <f>MAX(0,(dc!AI15-dc!AH15))</f>
        <v>0</v>
      </c>
      <c r="AJ19" s="28">
        <f>MAX(0,(dc!AJ15-dc!AI15))</f>
        <v>0</v>
      </c>
      <c r="AK19" s="28">
        <f>MAX(0,(dc!AK15-dc!AJ15))</f>
        <v>9</v>
      </c>
      <c r="AL19" s="28">
        <f>MAX(0,(dc!AL15-dc!AK15))</f>
        <v>11</v>
      </c>
      <c r="AM19" s="28">
        <f>MAX(0,(dc!AM15-dc!AL15))</f>
        <v>9</v>
      </c>
      <c r="AN19" s="28">
        <f>MAX(0,(dc!AN15-dc!AM15))</f>
        <v>18</v>
      </c>
      <c r="AO19" s="28">
        <f>MAX(0,(dc!AO15-dc!AN15))</f>
        <v>17</v>
      </c>
      <c r="AP19" s="28">
        <f>MAX(0,(dc!AP15-dc!AO15))</f>
        <v>8</v>
      </c>
      <c r="AQ19" s="28">
        <f>MAX(0,(dc!AQ15-dc!AP15))</f>
        <v>13</v>
      </c>
      <c r="AR19" s="28">
        <f>MAX(0,(dc!AR15-dc!AQ15))</f>
        <v>24</v>
      </c>
      <c r="AS19" s="28">
        <f>MAX(0,(dc!AS15-dc!AR15))</f>
        <v>0</v>
      </c>
      <c r="AT19" s="28">
        <f>MAX(0,(dc!AT15-dc!AS15))</f>
        <v>16</v>
      </c>
      <c r="AU19" s="28">
        <f>MAX(0,(dc!AU15-dc!AT15))</f>
        <v>0</v>
      </c>
      <c r="AV19" s="28">
        <f>MAX(0,(dc!AV15-dc!AU15))</f>
        <v>0</v>
      </c>
      <c r="AW19" s="28">
        <f>MAX(0,(dc!AW15-dc!AV15))</f>
        <v>6</v>
      </c>
      <c r="AX19" s="28">
        <f>MAX(0,(dc!AX15-dc!AW15))</f>
        <v>0</v>
      </c>
      <c r="AY19" s="28">
        <f>MAX(0,(dc!AY15-dc!AX15))</f>
        <v>20</v>
      </c>
      <c r="AZ19" s="28">
        <f>MAX(0,(dc!AZ15-dc!AY15))</f>
        <v>13</v>
      </c>
      <c r="BA19" s="28">
        <f>MAX(0,(dc!BA15-dc!AZ15))</f>
        <v>0</v>
      </c>
      <c r="BB19" s="28">
        <f>MAX(0,(dc!BB15-dc!BA15))</f>
        <v>0</v>
      </c>
      <c r="BC19" s="28">
        <f>MAX(0,(dc!BC15-dc!BB15))</f>
        <v>2</v>
      </c>
      <c r="BD19" s="28">
        <f>MAX(0,(dc!BD15-dc!BC15))</f>
        <v>0</v>
      </c>
      <c r="BE19" s="28">
        <f>MAX(0,(dc!BE15-dc!BD15))</f>
        <v>1</v>
      </c>
      <c r="BF19" s="28">
        <f>MAX(0,(dc!BF15-dc!BE15))</f>
        <v>0</v>
      </c>
      <c r="BG19" s="28">
        <f>MAX(0,(dc!BG15-dc!BF15))</f>
        <v>8</v>
      </c>
      <c r="BH19" s="28">
        <f>MAX(0,(dc!BH15-dc!BG15))</f>
        <v>3</v>
      </c>
      <c r="BI19" s="28">
        <f>MAX(0,(dc!BI15-dc!BH15))</f>
        <v>1</v>
      </c>
      <c r="BJ19" s="28">
        <f>MAX(0,(dc!BJ15-dc!BI15))</f>
        <v>0</v>
      </c>
      <c r="BK19" s="28">
        <f>MAX(0,(dc!BK15-dc!BJ15))</f>
        <v>12</v>
      </c>
      <c r="BL19" s="28">
        <f>MAX(0,(dc!BL15-dc!BK15))</f>
        <v>0</v>
      </c>
      <c r="BM19" s="28">
        <f>MAX(0,(dc!BM15-dc!BL15))</f>
        <v>6</v>
      </c>
      <c r="BN19" s="28">
        <f>MAX(0,(dc!BN15-dc!BM15))</f>
        <v>2</v>
      </c>
      <c r="BO19" s="28">
        <f>MAX(0,(dc!BO15-dc!BN15))</f>
        <v>0</v>
      </c>
      <c r="BP19" s="28">
        <f>MAX(0,(dc!BP15-dc!BO15))</f>
        <v>14</v>
      </c>
      <c r="BQ19" s="28">
        <f>MAX(0,(dc!BQ15-dc!BP15))</f>
        <v>2</v>
      </c>
      <c r="BR19" s="28">
        <f>MAX(0,(dc!BR15-dc!BQ15))</f>
        <v>2</v>
      </c>
      <c r="BS19" s="28">
        <f>MAX(0,(dc!BS15-dc!BR15))</f>
        <v>2</v>
      </c>
      <c r="BT19" s="28">
        <f>MAX(0,(dc!BT15-dc!BS15))</f>
        <v>1</v>
      </c>
      <c r="BU19" s="28">
        <f>MAX(0,(dc!BU15-dc!BT15))</f>
        <v>3</v>
      </c>
      <c r="BV19" s="28">
        <f>MAX(0,(dc!BV15-dc!BU15))</f>
        <v>2</v>
      </c>
      <c r="BW19" s="28">
        <f>MAX(0,(dc!BW15-dc!BV15))</f>
        <v>1</v>
      </c>
      <c r="BX19" s="28">
        <f>MAX(0,(dc!BX15-dc!BW15))</f>
        <v>2</v>
      </c>
      <c r="BY19" s="28">
        <f>MAX(0,(dc!BY15-dc!BX15))</f>
        <v>5</v>
      </c>
      <c r="BZ19" s="28">
        <f>MAX(0,(dc!BZ15-dc!BY15))</f>
        <v>1</v>
      </c>
      <c r="CA19" s="28">
        <f>MAX(0,(dc!CA15-dc!BZ15))</f>
        <v>12</v>
      </c>
      <c r="CB19" s="28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1</v>
      </c>
      <c r="CT19" s="28">
        <f>MAX(0,(dc!CT15-dc!CS15))</f>
        <v>3</v>
      </c>
      <c r="CU19" s="28">
        <f>MAX(0,(dc!CU15-dc!CT15))</f>
        <v>1</v>
      </c>
      <c r="CV19" s="28">
        <f>MAX(0,(dc!CV15-dc!CU15))</f>
        <v>1</v>
      </c>
      <c r="CW19" s="28">
        <f>MAX(0,(dc!CW15-dc!CV15))</f>
        <v>1</v>
      </c>
      <c r="CX19" s="28">
        <f>MAX(0,(dc!CX15-dc!CW15))</f>
        <v>1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1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1</v>
      </c>
      <c r="DF19" s="28">
        <f>MAX(0,(dc!DF15-dc!DE15))</f>
        <v>0</v>
      </c>
      <c r="DG19" s="28">
        <f>MAX(0,(dc!DG15-dc!DF15))</f>
        <v>1</v>
      </c>
      <c r="DH19" s="28">
        <f>MAX(0,(dc!DH15-dc!DG15))</f>
        <v>1</v>
      </c>
      <c r="DI19" s="28">
        <f>MAX(0,(dc!DI15-dc!DH15))</f>
        <v>2</v>
      </c>
      <c r="DJ19" s="28">
        <f>MAX(0,(dc!DJ15-dc!DI15))</f>
        <v>1</v>
      </c>
      <c r="DK19" s="28">
        <f>MAX(0,(dc!DK15-dc!DJ15))</f>
        <v>1</v>
      </c>
      <c r="DL19" s="28">
        <f>MAX(0,(dc!DL15-dc!DK15))</f>
        <v>0</v>
      </c>
      <c r="DM19" s="28">
        <f>MAX(0,(dc!DM15-dc!DL15))</f>
        <v>2</v>
      </c>
      <c r="DN19" s="28">
        <f>MAX(0,(dc!DN15-dc!DM15))</f>
        <v>0</v>
      </c>
      <c r="DO19" s="28">
        <f>MAX(0,(dc!DO15-dc!DN15))</f>
        <v>2</v>
      </c>
      <c r="DP19" s="28">
        <f>MAX(0,(dc!DP15-dc!DO15))</f>
        <v>4</v>
      </c>
      <c r="DQ19" s="28">
        <f>MAX(0,(dc!DQ15-dc!DP15))</f>
        <v>0</v>
      </c>
      <c r="DR19" s="28">
        <f>MAX(0,(dc!DR15-dc!DQ15))</f>
        <v>0</v>
      </c>
      <c r="DS19" s="28">
        <f>MAX(0,(dc!DS15-dc!DR15))</f>
        <v>0</v>
      </c>
      <c r="DT19" s="28">
        <f>MAX(0,(dc!DT15-dc!DS15))</f>
        <v>0</v>
      </c>
      <c r="DU19" s="28">
        <f>MAX(0,(dc!DU15-dc!DT15))</f>
        <v>0</v>
      </c>
      <c r="DV19" s="28">
        <f>MAX(0,(dc!DV15-dc!DU15))</f>
        <v>0</v>
      </c>
      <c r="DW19" s="28">
        <f>MAX(0,(dc!DW15-dc!DV15))</f>
        <v>0</v>
      </c>
      <c r="DX19" s="28">
        <f>MAX(0,(dc!DX15-dc!DW15))</f>
        <v>0</v>
      </c>
      <c r="DY19" s="28">
        <f>MAX(0,(dc!DY15-dc!DX15))</f>
        <v>0</v>
      </c>
      <c r="DZ19" s="28">
        <f>MAX(0,(dc!DZ15-dc!DY15))</f>
        <v>0</v>
      </c>
      <c r="EA19" s="28">
        <f>MAX(0,(dc!EA15-dc!DZ15))</f>
        <v>0</v>
      </c>
      <c r="EB19" s="28">
        <f>MAX(0,(dc!EB15-dc!EA15))</f>
        <v>0</v>
      </c>
      <c r="EC19" s="28">
        <f>MAX(0,(dc!EC15-dc!EB15))</f>
        <v>0</v>
      </c>
      <c r="ED19" s="28">
        <f>MAX(0,(dc!ED15-dc!EC15))</f>
        <v>0</v>
      </c>
      <c r="EE19" s="28">
        <f>MAX(0,(dc!EE15-dc!ED15))</f>
        <v>0</v>
      </c>
      <c r="EF19" s="28">
        <f>MAX(0,(dc!EF15-dc!EE15))</f>
        <v>0</v>
      </c>
      <c r="EG19" s="28">
        <f>MAX(0,(dc!EG15-dc!EF15))</f>
        <v>0</v>
      </c>
      <c r="EH19" s="28">
        <f>MAX(0,(dc!EH15-dc!EG15))</f>
        <v>0</v>
      </c>
      <c r="EI19" s="28">
        <f>MAX(0,(dc!EI15-dc!EH15))</f>
        <v>0</v>
      </c>
      <c r="EJ19" s="28">
        <f>MAX(0,(dc!EJ15-dc!EI15))</f>
        <v>0</v>
      </c>
      <c r="EK19" s="28">
        <f>MAX(0,(dc!EK15-dc!EJ15))</f>
        <v>0</v>
      </c>
      <c r="EL19" s="28">
        <f>MAX(0,(dc!EL15-dc!EK15))</f>
        <v>0</v>
      </c>
      <c r="EM19" s="28">
        <f>MAX(0,(dc!EM15-dc!EL15))</f>
        <v>0</v>
      </c>
      <c r="EN19" s="28">
        <f>MAX(0,(dc!EN15-dc!EM15))</f>
        <v>0</v>
      </c>
      <c r="EO19" s="28">
        <f>MAX(0,(dc!EO15-dc!EN15))</f>
        <v>0</v>
      </c>
      <c r="EP19" s="28">
        <f>MAX(0,(dc!EP15-dc!EO15))</f>
        <v>0</v>
      </c>
      <c r="EQ19" s="28">
        <f>MAX(0,(dc!EQ15-dc!EP15))</f>
        <v>0</v>
      </c>
      <c r="ER19" s="28">
        <f>MAX(0,(dc!ER15-dc!EQ15))</f>
        <v>0</v>
      </c>
      <c r="ES19" s="28">
        <f>MAX(0,(dc!ES15-dc!ER15))</f>
        <v>0</v>
      </c>
      <c r="ET19" s="28">
        <f>MAX(0,(dc!ET15-dc!ES15))</f>
        <v>0</v>
      </c>
      <c r="EU19" s="28">
        <f>MAX(0,(dc!EU15-dc!ET15))</f>
        <v>0</v>
      </c>
      <c r="EV19" s="28">
        <f>MAX(0,(dc!EV15-dc!EU15))</f>
        <v>0</v>
      </c>
      <c r="EW19" s="28">
        <f>MAX(0,(dc!EW15-dc!EV15))</f>
        <v>0</v>
      </c>
      <c r="EX19" s="28">
        <f>MAX(0,(dc!EX15-dc!EW15))</f>
        <v>0</v>
      </c>
      <c r="EY19" s="28">
        <f>MAX(0,(dc!EY15-dc!EX15))</f>
        <v>0</v>
      </c>
      <c r="EZ19" s="28">
        <f>MAX(0,(dc!EZ15-dc!EY15))</f>
        <v>0</v>
      </c>
      <c r="FA19" s="28">
        <f>MAX(0,(dc!FA15-dc!EZ15))</f>
        <v>0</v>
      </c>
      <c r="FB19" s="28">
        <f>MAX(0,(dc!FB15-dc!FA15))</f>
        <v>0</v>
      </c>
      <c r="FC19" s="28">
        <f>MAX(0,(dc!FC15-dc!FB15))</f>
        <v>0</v>
      </c>
      <c r="FD19" s="28">
        <f>MAX(0,(dc!FD15-dc!FC15))</f>
        <v>0</v>
      </c>
      <c r="FE19" s="28">
        <f>MAX(0,(dc!FE15-dc!FD15))</f>
        <v>0</v>
      </c>
      <c r="FF19" s="28">
        <f>MAX(0,(dc!FF15-dc!FE15))</f>
        <v>0</v>
      </c>
      <c r="FG19" s="28">
        <f>MAX(0,(dc!FG15-dc!FF15))</f>
        <v>0</v>
      </c>
      <c r="FH19" s="28">
        <f>MAX(0,(dc!FH15-dc!FG15))</f>
        <v>0</v>
      </c>
      <c r="FI19" s="28">
        <f>MAX(0,(dc!FI15-dc!FH15))</f>
        <v>0</v>
      </c>
      <c r="FJ19" s="28">
        <f>MAX(0,(dc!FJ15-dc!FI15))</f>
        <v>0</v>
      </c>
      <c r="FK19" s="28">
        <f>MAX(0,(dc!FK15-dc!FJ15))</f>
        <v>0</v>
      </c>
      <c r="FL19" s="28">
        <f>MAX(0,(dc!FL15-dc!FK15))</f>
        <v>0</v>
      </c>
      <c r="FM19" s="28">
        <f>MAX(0,(dc!FM15-dc!FL15))</f>
        <v>0</v>
      </c>
      <c r="FN19" s="28">
        <f>MAX(0,(dc!FN15-dc!FM15))</f>
        <v>0</v>
      </c>
      <c r="FO19" s="28">
        <f>MAX(0,(dc!FO15-dc!FN15))</f>
        <v>0</v>
      </c>
      <c r="FP19" s="28">
        <f>MAX(0,(dc!FP15-dc!FO15))</f>
        <v>0</v>
      </c>
      <c r="FQ19" s="28">
        <f>MAX(0,(dc!FQ15-dc!FP15))</f>
        <v>0</v>
      </c>
    </row>
    <row r="21" spans="1:173" x14ac:dyDescent="0.25"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</row>
    <row r="24" spans="1:173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73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73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73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73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73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73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73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73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FQ7 B9:F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Q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Q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FQ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FQ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Q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FF70"/>
  <sheetViews>
    <sheetView zoomScale="60" zoomScaleNormal="60" workbookViewId="0">
      <pane xSplit="2" ySplit="10" topLeftCell="BP11" activePane="bottomRight" state="frozen"/>
      <selection pane="topRight" activeCell="C1" sqref="C1"/>
      <selection pane="bottomLeft" activeCell="A11" sqref="A11"/>
      <selection pane="bottomRight" activeCell="DB7" sqref="DB7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162" x14ac:dyDescent="0.25">
      <c r="A1" s="10" t="s">
        <v>247</v>
      </c>
      <c r="C1" s="15" t="s">
        <v>249</v>
      </c>
    </row>
    <row r="2" spans="1:162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  <c r="AA2" s="20">
        <v>0</v>
      </c>
      <c r="AB2" s="20">
        <v>0</v>
      </c>
      <c r="AC2" s="20">
        <v>0</v>
      </c>
      <c r="AD2" s="20">
        <v>0</v>
      </c>
      <c r="AE2" s="20">
        <v>0</v>
      </c>
      <c r="AF2" s="20">
        <v>0</v>
      </c>
      <c r="AG2" s="20">
        <v>0</v>
      </c>
      <c r="AH2" s="20">
        <v>0</v>
      </c>
      <c r="AI2" s="20">
        <v>0</v>
      </c>
      <c r="AJ2" s="20">
        <v>0</v>
      </c>
      <c r="AK2" s="20">
        <v>0</v>
      </c>
      <c r="AL2" s="20">
        <v>0</v>
      </c>
      <c r="AM2" s="20">
        <v>0</v>
      </c>
      <c r="AN2" s="20">
        <v>0</v>
      </c>
      <c r="AO2" s="20">
        <v>0</v>
      </c>
      <c r="AP2" s="20">
        <v>0</v>
      </c>
      <c r="AQ2" s="20">
        <v>0</v>
      </c>
      <c r="AR2" s="20">
        <v>0</v>
      </c>
      <c r="AS2" s="20">
        <v>0</v>
      </c>
      <c r="AT2" s="20">
        <v>0</v>
      </c>
      <c r="AU2" s="20">
        <v>0</v>
      </c>
      <c r="AV2" s="20">
        <v>0</v>
      </c>
      <c r="AW2" s="20">
        <v>0</v>
      </c>
      <c r="AX2" s="20">
        <v>0</v>
      </c>
      <c r="AY2" s="20">
        <v>0</v>
      </c>
      <c r="AZ2" s="20">
        <v>0</v>
      </c>
      <c r="BA2" s="20">
        <v>0</v>
      </c>
      <c r="BB2" s="20">
        <v>0</v>
      </c>
      <c r="BC2" s="20">
        <v>0</v>
      </c>
      <c r="BD2" s="20">
        <v>0</v>
      </c>
      <c r="BE2" s="20">
        <v>0</v>
      </c>
      <c r="BF2" s="20">
        <v>0</v>
      </c>
      <c r="BG2" s="20">
        <v>0</v>
      </c>
      <c r="BH2" s="20">
        <v>0</v>
      </c>
      <c r="BI2" s="20">
        <v>0</v>
      </c>
      <c r="BJ2" s="20">
        <v>0</v>
      </c>
      <c r="BK2" s="20">
        <v>0</v>
      </c>
      <c r="BL2" s="20">
        <v>0</v>
      </c>
      <c r="BM2" s="20">
        <v>0</v>
      </c>
      <c r="BN2" s="20">
        <v>0</v>
      </c>
      <c r="BO2" s="20">
        <v>0</v>
      </c>
      <c r="BP2" s="20">
        <v>0</v>
      </c>
      <c r="BQ2" s="20">
        <v>0</v>
      </c>
      <c r="BR2" s="20">
        <v>0</v>
      </c>
      <c r="BS2" s="20">
        <v>0</v>
      </c>
      <c r="BT2" s="20">
        <v>0</v>
      </c>
      <c r="BU2" s="20">
        <v>0</v>
      </c>
      <c r="BV2" s="20">
        <v>0</v>
      </c>
      <c r="BW2" s="20">
        <v>0</v>
      </c>
      <c r="BX2" s="20">
        <v>0</v>
      </c>
      <c r="BY2" s="20">
        <v>0</v>
      </c>
      <c r="BZ2" s="20">
        <v>0</v>
      </c>
      <c r="CA2" s="20">
        <v>0</v>
      </c>
      <c r="CB2" s="20">
        <v>0</v>
      </c>
      <c r="CC2" s="20">
        <v>0</v>
      </c>
      <c r="CD2" s="20">
        <v>0</v>
      </c>
      <c r="CE2" s="20">
        <v>0</v>
      </c>
      <c r="CF2" s="20">
        <v>0</v>
      </c>
      <c r="CG2" s="20">
        <v>0</v>
      </c>
      <c r="CH2" s="20">
        <v>0</v>
      </c>
      <c r="CI2" s="20">
        <v>0</v>
      </c>
      <c r="CJ2" s="20">
        <v>0</v>
      </c>
      <c r="CK2" s="20">
        <v>0</v>
      </c>
      <c r="CL2" s="20">
        <v>0</v>
      </c>
      <c r="CM2" s="20">
        <v>0</v>
      </c>
      <c r="CN2" s="20">
        <v>0</v>
      </c>
      <c r="CO2" s="20">
        <v>0</v>
      </c>
      <c r="CP2" s="20">
        <v>0</v>
      </c>
      <c r="CQ2" s="20">
        <v>0</v>
      </c>
      <c r="CR2" s="20">
        <v>0</v>
      </c>
      <c r="CS2" s="20">
        <v>0</v>
      </c>
      <c r="CT2" s="20">
        <v>0</v>
      </c>
      <c r="CU2" s="20">
        <v>0</v>
      </c>
      <c r="CV2" s="20">
        <v>0</v>
      </c>
      <c r="CW2" s="20">
        <v>0</v>
      </c>
      <c r="CX2" s="20">
        <v>0</v>
      </c>
      <c r="CY2" s="20">
        <v>0</v>
      </c>
      <c r="CZ2" s="20">
        <v>0</v>
      </c>
      <c r="DA2" s="20">
        <v>0</v>
      </c>
      <c r="DB2" s="20">
        <v>0</v>
      </c>
      <c r="DC2" s="20">
        <v>0</v>
      </c>
      <c r="DD2" s="20">
        <v>0</v>
      </c>
      <c r="DE2" s="20">
        <v>0</v>
      </c>
      <c r="DF2" s="20">
        <v>0</v>
      </c>
      <c r="DG2" s="20">
        <v>0</v>
      </c>
      <c r="DH2" s="20">
        <v>0</v>
      </c>
      <c r="DI2" s="20">
        <v>0</v>
      </c>
      <c r="DJ2" s="20">
        <v>0</v>
      </c>
      <c r="DK2" s="20">
        <v>0</v>
      </c>
      <c r="DL2" s="20">
        <v>0</v>
      </c>
      <c r="DM2" s="20">
        <v>0</v>
      </c>
      <c r="DN2" s="20">
        <v>0</v>
      </c>
      <c r="DO2" s="20">
        <v>0</v>
      </c>
      <c r="DP2" s="20">
        <v>0</v>
      </c>
      <c r="DQ2" s="20">
        <v>0</v>
      </c>
      <c r="DR2" s="20">
        <v>0</v>
      </c>
      <c r="DS2" s="20">
        <v>0</v>
      </c>
      <c r="DT2" s="20">
        <v>0</v>
      </c>
      <c r="DU2" s="20">
        <v>0</v>
      </c>
      <c r="DV2" s="20">
        <v>0</v>
      </c>
      <c r="DW2" s="20">
        <v>0</v>
      </c>
      <c r="DX2" s="20">
        <v>0</v>
      </c>
      <c r="DY2" s="20">
        <v>0</v>
      </c>
      <c r="DZ2" s="20">
        <v>0</v>
      </c>
      <c r="EA2" s="20">
        <v>0</v>
      </c>
      <c r="EB2" s="20">
        <v>0</v>
      </c>
      <c r="EC2" s="20">
        <v>0</v>
      </c>
      <c r="ED2" s="20">
        <v>0</v>
      </c>
      <c r="EE2" s="20">
        <v>0</v>
      </c>
      <c r="EF2" s="20">
        <v>0</v>
      </c>
      <c r="EG2" s="20">
        <v>0</v>
      </c>
      <c r="EH2" s="20">
        <v>0</v>
      </c>
      <c r="EI2" s="20">
        <v>0</v>
      </c>
      <c r="EJ2" s="20">
        <v>0</v>
      </c>
      <c r="EK2" s="20">
        <v>0</v>
      </c>
      <c r="EL2" s="20">
        <v>0</v>
      </c>
      <c r="EM2" s="20">
        <v>0</v>
      </c>
      <c r="EN2" s="20">
        <v>0</v>
      </c>
      <c r="EO2" s="20">
        <v>0</v>
      </c>
      <c r="EP2" s="20">
        <v>0</v>
      </c>
      <c r="EQ2" s="20">
        <v>0</v>
      </c>
      <c r="ER2" s="20">
        <v>0</v>
      </c>
      <c r="ES2" s="20">
        <v>0</v>
      </c>
      <c r="ET2" s="20">
        <v>0</v>
      </c>
      <c r="EU2" s="20">
        <v>0</v>
      </c>
      <c r="EV2" s="20">
        <v>0</v>
      </c>
      <c r="EW2" s="20">
        <v>0</v>
      </c>
      <c r="EX2" s="20">
        <v>0</v>
      </c>
      <c r="EY2" s="20">
        <v>0</v>
      </c>
      <c r="EZ2" s="20">
        <v>0</v>
      </c>
      <c r="FA2" s="20">
        <v>0</v>
      </c>
      <c r="FB2" s="20">
        <v>0</v>
      </c>
      <c r="FC2" s="20">
        <v>0</v>
      </c>
      <c r="FD2" s="20">
        <v>0</v>
      </c>
      <c r="FE2" s="20">
        <v>0</v>
      </c>
    </row>
    <row r="3" spans="1:162" s="10" customFormat="1" x14ac:dyDescent="0.25">
      <c r="A3" s="10" t="s">
        <v>270</v>
      </c>
      <c r="C3" s="20">
        <f t="shared" ref="C3:BN3" si="0">(C8/MAX(1,C7))*100</f>
        <v>0</v>
      </c>
      <c r="D3" s="20">
        <f t="shared" si="0"/>
        <v>21.134020618556701</v>
      </c>
      <c r="E3" s="20">
        <f t="shared" si="0"/>
        <v>24.311926605504588</v>
      </c>
      <c r="F3" s="20">
        <f t="shared" si="0"/>
        <v>20.647773279352226</v>
      </c>
      <c r="G3" s="20">
        <f t="shared" si="0"/>
        <v>43.678160919540232</v>
      </c>
      <c r="H3" s="20">
        <f t="shared" si="0"/>
        <v>30.76923076923077</v>
      </c>
      <c r="I3" s="20">
        <f t="shared" si="0"/>
        <v>28.615384615384613</v>
      </c>
      <c r="J3" s="20">
        <f t="shared" si="0"/>
        <v>17.341040462427745</v>
      </c>
      <c r="K3" s="20">
        <f t="shared" si="0"/>
        <v>19.20374707259953</v>
      </c>
      <c r="L3" s="20">
        <f t="shared" si="0"/>
        <v>42.779291553133511</v>
      </c>
      <c r="M3" s="20">
        <f t="shared" si="0"/>
        <v>23.760330578512399</v>
      </c>
      <c r="N3" s="20">
        <f t="shared" si="0"/>
        <v>28.211009174311926</v>
      </c>
      <c r="O3" s="20">
        <f t="shared" si="0"/>
        <v>14.417177914110429</v>
      </c>
      <c r="P3" s="20">
        <f t="shared" si="0"/>
        <v>8.9810017271157179</v>
      </c>
      <c r="Q3" s="20">
        <f t="shared" si="0"/>
        <v>21.036585365853657</v>
      </c>
      <c r="R3" s="20">
        <f t="shared" si="0"/>
        <v>8.3014048531289912</v>
      </c>
      <c r="S3" s="20">
        <f t="shared" si="0"/>
        <v>40.771349862258951</v>
      </c>
      <c r="T3" s="20">
        <f t="shared" si="0"/>
        <v>28.436911487758948</v>
      </c>
      <c r="U3" s="20">
        <f t="shared" si="0"/>
        <v>16.174402250351619</v>
      </c>
      <c r="V3" s="20">
        <f t="shared" si="0"/>
        <v>27.425373134328357</v>
      </c>
      <c r="W3" s="20">
        <f t="shared" si="0"/>
        <v>19.464285714285715</v>
      </c>
      <c r="X3" s="20">
        <f t="shared" si="0"/>
        <v>29.25531914893617</v>
      </c>
      <c r="Y3" s="20">
        <f t="shared" si="0"/>
        <v>20.431472081218274</v>
      </c>
      <c r="Z3" s="20">
        <f t="shared" si="0"/>
        <v>19.701086956521738</v>
      </c>
      <c r="AA3" s="20">
        <f t="shared" si="0"/>
        <v>24.712643678160919</v>
      </c>
      <c r="AB3" s="20">
        <f t="shared" si="0"/>
        <v>14.988290398126464</v>
      </c>
      <c r="AC3" s="20">
        <f t="shared" si="0"/>
        <v>28.290766208251473</v>
      </c>
      <c r="AD3" s="20">
        <f t="shared" si="0"/>
        <v>28.694158075601372</v>
      </c>
      <c r="AE3" s="20">
        <f t="shared" si="0"/>
        <v>15.800415800415802</v>
      </c>
      <c r="AF3" s="20">
        <f t="shared" si="0"/>
        <v>16.040955631399317</v>
      </c>
      <c r="AG3" s="20">
        <f t="shared" si="0"/>
        <v>12.347826086956522</v>
      </c>
      <c r="AH3" s="20">
        <f t="shared" si="0"/>
        <v>24.785276073619634</v>
      </c>
      <c r="AI3" s="20">
        <f t="shared" si="0"/>
        <v>15.342163355408388</v>
      </c>
      <c r="AJ3" s="20">
        <f t="shared" si="0"/>
        <v>26.677316293929714</v>
      </c>
      <c r="AK3" s="20">
        <f t="shared" si="0"/>
        <v>18.206521739130434</v>
      </c>
      <c r="AL3" s="20">
        <f t="shared" si="0"/>
        <v>17.581187010078388</v>
      </c>
      <c r="AM3" s="20">
        <f t="shared" si="0"/>
        <v>9.1907514450867041</v>
      </c>
      <c r="AN3" s="20">
        <f t="shared" si="0"/>
        <v>19.180819180819181</v>
      </c>
      <c r="AO3" s="20">
        <f t="shared" si="0"/>
        <v>14.256825075834175</v>
      </c>
      <c r="AP3" s="20">
        <f t="shared" si="0"/>
        <v>15.644820295983086</v>
      </c>
      <c r="AQ3" s="20">
        <f t="shared" si="0"/>
        <v>19.464033850493653</v>
      </c>
      <c r="AR3" s="20">
        <f t="shared" si="0"/>
        <v>15.296367112810708</v>
      </c>
      <c r="AS3" s="20">
        <f t="shared" si="0"/>
        <v>13.707679603633361</v>
      </c>
      <c r="AT3" s="20">
        <f t="shared" si="0"/>
        <v>13.321332133213321</v>
      </c>
      <c r="AU3" s="20">
        <f t="shared" si="0"/>
        <v>11.534795042897999</v>
      </c>
      <c r="AV3" s="20">
        <f t="shared" si="0"/>
        <v>2.184235517568851</v>
      </c>
      <c r="AW3" s="20">
        <f t="shared" si="0"/>
        <v>29.007633587786259</v>
      </c>
      <c r="AX3" s="20">
        <f t="shared" si="0"/>
        <v>15.11627906976744</v>
      </c>
      <c r="AY3" s="20">
        <f t="shared" si="0"/>
        <v>15.579227696404793</v>
      </c>
      <c r="AZ3" s="20">
        <f t="shared" si="0"/>
        <v>13.657195233730523</v>
      </c>
      <c r="BA3" s="20">
        <f t="shared" si="0"/>
        <v>11.634349030470915</v>
      </c>
      <c r="BB3" s="20">
        <f t="shared" si="0"/>
        <v>7.7393075356415473</v>
      </c>
      <c r="BC3" s="20">
        <f t="shared" si="0"/>
        <v>28.4688995215311</v>
      </c>
      <c r="BD3" s="20">
        <f t="shared" si="0"/>
        <v>9.7077244258872657</v>
      </c>
      <c r="BE3" s="20">
        <f t="shared" si="0"/>
        <v>6.3340807174887894</v>
      </c>
      <c r="BF3" s="20">
        <f t="shared" si="0"/>
        <v>24.967824967824967</v>
      </c>
      <c r="BG3" s="20">
        <f t="shared" si="0"/>
        <v>7.6158940397350996</v>
      </c>
      <c r="BH3" s="20">
        <f t="shared" si="0"/>
        <v>16.685330347144458</v>
      </c>
      <c r="BI3" s="20">
        <f t="shared" si="0"/>
        <v>17.833800186741364</v>
      </c>
      <c r="BJ3" s="20">
        <f t="shared" si="0"/>
        <v>13.93643031784841</v>
      </c>
      <c r="BK3" s="20">
        <f t="shared" si="0"/>
        <v>18.235995232419548</v>
      </c>
      <c r="BL3" s="20">
        <f t="shared" si="0"/>
        <v>16.261682242990656</v>
      </c>
      <c r="BM3" s="20">
        <f t="shared" si="0"/>
        <v>13.858695652173914</v>
      </c>
      <c r="BN3" s="20">
        <f t="shared" si="0"/>
        <v>8.6314152410575424</v>
      </c>
      <c r="BO3" s="20">
        <f t="shared" ref="BO3:DZ3" si="1">(BO8/MAX(1,BO7))*100</f>
        <v>6.8021892103205621</v>
      </c>
      <c r="BP3" s="20">
        <f t="shared" si="1"/>
        <v>13.631937682570594</v>
      </c>
      <c r="BQ3" s="20">
        <f t="shared" si="1"/>
        <v>15.596330275229359</v>
      </c>
      <c r="BR3" s="20">
        <f t="shared" si="1"/>
        <v>26.958105646630237</v>
      </c>
      <c r="BS3" s="20">
        <f t="shared" si="1"/>
        <v>8.3726415094339615</v>
      </c>
      <c r="BT3" s="20">
        <f t="shared" si="1"/>
        <v>19.083023543990087</v>
      </c>
      <c r="BU3" s="20">
        <f t="shared" si="1"/>
        <v>12.100456621004566</v>
      </c>
      <c r="BV3" s="20">
        <f t="shared" si="1"/>
        <v>14.144736842105262</v>
      </c>
      <c r="BW3" s="20">
        <f t="shared" si="1"/>
        <v>14.747191011235955</v>
      </c>
      <c r="BX3" s="20">
        <f t="shared" si="1"/>
        <v>19.34826883910387</v>
      </c>
      <c r="BY3" s="20">
        <f t="shared" si="1"/>
        <v>19.257540603248259</v>
      </c>
      <c r="BZ3" s="20">
        <f t="shared" si="1"/>
        <v>9.4</v>
      </c>
      <c r="CA3" s="20">
        <f t="shared" si="1"/>
        <v>14.08199643493761</v>
      </c>
      <c r="CB3" s="20">
        <f t="shared" si="1"/>
        <v>4.6448087431693992</v>
      </c>
      <c r="CC3" s="20">
        <f t="shared" si="1"/>
        <v>32.211538461538467</v>
      </c>
      <c r="CD3" s="20">
        <f t="shared" si="1"/>
        <v>18.786127167630056</v>
      </c>
      <c r="CE3" s="20">
        <f t="shared" si="1"/>
        <v>28.28282828282828</v>
      </c>
      <c r="CF3" s="20">
        <f t="shared" si="1"/>
        <v>17.220543806646525</v>
      </c>
      <c r="CG3" s="20">
        <f t="shared" si="1"/>
        <v>10.610079575596817</v>
      </c>
      <c r="CH3" s="20">
        <f t="shared" si="1"/>
        <v>8.3928571428571423</v>
      </c>
      <c r="CI3" s="20">
        <f t="shared" si="1"/>
        <v>18.461538461538463</v>
      </c>
      <c r="CJ3" s="20">
        <f t="shared" si="1"/>
        <v>28.213166144200624</v>
      </c>
      <c r="CK3" s="20">
        <f t="shared" si="1"/>
        <v>12.254901960784313</v>
      </c>
      <c r="CL3" s="20">
        <f t="shared" si="1"/>
        <v>13.428571428571429</v>
      </c>
      <c r="CM3" s="20">
        <f t="shared" si="1"/>
        <v>9.4276094276094273</v>
      </c>
      <c r="CN3" s="20">
        <f t="shared" si="1"/>
        <v>9.653465346534654</v>
      </c>
      <c r="CO3" s="20">
        <f t="shared" si="1"/>
        <v>11.212121212121213</v>
      </c>
      <c r="CP3" s="20">
        <f t="shared" si="1"/>
        <v>7.9545454545454541</v>
      </c>
      <c r="CQ3" s="20">
        <f t="shared" si="1"/>
        <v>12.42603550295858</v>
      </c>
      <c r="CR3" s="20">
        <f t="shared" si="1"/>
        <v>7.7611940298507456</v>
      </c>
      <c r="CS3" s="20">
        <f t="shared" si="1"/>
        <v>12.844036697247708</v>
      </c>
      <c r="CT3" s="20">
        <f t="shared" si="1"/>
        <v>6.0796645702306078</v>
      </c>
      <c r="CU3" s="20">
        <f t="shared" si="1"/>
        <v>7.2131147540983616</v>
      </c>
      <c r="CV3" s="20">
        <f t="shared" si="1"/>
        <v>16.15598885793872</v>
      </c>
      <c r="CW3" s="20">
        <f t="shared" si="1"/>
        <v>7.3267326732673261</v>
      </c>
      <c r="CX3" s="20">
        <f t="shared" si="1"/>
        <v>6.3197026022304827</v>
      </c>
      <c r="CY3" s="20">
        <f t="shared" si="1"/>
        <v>16.05263157894737</v>
      </c>
      <c r="CZ3" s="20">
        <f t="shared" si="1"/>
        <v>12.714776632302405</v>
      </c>
      <c r="DA3" s="20">
        <f t="shared" si="1"/>
        <v>9.1911764705882355</v>
      </c>
      <c r="DB3" s="20">
        <f t="shared" si="1"/>
        <v>3.0487804878048781</v>
      </c>
      <c r="DC3" s="20">
        <f t="shared" si="1"/>
        <v>15.698924731182796</v>
      </c>
      <c r="DD3" s="20">
        <f t="shared" si="1"/>
        <v>6.3139931740614328</v>
      </c>
      <c r="DE3" s="20">
        <f t="shared" si="1"/>
        <v>17.062634989200866</v>
      </c>
      <c r="DF3" s="20">
        <f t="shared" si="1"/>
        <v>10.008340283569641</v>
      </c>
      <c r="DG3" s="20">
        <f t="shared" si="1"/>
        <v>0</v>
      </c>
      <c r="DH3" s="20">
        <f t="shared" si="1"/>
        <v>0</v>
      </c>
      <c r="DI3" s="20">
        <f t="shared" si="1"/>
        <v>0</v>
      </c>
      <c r="DJ3" s="20">
        <f t="shared" si="1"/>
        <v>0</v>
      </c>
      <c r="DK3" s="20">
        <f t="shared" si="1"/>
        <v>0</v>
      </c>
      <c r="DL3" s="20">
        <f t="shared" si="1"/>
        <v>0</v>
      </c>
      <c r="DM3" s="20">
        <f t="shared" si="1"/>
        <v>0</v>
      </c>
      <c r="DN3" s="20">
        <f t="shared" si="1"/>
        <v>0</v>
      </c>
      <c r="DO3" s="20">
        <f t="shared" si="1"/>
        <v>0</v>
      </c>
      <c r="DP3" s="20">
        <f t="shared" si="1"/>
        <v>0</v>
      </c>
      <c r="DQ3" s="20">
        <f t="shared" si="1"/>
        <v>0</v>
      </c>
      <c r="DR3" s="20">
        <f t="shared" si="1"/>
        <v>0</v>
      </c>
      <c r="DS3" s="20">
        <f t="shared" si="1"/>
        <v>0</v>
      </c>
      <c r="DT3" s="20">
        <f t="shared" si="1"/>
        <v>0</v>
      </c>
      <c r="DU3" s="20">
        <f t="shared" si="1"/>
        <v>0</v>
      </c>
      <c r="DV3" s="20">
        <f t="shared" si="1"/>
        <v>0</v>
      </c>
      <c r="DW3" s="20">
        <f t="shared" si="1"/>
        <v>0</v>
      </c>
      <c r="DX3" s="20">
        <f t="shared" si="1"/>
        <v>0</v>
      </c>
      <c r="DY3" s="20">
        <f t="shared" si="1"/>
        <v>0</v>
      </c>
      <c r="DZ3" s="20">
        <f t="shared" si="1"/>
        <v>0</v>
      </c>
      <c r="EA3" s="20">
        <f t="shared" ref="EA3:FE3" si="2">(EA8/MAX(1,EA7))*100</f>
        <v>0</v>
      </c>
      <c r="EB3" s="20">
        <f t="shared" si="2"/>
        <v>0</v>
      </c>
      <c r="EC3" s="20">
        <f t="shared" si="2"/>
        <v>0</v>
      </c>
      <c r="ED3" s="20">
        <f t="shared" si="2"/>
        <v>0</v>
      </c>
      <c r="EE3" s="20">
        <f t="shared" si="2"/>
        <v>0</v>
      </c>
      <c r="EF3" s="20">
        <f t="shared" si="2"/>
        <v>0</v>
      </c>
      <c r="EG3" s="20">
        <f t="shared" si="2"/>
        <v>0</v>
      </c>
      <c r="EH3" s="20">
        <f t="shared" si="2"/>
        <v>0</v>
      </c>
      <c r="EI3" s="20">
        <f t="shared" si="2"/>
        <v>0</v>
      </c>
      <c r="EJ3" s="20">
        <f t="shared" si="2"/>
        <v>0</v>
      </c>
      <c r="EK3" s="20">
        <f t="shared" si="2"/>
        <v>0</v>
      </c>
      <c r="EL3" s="20">
        <f t="shared" si="2"/>
        <v>0</v>
      </c>
      <c r="EM3" s="20">
        <f t="shared" si="2"/>
        <v>0</v>
      </c>
      <c r="EN3" s="20">
        <f t="shared" si="2"/>
        <v>0</v>
      </c>
      <c r="EO3" s="20">
        <f t="shared" si="2"/>
        <v>0</v>
      </c>
      <c r="EP3" s="20">
        <f t="shared" si="2"/>
        <v>0</v>
      </c>
      <c r="EQ3" s="20">
        <f t="shared" si="2"/>
        <v>0</v>
      </c>
      <c r="ER3" s="20">
        <f t="shared" si="2"/>
        <v>0</v>
      </c>
      <c r="ES3" s="20">
        <f t="shared" si="2"/>
        <v>0</v>
      </c>
      <c r="ET3" s="20">
        <f t="shared" si="2"/>
        <v>0</v>
      </c>
      <c r="EU3" s="20">
        <f t="shared" si="2"/>
        <v>0</v>
      </c>
      <c r="EV3" s="20">
        <f t="shared" si="2"/>
        <v>0</v>
      </c>
      <c r="EW3" s="20">
        <f t="shared" si="2"/>
        <v>0</v>
      </c>
      <c r="EX3" s="20">
        <f t="shared" si="2"/>
        <v>0</v>
      </c>
      <c r="EY3" s="20">
        <f t="shared" si="2"/>
        <v>0</v>
      </c>
      <c r="EZ3" s="20">
        <f t="shared" si="2"/>
        <v>0</v>
      </c>
      <c r="FA3" s="20">
        <f t="shared" si="2"/>
        <v>0</v>
      </c>
      <c r="FB3" s="20">
        <f t="shared" si="2"/>
        <v>0</v>
      </c>
      <c r="FC3" s="20">
        <f t="shared" si="2"/>
        <v>0</v>
      </c>
      <c r="FD3" s="20">
        <f t="shared" si="2"/>
        <v>0</v>
      </c>
      <c r="FE3" s="20">
        <f t="shared" si="2"/>
        <v>0</v>
      </c>
    </row>
    <row r="4" spans="1:162" s="10" customFormat="1" x14ac:dyDescent="0.25">
      <c r="A4" s="10" t="s">
        <v>271</v>
      </c>
      <c r="C4" s="20">
        <f t="shared" ref="C4:BN4" si="3">(C9/MAX(1,C7))*100</f>
        <v>0</v>
      </c>
      <c r="D4" s="20">
        <f t="shared" si="3"/>
        <v>0.51546391752577314</v>
      </c>
      <c r="E4" s="20">
        <f t="shared" si="3"/>
        <v>0</v>
      </c>
      <c r="F4" s="20">
        <f t="shared" si="3"/>
        <v>2.0242914979757085</v>
      </c>
      <c r="G4" s="20">
        <f t="shared" si="3"/>
        <v>2.8735632183908044</v>
      </c>
      <c r="H4" s="20">
        <f t="shared" si="3"/>
        <v>1.214574898785425</v>
      </c>
      <c r="I4" s="20">
        <f t="shared" si="3"/>
        <v>4</v>
      </c>
      <c r="J4" s="20">
        <f t="shared" si="3"/>
        <v>1.4450867052023122</v>
      </c>
      <c r="K4" s="20">
        <f t="shared" si="3"/>
        <v>1.405152224824356</v>
      </c>
      <c r="L4" s="20">
        <f t="shared" si="3"/>
        <v>2.9972752043596729</v>
      </c>
      <c r="M4" s="20">
        <f t="shared" si="3"/>
        <v>2.8925619834710745</v>
      </c>
      <c r="N4" s="20">
        <f t="shared" si="3"/>
        <v>5.5045871559633035</v>
      </c>
      <c r="O4" s="20">
        <f t="shared" si="3"/>
        <v>3.6809815950920246</v>
      </c>
      <c r="P4" s="20">
        <f t="shared" si="3"/>
        <v>1.8134715025906734</v>
      </c>
      <c r="Q4" s="20">
        <f t="shared" si="3"/>
        <v>2.1341463414634148</v>
      </c>
      <c r="R4" s="20">
        <f t="shared" si="3"/>
        <v>4.2145593869731801</v>
      </c>
      <c r="S4" s="20">
        <f t="shared" si="3"/>
        <v>4.8209366391184574</v>
      </c>
      <c r="T4" s="20">
        <f t="shared" si="3"/>
        <v>5.4613935969868175</v>
      </c>
      <c r="U4" s="20">
        <f t="shared" si="3"/>
        <v>3.79746835443038</v>
      </c>
      <c r="V4" s="20">
        <f t="shared" si="3"/>
        <v>7.4626865671641784</v>
      </c>
      <c r="W4" s="20">
        <f t="shared" si="3"/>
        <v>8.3928571428571423</v>
      </c>
      <c r="X4" s="20">
        <f t="shared" si="3"/>
        <v>5.7180851063829783</v>
      </c>
      <c r="Y4" s="20">
        <f t="shared" si="3"/>
        <v>4.187817258883249</v>
      </c>
      <c r="Z4" s="20">
        <f t="shared" si="3"/>
        <v>5.1630434782608692</v>
      </c>
      <c r="AA4" s="20">
        <f t="shared" si="3"/>
        <v>4.4061302681992336</v>
      </c>
      <c r="AB4" s="20">
        <f t="shared" si="3"/>
        <v>3.5128805620608898</v>
      </c>
      <c r="AC4" s="20">
        <f t="shared" si="3"/>
        <v>13.359528487229863</v>
      </c>
      <c r="AD4" s="20">
        <f t="shared" si="3"/>
        <v>8.0756013745704465</v>
      </c>
      <c r="AE4" s="20">
        <f t="shared" si="3"/>
        <v>5.0935550935550937</v>
      </c>
      <c r="AF4" s="20">
        <f t="shared" si="3"/>
        <v>4.8919226393629129</v>
      </c>
      <c r="AG4" s="20">
        <f t="shared" si="3"/>
        <v>6.4347826086956523</v>
      </c>
      <c r="AH4" s="20">
        <f t="shared" si="3"/>
        <v>3.6809815950920246</v>
      </c>
      <c r="AI4" s="20">
        <f t="shared" si="3"/>
        <v>3.4216335540838854</v>
      </c>
      <c r="AJ4" s="20">
        <f t="shared" si="3"/>
        <v>11.341853035143771</v>
      </c>
      <c r="AK4" s="20">
        <f t="shared" si="3"/>
        <v>7.608695652173914</v>
      </c>
      <c r="AL4" s="20">
        <f t="shared" si="3"/>
        <v>6.9428891377379625</v>
      </c>
      <c r="AM4" s="20">
        <f t="shared" si="3"/>
        <v>2.9479768786127165</v>
      </c>
      <c r="AN4" s="20">
        <f t="shared" si="3"/>
        <v>5.7942057942057943</v>
      </c>
      <c r="AO4" s="20">
        <f t="shared" si="3"/>
        <v>2.6289180990899901</v>
      </c>
      <c r="AP4" s="20">
        <f t="shared" si="3"/>
        <v>3.5940803382663846</v>
      </c>
      <c r="AQ4" s="20">
        <f t="shared" si="3"/>
        <v>10.437235543018335</v>
      </c>
      <c r="AR4" s="20">
        <f t="shared" si="3"/>
        <v>4.5889101338432123</v>
      </c>
      <c r="AS4" s="20">
        <f t="shared" si="3"/>
        <v>5.202312138728324</v>
      </c>
      <c r="AT4" s="20">
        <f t="shared" si="3"/>
        <v>4.6804680468046804</v>
      </c>
      <c r="AU4" s="20">
        <f t="shared" si="3"/>
        <v>5.4337464251668255</v>
      </c>
      <c r="AV4" s="20">
        <f t="shared" si="3"/>
        <v>2.6590693257359925</v>
      </c>
      <c r="AW4" s="20">
        <f t="shared" si="3"/>
        <v>4.4529262086513999</v>
      </c>
      <c r="AX4" s="20">
        <f t="shared" si="3"/>
        <v>10.174418604651162</v>
      </c>
      <c r="AY4" s="20">
        <f t="shared" si="3"/>
        <v>6.7909454061251662</v>
      </c>
      <c r="AZ4" s="20">
        <f t="shared" si="3"/>
        <v>4.9495875343721361</v>
      </c>
      <c r="BA4" s="20">
        <f t="shared" si="3"/>
        <v>4.0627885503231767</v>
      </c>
      <c r="BB4" s="20">
        <f t="shared" si="3"/>
        <v>5.0916496945010188</v>
      </c>
      <c r="BC4" s="20">
        <f t="shared" si="3"/>
        <v>4.0669856459330145</v>
      </c>
      <c r="BD4" s="20">
        <f t="shared" si="3"/>
        <v>2.8183716075156577</v>
      </c>
      <c r="BE4" s="20">
        <f t="shared" si="3"/>
        <v>3.3632286995515694</v>
      </c>
      <c r="BF4" s="20">
        <f t="shared" si="3"/>
        <v>5.2767052767052771</v>
      </c>
      <c r="BG4" s="20">
        <f t="shared" si="3"/>
        <v>3.3940397350993377</v>
      </c>
      <c r="BH4" s="20">
        <f t="shared" si="3"/>
        <v>5.2631578947368416</v>
      </c>
      <c r="BI4" s="20">
        <f t="shared" si="3"/>
        <v>3.5480859010270773</v>
      </c>
      <c r="BJ4" s="20">
        <f t="shared" si="3"/>
        <v>3.9119804400977993</v>
      </c>
      <c r="BK4" s="20">
        <f t="shared" si="3"/>
        <v>2.9797377830750893</v>
      </c>
      <c r="BL4" s="20">
        <f t="shared" si="3"/>
        <v>5.6074766355140184</v>
      </c>
      <c r="BM4" s="20">
        <f t="shared" si="3"/>
        <v>7.2010869565217392</v>
      </c>
      <c r="BN4" s="20">
        <f t="shared" si="3"/>
        <v>2.8771384136858478</v>
      </c>
      <c r="BO4" s="20">
        <f t="shared" ref="BO4:DZ4" si="4">(BO9/MAX(1,BO7))*100</f>
        <v>3.205629397967162</v>
      </c>
      <c r="BP4" s="20">
        <f t="shared" si="4"/>
        <v>4.089581304771178</v>
      </c>
      <c r="BQ4" s="20">
        <f t="shared" si="4"/>
        <v>2.7522935779816518</v>
      </c>
      <c r="BR4" s="20">
        <f t="shared" si="4"/>
        <v>3.6429872495446269</v>
      </c>
      <c r="BS4" s="20">
        <f t="shared" si="4"/>
        <v>5.0707547169811322</v>
      </c>
      <c r="BT4" s="20">
        <f t="shared" si="4"/>
        <v>5.5762081784386615</v>
      </c>
      <c r="BU4" s="20">
        <f t="shared" si="4"/>
        <v>3.0821917808219177</v>
      </c>
      <c r="BV4" s="20">
        <f t="shared" si="4"/>
        <v>3.7280701754385963</v>
      </c>
      <c r="BW4" s="20">
        <f t="shared" si="4"/>
        <v>5.0561797752808983</v>
      </c>
      <c r="BX4" s="20">
        <f t="shared" si="4"/>
        <v>1.8329938900203666</v>
      </c>
      <c r="BY4" s="20">
        <f t="shared" si="4"/>
        <v>6.4965197215777257</v>
      </c>
      <c r="BZ4" s="20">
        <f t="shared" si="4"/>
        <v>6.6000000000000005</v>
      </c>
      <c r="CA4" s="20">
        <f t="shared" si="4"/>
        <v>5.8823529411764701</v>
      </c>
      <c r="CB4" s="20">
        <f t="shared" si="4"/>
        <v>4.2349726775956285</v>
      </c>
      <c r="CC4" s="20">
        <f t="shared" si="4"/>
        <v>5.5288461538461533</v>
      </c>
      <c r="CD4" s="20">
        <f t="shared" si="4"/>
        <v>3.7572254335260116</v>
      </c>
      <c r="CE4" s="20">
        <f t="shared" si="4"/>
        <v>3.0303030303030303</v>
      </c>
      <c r="CF4" s="20">
        <f t="shared" si="4"/>
        <v>1.8126888217522661</v>
      </c>
      <c r="CG4" s="20">
        <f t="shared" si="4"/>
        <v>9.0185676392572933</v>
      </c>
      <c r="CH4" s="20">
        <f t="shared" si="4"/>
        <v>2.6785714285714284</v>
      </c>
      <c r="CI4" s="20">
        <f t="shared" si="4"/>
        <v>0</v>
      </c>
      <c r="CJ4" s="20">
        <f t="shared" si="4"/>
        <v>10.9717868338558</v>
      </c>
      <c r="CK4" s="20">
        <f t="shared" si="4"/>
        <v>5.3921568627450984</v>
      </c>
      <c r="CL4" s="20">
        <f t="shared" si="4"/>
        <v>4</v>
      </c>
      <c r="CM4" s="20">
        <f t="shared" si="4"/>
        <v>2.6936026936026933</v>
      </c>
      <c r="CN4" s="20">
        <f t="shared" si="4"/>
        <v>4.455445544554455</v>
      </c>
      <c r="CO4" s="20">
        <f t="shared" si="4"/>
        <v>4.5454545454545459</v>
      </c>
      <c r="CP4" s="20">
        <f t="shared" si="4"/>
        <v>5.2272727272727266</v>
      </c>
      <c r="CQ4" s="20">
        <f t="shared" si="4"/>
        <v>4.1420118343195274</v>
      </c>
      <c r="CR4" s="20">
        <f t="shared" si="4"/>
        <v>4.4776119402985071</v>
      </c>
      <c r="CS4" s="20">
        <f t="shared" si="4"/>
        <v>3.669724770642202</v>
      </c>
      <c r="CT4" s="20">
        <f t="shared" si="4"/>
        <v>1.257861635220126</v>
      </c>
      <c r="CU4" s="20">
        <f t="shared" si="4"/>
        <v>4.5901639344262293</v>
      </c>
      <c r="CV4" s="20">
        <f t="shared" si="4"/>
        <v>4.1782729805013927</v>
      </c>
      <c r="CW4" s="20">
        <f t="shared" si="4"/>
        <v>1.782178217821782</v>
      </c>
      <c r="CX4" s="20">
        <f t="shared" si="4"/>
        <v>2.4163568773234201</v>
      </c>
      <c r="CY4" s="20">
        <f t="shared" si="4"/>
        <v>3.1578947368421053</v>
      </c>
      <c r="CZ4" s="20">
        <f t="shared" si="4"/>
        <v>2.4054982817869419</v>
      </c>
      <c r="DA4" s="20">
        <f t="shared" si="4"/>
        <v>1.1029411764705883</v>
      </c>
      <c r="DB4" s="20">
        <f t="shared" si="4"/>
        <v>3.8617886178861789</v>
      </c>
      <c r="DC4" s="20">
        <f t="shared" si="4"/>
        <v>1.935483870967742</v>
      </c>
      <c r="DD4" s="20">
        <f t="shared" si="4"/>
        <v>1.877133105802048</v>
      </c>
      <c r="DE4" s="20">
        <f t="shared" si="4"/>
        <v>2.5917926565874732</v>
      </c>
      <c r="DF4" s="20">
        <f t="shared" si="4"/>
        <v>1.3344453711426187</v>
      </c>
      <c r="DG4" s="20">
        <f t="shared" si="4"/>
        <v>0</v>
      </c>
      <c r="DH4" s="20">
        <f t="shared" si="4"/>
        <v>0</v>
      </c>
      <c r="DI4" s="20">
        <f t="shared" si="4"/>
        <v>0</v>
      </c>
      <c r="DJ4" s="20">
        <f t="shared" si="4"/>
        <v>0</v>
      </c>
      <c r="DK4" s="20">
        <f t="shared" si="4"/>
        <v>0</v>
      </c>
      <c r="DL4" s="20">
        <f t="shared" si="4"/>
        <v>0</v>
      </c>
      <c r="DM4" s="20">
        <f t="shared" si="4"/>
        <v>0</v>
      </c>
      <c r="DN4" s="20">
        <f t="shared" si="4"/>
        <v>0</v>
      </c>
      <c r="DO4" s="20">
        <f t="shared" si="4"/>
        <v>0</v>
      </c>
      <c r="DP4" s="20">
        <f t="shared" si="4"/>
        <v>0</v>
      </c>
      <c r="DQ4" s="20">
        <f t="shared" si="4"/>
        <v>0</v>
      </c>
      <c r="DR4" s="20">
        <f t="shared" si="4"/>
        <v>0</v>
      </c>
      <c r="DS4" s="20">
        <f t="shared" si="4"/>
        <v>0</v>
      </c>
      <c r="DT4" s="20">
        <f t="shared" si="4"/>
        <v>0</v>
      </c>
      <c r="DU4" s="20">
        <f t="shared" si="4"/>
        <v>0</v>
      </c>
      <c r="DV4" s="20">
        <f t="shared" si="4"/>
        <v>0</v>
      </c>
      <c r="DW4" s="20">
        <f t="shared" si="4"/>
        <v>0</v>
      </c>
      <c r="DX4" s="20">
        <f t="shared" si="4"/>
        <v>0</v>
      </c>
      <c r="DY4" s="20">
        <f t="shared" si="4"/>
        <v>0</v>
      </c>
      <c r="DZ4" s="20">
        <f t="shared" si="4"/>
        <v>0</v>
      </c>
      <c r="EA4" s="20">
        <f t="shared" ref="EA4:FE4" si="5">(EA9/MAX(1,EA7))*100</f>
        <v>0</v>
      </c>
      <c r="EB4" s="20">
        <f t="shared" si="5"/>
        <v>0</v>
      </c>
      <c r="EC4" s="20">
        <f t="shared" si="5"/>
        <v>0</v>
      </c>
      <c r="ED4" s="20">
        <f t="shared" si="5"/>
        <v>0</v>
      </c>
      <c r="EE4" s="20">
        <f t="shared" si="5"/>
        <v>0</v>
      </c>
      <c r="EF4" s="20">
        <f t="shared" si="5"/>
        <v>0</v>
      </c>
      <c r="EG4" s="20">
        <f t="shared" si="5"/>
        <v>0</v>
      </c>
      <c r="EH4" s="20">
        <f t="shared" si="5"/>
        <v>0</v>
      </c>
      <c r="EI4" s="20">
        <f t="shared" si="5"/>
        <v>0</v>
      </c>
      <c r="EJ4" s="20">
        <f t="shared" si="5"/>
        <v>0</v>
      </c>
      <c r="EK4" s="20">
        <f t="shared" si="5"/>
        <v>0</v>
      </c>
      <c r="EL4" s="20">
        <f t="shared" si="5"/>
        <v>0</v>
      </c>
      <c r="EM4" s="20">
        <f t="shared" si="5"/>
        <v>0</v>
      </c>
      <c r="EN4" s="20">
        <f t="shared" si="5"/>
        <v>0</v>
      </c>
      <c r="EO4" s="20">
        <f t="shared" si="5"/>
        <v>0</v>
      </c>
      <c r="EP4" s="20">
        <f t="shared" si="5"/>
        <v>0</v>
      </c>
      <c r="EQ4" s="20">
        <f t="shared" si="5"/>
        <v>0</v>
      </c>
      <c r="ER4" s="20">
        <f t="shared" si="5"/>
        <v>0</v>
      </c>
      <c r="ES4" s="20">
        <f t="shared" si="5"/>
        <v>0</v>
      </c>
      <c r="ET4" s="20">
        <f t="shared" si="5"/>
        <v>0</v>
      </c>
      <c r="EU4" s="20">
        <f t="shared" si="5"/>
        <v>0</v>
      </c>
      <c r="EV4" s="20">
        <f t="shared" si="5"/>
        <v>0</v>
      </c>
      <c r="EW4" s="20">
        <f t="shared" si="5"/>
        <v>0</v>
      </c>
      <c r="EX4" s="20">
        <f t="shared" si="5"/>
        <v>0</v>
      </c>
      <c r="EY4" s="20">
        <f t="shared" si="5"/>
        <v>0</v>
      </c>
      <c r="EZ4" s="20">
        <f t="shared" si="5"/>
        <v>0</v>
      </c>
      <c r="FA4" s="20">
        <f t="shared" si="5"/>
        <v>0</v>
      </c>
      <c r="FB4" s="20">
        <f t="shared" si="5"/>
        <v>0</v>
      </c>
      <c r="FC4" s="20">
        <f t="shared" si="5"/>
        <v>0</v>
      </c>
      <c r="FD4" s="20">
        <f t="shared" si="5"/>
        <v>0</v>
      </c>
      <c r="FE4" s="20">
        <f t="shared" si="5"/>
        <v>0</v>
      </c>
    </row>
    <row r="5" spans="1:162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162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8117</v>
      </c>
      <c r="CH6" s="14">
        <f>MAX(0,(md!CH2-md!CG2)+(md!CH3-md!CG3))</f>
        <v>12118</v>
      </c>
      <c r="CI6" s="14">
        <f>MAX(0,(md!CI2-md!CH2)+(md!CI3-md!CH3))</f>
        <v>6265</v>
      </c>
      <c r="CJ6" s="14">
        <f>MAX(0,(md!CJ2-md!CI2)+(md!CJ3-md!CI3))</f>
        <v>6061</v>
      </c>
      <c r="CK6" s="14">
        <f>MAX(0,(md!CK2-md!CJ2)+(md!CK3-md!CJ3))</f>
        <v>8611</v>
      </c>
      <c r="CL6" s="14">
        <f>MAX(0,(md!CL2-md!CK2)+(md!CL3-md!CK3))</f>
        <v>6752</v>
      </c>
      <c r="CM6" s="14">
        <f>MAX(0,(md!CM2-md!CL2)+(md!CM3-md!CL3))</f>
        <v>5693</v>
      </c>
      <c r="CN6" s="14">
        <f>MAX(0,(md!CN2-md!CM2)+(md!CN3-md!CM3))</f>
        <v>8810</v>
      </c>
      <c r="CO6" s="14">
        <f>MAX(0,(md!CO2-md!CN2)+(md!CO3-md!CN3))</f>
        <v>6922</v>
      </c>
      <c r="CP6" s="14">
        <f>MAX(0,(md!CP2-md!CO2)+(md!CP3-md!CO3))</f>
        <v>8502</v>
      </c>
      <c r="CQ6" s="14">
        <f>MAX(0,(md!CQ2-md!CP2)+(md!CQ3-md!CP3))</f>
        <v>7438</v>
      </c>
      <c r="CR6" s="14">
        <f>MAX(0,(md!CR2-md!CQ2)+(md!CR3-md!CQ3))</f>
        <v>7419</v>
      </c>
      <c r="CS6" s="14">
        <f>MAX(0,(md!CS2-md!CR2)+(md!CS3-md!CR3))</f>
        <v>5657</v>
      </c>
      <c r="CT6" s="14">
        <f>MAX(0,(md!CT2-md!CS2)+(md!CT3-md!CS3))</f>
        <v>9840</v>
      </c>
      <c r="CU6" s="14">
        <f>MAX(0,(md!CU2-md!CT2)+(md!CU3-md!CT3))</f>
        <v>6542</v>
      </c>
      <c r="CV6" s="14">
        <f>MAX(0,(md!CV2-md!CU2)+(md!CV3-md!CU3))</f>
        <v>6749</v>
      </c>
      <c r="CW6" s="14">
        <f>MAX(0,(md!CW2-md!CV2)+(md!CW3-md!CV3))</f>
        <v>10571</v>
      </c>
      <c r="CX6" s="14">
        <f>MAX(0,(md!CX2-md!CW2)+(md!CX3-md!CW3))</f>
        <v>10659</v>
      </c>
      <c r="CY6" s="14">
        <f>MAX(0,(md!CY2-md!CX2)+(md!CY3-md!CX3))</f>
        <v>9508</v>
      </c>
      <c r="CZ6" s="14">
        <f>MAX(0,(md!CZ2-md!CY2)+(md!CZ3-md!CY3))</f>
        <v>6620</v>
      </c>
      <c r="DA6" s="14">
        <f>MAX(0,(md!DA2-md!CZ2)+(md!DA3-md!CZ3))</f>
        <v>7399</v>
      </c>
      <c r="DB6" s="14">
        <f>MAX(0,(md!DB2-md!DA2)+(md!DB3-md!DA3))</f>
        <v>7017</v>
      </c>
      <c r="DC6" s="14">
        <f>MAX(0,(md!DC2-md!DB2)+(md!DC3-md!DB3))</f>
        <v>8730</v>
      </c>
      <c r="DD6" s="14">
        <f>MAX(0,(md!DD2-md!DC2)+(md!DD3-md!DC3))</f>
        <v>9473</v>
      </c>
      <c r="DE6" s="14">
        <f>MAX(0,(md!DE2-md!DD2)+(md!DE3-md!DD3))</f>
        <v>8482</v>
      </c>
      <c r="DF6" s="14">
        <f>MAX(0,(md!DF2-md!DE2)+(md!DF3-md!DE3))</f>
        <v>22328</v>
      </c>
      <c r="DG6" s="14">
        <f>MAX(0,(md!DG2-md!DF2)+(md!DG3-md!DF3))</f>
        <v>0</v>
      </c>
      <c r="DH6" s="14">
        <f>MAX(0,(md!DH2-md!DG2)+(md!DH3-md!DG3))</f>
        <v>0</v>
      </c>
      <c r="DI6" s="14">
        <f>MAX(0,(md!DI2-md!DH2)+(md!DI3-md!DH3))</f>
        <v>0</v>
      </c>
      <c r="DJ6" s="14">
        <f>MAX(0,(md!DJ2-md!DI2)+(md!DJ3-md!DI3))</f>
        <v>0</v>
      </c>
      <c r="DK6" s="14">
        <f>MAX(0,(md!DK2-md!DJ2)+(md!DK3-md!DJ3))</f>
        <v>0</v>
      </c>
      <c r="DL6" s="14">
        <f>MAX(0,(md!DL2-md!DK2)+(md!DL3-md!DK3))</f>
        <v>0</v>
      </c>
      <c r="DM6" s="14">
        <f>MAX(0,(md!DM2-md!DL2)+(md!DM3-md!DL3))</f>
        <v>0</v>
      </c>
      <c r="DN6" s="14">
        <f>MAX(0,(md!DN2-md!DM2)+(md!DN3-md!DM3))</f>
        <v>0</v>
      </c>
      <c r="DO6" s="14">
        <f>MAX(0,(md!DO2-md!DN2)+(md!DO3-md!DN3))</f>
        <v>0</v>
      </c>
      <c r="DP6" s="14">
        <f>MAX(0,(md!DP2-md!DO2)+(md!DP3-md!DO3))</f>
        <v>0</v>
      </c>
      <c r="DQ6" s="14">
        <f>MAX(0,(md!DQ2-md!DP2)+(md!DQ3-md!DP3))</f>
        <v>0</v>
      </c>
      <c r="DR6" s="14">
        <f>MAX(0,(md!DR2-md!DQ2)+(md!DR3-md!DQ3))</f>
        <v>0</v>
      </c>
      <c r="DS6" s="14">
        <f>MAX(0,(md!DS2-md!DR2)+(md!DS3-md!DR3))</f>
        <v>0</v>
      </c>
      <c r="DT6" s="14">
        <f>MAX(0,(md!DT2-md!DS2)+(md!DT3-md!DS3))</f>
        <v>0</v>
      </c>
      <c r="DU6" s="14">
        <f>MAX(0,(md!DU2-md!DT2)+(md!DU3-md!DT3))</f>
        <v>0</v>
      </c>
      <c r="DV6" s="14">
        <f>MAX(0,(md!DV2-md!DU2)+(md!DV3-md!DU3))</f>
        <v>0</v>
      </c>
      <c r="DW6" s="14">
        <f>MAX(0,(md!DW2-md!DV2)+(md!DW3-md!DV3))</f>
        <v>0</v>
      </c>
      <c r="DX6" s="14">
        <f>MAX(0,(md!DX2-md!DW2)+(md!DX3-md!DW3))</f>
        <v>0</v>
      </c>
      <c r="DY6" s="14">
        <f>MAX(0,(md!DY2-md!DX2)+(md!DY3-md!DX3))</f>
        <v>0</v>
      </c>
      <c r="DZ6" s="14">
        <f>MAX(0,(md!DZ2-md!DY2)+(md!DZ3-md!DY3))</f>
        <v>0</v>
      </c>
      <c r="EA6" s="14">
        <f>MAX(0,(md!EA2-md!DZ2)+(md!EA3-md!DZ3))</f>
        <v>0</v>
      </c>
      <c r="EB6" s="14">
        <f>MAX(0,(md!EB2-md!EA2)+(md!EB3-md!EA3))</f>
        <v>0</v>
      </c>
      <c r="EC6" s="14">
        <f>MAX(0,(md!EC2-md!EB2)+(md!EC3-md!EB3))</f>
        <v>0</v>
      </c>
      <c r="ED6" s="14">
        <f>MAX(0,(md!ED2-md!EC2)+(md!ED3-md!EC3))</f>
        <v>0</v>
      </c>
      <c r="EE6" s="14">
        <f>MAX(0,(md!EE2-md!ED2)+(md!EE3-md!ED3))</f>
        <v>0</v>
      </c>
      <c r="EF6" s="14">
        <f>MAX(0,(md!EF2-md!EE2)+(md!EF3-md!EE3))</f>
        <v>0</v>
      </c>
      <c r="EG6" s="14">
        <f>MAX(0,(md!EG2-md!EF2)+(md!EG3-md!EF3))</f>
        <v>0</v>
      </c>
      <c r="EH6" s="14">
        <f>MAX(0,(md!EH2-md!EG2)+(md!EH3-md!EG3))</f>
        <v>0</v>
      </c>
      <c r="EI6" s="14">
        <f>MAX(0,(md!EI2-md!EH2)+(md!EI3-md!EH3))</f>
        <v>0</v>
      </c>
      <c r="EJ6" s="14">
        <f>MAX(0,(md!EJ2-md!EI2)+(md!EJ3-md!EI3))</f>
        <v>0</v>
      </c>
      <c r="EK6" s="14">
        <f>MAX(0,(md!EK2-md!EJ2)+(md!EK3-md!EJ3))</f>
        <v>0</v>
      </c>
      <c r="EL6" s="14">
        <f>MAX(0,(md!EL2-md!EK2)+(md!EL3-md!EK3))</f>
        <v>0</v>
      </c>
      <c r="EM6" s="14">
        <f>MAX(0,(md!EM2-md!EL2)+(md!EM3-md!EL3))</f>
        <v>0</v>
      </c>
      <c r="EN6" s="14">
        <f>MAX(0,(md!EN2-md!EM2)+(md!EN3-md!EM3))</f>
        <v>0</v>
      </c>
      <c r="EO6" s="14">
        <f>MAX(0,(md!EO2-md!EN2)+(md!EO3-md!EN3))</f>
        <v>0</v>
      </c>
      <c r="EP6" s="14">
        <f>MAX(0,(md!EP2-md!EO2)+(md!EP3-md!EO3))</f>
        <v>0</v>
      </c>
      <c r="EQ6" s="14">
        <f>MAX(0,(md!EQ2-md!EP2)+(md!EQ3-md!EP3))</f>
        <v>0</v>
      </c>
      <c r="ER6" s="14">
        <f>MAX(0,(md!ER2-md!EQ2)+(md!ER3-md!EQ3))</f>
        <v>0</v>
      </c>
      <c r="ES6" s="14">
        <f>MAX(0,(md!ES2-md!ER2)+(md!ES3-md!ER3))</f>
        <v>0</v>
      </c>
      <c r="ET6" s="14">
        <f>MAX(0,(md!ET2-md!ES2)+(md!ET3-md!ES3))</f>
        <v>0</v>
      </c>
      <c r="EU6" s="14">
        <f>MAX(0,(md!EU2-md!ET2)+(md!EU3-md!ET3))</f>
        <v>0</v>
      </c>
      <c r="EV6" s="14">
        <f>MAX(0,(md!EV2-md!EU2)+(md!EV3-md!EU3))</f>
        <v>0</v>
      </c>
      <c r="EW6" s="14">
        <f>MAX(0,(md!EW2-md!EV2)+(md!EW3-md!EV3))</f>
        <v>0</v>
      </c>
      <c r="EX6" s="14">
        <f>MAX(0,(md!EX2-md!EW2)+(md!EX3-md!EW3))</f>
        <v>0</v>
      </c>
      <c r="EY6" s="14">
        <f>MAX(0,(md!EY2-md!EX2)+(md!EY3-md!EX3))</f>
        <v>0</v>
      </c>
      <c r="EZ6" s="14">
        <f>MAX(0,(md!EZ2-md!EY2)+(md!EZ3-md!EY3))</f>
        <v>0</v>
      </c>
      <c r="FA6" s="14">
        <f>MAX(0,(md!FA2-md!EZ2)+(md!FA3-md!EZ3))</f>
        <v>0</v>
      </c>
      <c r="FB6" s="14">
        <f>MAX(0,(md!FB2-md!FA2)+(md!FB3-md!FA3))</f>
        <v>0</v>
      </c>
      <c r="FC6" s="14">
        <f>MAX(0,(md!FC2-md!FB2)+(md!FC3-md!FB3))</f>
        <v>0</v>
      </c>
      <c r="FD6" s="14">
        <f>MAX(0,(md!FD2-md!FC2)+(md!FD3-md!FC3))</f>
        <v>0</v>
      </c>
      <c r="FE6" s="14">
        <f>MAX(0,(md!FE2-md!FD2)+(md!FE3-md!FD3))</f>
        <v>0</v>
      </c>
    </row>
    <row r="7" spans="1:162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377</v>
      </c>
      <c r="CH7" s="14">
        <f>MAX(0,(md!CH3-md!CG3))</f>
        <v>560</v>
      </c>
      <c r="CI7" s="14">
        <f>MAX(0,(md!CI3-md!CH3))</f>
        <v>260</v>
      </c>
      <c r="CJ7" s="14">
        <f>MAX(0,(md!CJ3-md!CI3))</f>
        <v>319</v>
      </c>
      <c r="CK7" s="14">
        <f>MAX(0,(md!CK3-md!CJ3))</f>
        <v>408</v>
      </c>
      <c r="CL7" s="14">
        <f>MAX(0,(md!CL3-md!CK3))</f>
        <v>350</v>
      </c>
      <c r="CM7" s="14">
        <f>MAX(0,(md!CM3-md!CL3))</f>
        <v>297</v>
      </c>
      <c r="CN7" s="14">
        <f>MAX(0,(md!CN3-md!CM3))</f>
        <v>404</v>
      </c>
      <c r="CO7" s="14">
        <f>MAX(0,(md!CO3-md!CN3))</f>
        <v>330</v>
      </c>
      <c r="CP7" s="14">
        <f>MAX(0,(md!CP3-md!CO3))</f>
        <v>440</v>
      </c>
      <c r="CQ7" s="14">
        <f>MAX(0,(md!CQ3-md!CP3))</f>
        <v>338</v>
      </c>
      <c r="CR7" s="14">
        <f>MAX(0,(md!CR3-md!CQ3))</f>
        <v>335</v>
      </c>
      <c r="CS7" s="14">
        <f>MAX(0,(md!CS3-md!CR3))</f>
        <v>327</v>
      </c>
      <c r="CT7" s="14">
        <f>MAX(0,(md!CT3-md!CS3))</f>
        <v>477</v>
      </c>
      <c r="CU7" s="14">
        <f>MAX(0,(md!CU3-md!CT3))</f>
        <v>305</v>
      </c>
      <c r="CV7" s="14">
        <f>MAX(0,(md!CV3-md!CU3))</f>
        <v>359</v>
      </c>
      <c r="CW7" s="14">
        <f>MAX(0,(md!CW3-md!CV3))</f>
        <v>505</v>
      </c>
      <c r="CX7" s="14">
        <f>MAX(0,(md!CX3-md!CW3))</f>
        <v>538</v>
      </c>
      <c r="CY7" s="14">
        <f>MAX(0,(md!CY3-md!CX3))</f>
        <v>380</v>
      </c>
      <c r="CZ7" s="14">
        <f>MAX(0,(md!CZ3-md!CY3))</f>
        <v>291</v>
      </c>
      <c r="DA7" s="14">
        <f>MAX(0,(md!DA3-md!CZ3))</f>
        <v>272</v>
      </c>
      <c r="DB7" s="14">
        <f>MAX(0,(md!DB3-md!DA3))</f>
        <v>492</v>
      </c>
      <c r="DC7" s="14">
        <f>MAX(0,(md!DC3-md!DB3))</f>
        <v>465</v>
      </c>
      <c r="DD7" s="14">
        <f>MAX(0,(md!DD3-md!DC3))</f>
        <v>586</v>
      </c>
      <c r="DE7" s="14">
        <f>MAX(0,(md!DE3-md!DD3))</f>
        <v>463</v>
      </c>
      <c r="DF7" s="14">
        <f>MAX(0,(md!DF3-md!DE3))</f>
        <v>1199</v>
      </c>
      <c r="DG7" s="14">
        <f>MAX(0,(md!DG3-md!DF3))</f>
        <v>0</v>
      </c>
      <c r="DH7" s="14">
        <f>MAX(0,(md!DH3-md!DG3))</f>
        <v>0</v>
      </c>
      <c r="DI7" s="14">
        <f>MAX(0,(md!DI3-md!DH3))</f>
        <v>0</v>
      </c>
      <c r="DJ7" s="14">
        <f>MAX(0,(md!DJ3-md!DI3))</f>
        <v>0</v>
      </c>
      <c r="DK7" s="14">
        <f>MAX(0,(md!DK3-md!DJ3))</f>
        <v>0</v>
      </c>
      <c r="DL7" s="14">
        <f>MAX(0,(md!DL3-md!DK3))</f>
        <v>0</v>
      </c>
      <c r="DM7" s="14">
        <f>MAX(0,(md!DM3-md!DL3))</f>
        <v>0</v>
      </c>
      <c r="DN7" s="14">
        <f>MAX(0,(md!DN3-md!DM3))</f>
        <v>0</v>
      </c>
      <c r="DO7" s="14">
        <f>MAX(0,(md!DO3-md!DN3))</f>
        <v>0</v>
      </c>
      <c r="DP7" s="14">
        <f>MAX(0,(md!DP3-md!DO3))</f>
        <v>0</v>
      </c>
      <c r="DQ7" s="14">
        <f>MAX(0,(md!DQ3-md!DP3))</f>
        <v>0</v>
      </c>
      <c r="DR7" s="14">
        <f>MAX(0,(md!DR3-md!DQ3))</f>
        <v>0</v>
      </c>
      <c r="DS7" s="14">
        <f>MAX(0,(md!DS3-md!DR3))</f>
        <v>0</v>
      </c>
      <c r="DT7" s="14">
        <f>MAX(0,(md!DT3-md!DS3))</f>
        <v>0</v>
      </c>
      <c r="DU7" s="14">
        <f>MAX(0,(md!DU3-md!DT3))</f>
        <v>0</v>
      </c>
      <c r="DV7" s="14">
        <f>MAX(0,(md!DV3-md!DU3))</f>
        <v>0</v>
      </c>
      <c r="DW7" s="14">
        <f>MAX(0,(md!DW3-md!DV3))</f>
        <v>0</v>
      </c>
      <c r="DX7" s="14">
        <f>MAX(0,(md!DX3-md!DW3))</f>
        <v>0</v>
      </c>
      <c r="DY7" s="14">
        <f>MAX(0,(md!DY3-md!DX3))</f>
        <v>0</v>
      </c>
      <c r="DZ7" s="14">
        <f>MAX(0,(md!DZ3-md!DY3))</f>
        <v>0</v>
      </c>
      <c r="EA7" s="14">
        <f>MAX(0,(md!EA3-md!DZ3))</f>
        <v>0</v>
      </c>
      <c r="EB7" s="14">
        <f>MAX(0,(md!EB3-md!EA3))</f>
        <v>0</v>
      </c>
      <c r="EC7" s="14">
        <f>MAX(0,(md!EC3-md!EB3))</f>
        <v>0</v>
      </c>
      <c r="ED7" s="14">
        <f>MAX(0,(md!ED3-md!EC3))</f>
        <v>0</v>
      </c>
      <c r="EE7" s="14">
        <f>MAX(0,(md!EE3-md!ED3))</f>
        <v>0</v>
      </c>
      <c r="EF7" s="14">
        <f>MAX(0,(md!EF3-md!EE3))</f>
        <v>0</v>
      </c>
      <c r="EG7" s="14">
        <f>MAX(0,(md!EG3-md!EF3))</f>
        <v>0</v>
      </c>
      <c r="EH7" s="14">
        <f>MAX(0,(md!EH3-md!EG3))</f>
        <v>0</v>
      </c>
      <c r="EI7" s="14">
        <f>MAX(0,(md!EI3-md!EH3))</f>
        <v>0</v>
      </c>
      <c r="EJ7" s="14">
        <f>MAX(0,(md!EJ3-md!EI3))</f>
        <v>0</v>
      </c>
      <c r="EK7" s="14">
        <f>MAX(0,(md!EK3-md!EJ3))</f>
        <v>0</v>
      </c>
      <c r="EL7" s="14">
        <f>MAX(0,(md!EL3-md!EK3))</f>
        <v>0</v>
      </c>
      <c r="EM7" s="14">
        <f>MAX(0,(md!EM3-md!EL3))</f>
        <v>0</v>
      </c>
      <c r="EN7" s="14">
        <f>MAX(0,(md!EN3-md!EM3))</f>
        <v>0</v>
      </c>
      <c r="EO7" s="14">
        <f>MAX(0,(md!EO3-md!EN3))</f>
        <v>0</v>
      </c>
      <c r="EP7" s="14">
        <f>MAX(0,(md!EP3-md!EO3))</f>
        <v>0</v>
      </c>
      <c r="EQ7" s="14">
        <f>MAX(0,(md!EQ3-md!EP3))</f>
        <v>0</v>
      </c>
      <c r="ER7" s="14">
        <f>MAX(0,(md!ER3-md!EQ3))</f>
        <v>0</v>
      </c>
      <c r="ES7" s="14">
        <f>MAX(0,(md!ES3-md!ER3))</f>
        <v>0</v>
      </c>
      <c r="ET7" s="14">
        <f>MAX(0,(md!ET3-md!ES3))</f>
        <v>0</v>
      </c>
      <c r="EU7" s="14">
        <f>MAX(0,(md!EU3-md!ET3))</f>
        <v>0</v>
      </c>
      <c r="EV7" s="14">
        <f>MAX(0,(md!EV3-md!EU3))</f>
        <v>0</v>
      </c>
      <c r="EW7" s="14">
        <f>MAX(0,(md!EW3-md!EV3))</f>
        <v>0</v>
      </c>
      <c r="EX7" s="14">
        <f>MAX(0,(md!EX3-md!EW3))</f>
        <v>0</v>
      </c>
      <c r="EY7" s="14">
        <f>MAX(0,(md!EY3-md!EX3))</f>
        <v>0</v>
      </c>
      <c r="EZ7" s="14">
        <f>MAX(0,(md!EZ3-md!EY3))</f>
        <v>0</v>
      </c>
      <c r="FA7" s="14">
        <f>MAX(0,(md!FA3-md!EZ3))</f>
        <v>0</v>
      </c>
      <c r="FB7" s="14">
        <f>MAX(0,(md!FB3-md!FA3))</f>
        <v>0</v>
      </c>
      <c r="FC7" s="14">
        <f>MAX(0,(md!FC3-md!FB3))</f>
        <v>0</v>
      </c>
      <c r="FD7" s="14">
        <f>MAX(0,(md!FD3-md!FC3))</f>
        <v>0</v>
      </c>
      <c r="FE7" s="14">
        <f>MAX(0,(md!FE3-md!FD3))</f>
        <v>0</v>
      </c>
    </row>
    <row r="8" spans="1:162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40</v>
      </c>
      <c r="CH8" s="14">
        <f>MAX(0,(md!CH4-md!CG4))</f>
        <v>47</v>
      </c>
      <c r="CI8" s="14">
        <f>MAX(0,(md!CI4-md!CH4))</f>
        <v>48</v>
      </c>
      <c r="CJ8" s="14">
        <f>MAX(0,(md!CJ4-md!CI4))</f>
        <v>90</v>
      </c>
      <c r="CK8" s="14">
        <f>MAX(0,(md!CK4-md!CJ4))</f>
        <v>50</v>
      </c>
      <c r="CL8" s="14">
        <f>MAX(0,(md!CL4-md!CK4))</f>
        <v>47</v>
      </c>
      <c r="CM8" s="14">
        <f>MAX(0,(md!CM4-md!CL4))</f>
        <v>28</v>
      </c>
      <c r="CN8" s="14">
        <f>MAX(0,(md!CN4-md!CM4))</f>
        <v>39</v>
      </c>
      <c r="CO8" s="14">
        <f>MAX(0,(md!CO4-md!CN4))</f>
        <v>37</v>
      </c>
      <c r="CP8" s="14">
        <f>MAX(0,(md!CP4-md!CO4))</f>
        <v>35</v>
      </c>
      <c r="CQ8" s="14">
        <f>MAX(0,(md!CQ4-md!CP4))</f>
        <v>42</v>
      </c>
      <c r="CR8" s="14">
        <f>MAX(0,(md!CR4-md!CQ4))</f>
        <v>26</v>
      </c>
      <c r="CS8" s="14">
        <f>MAX(0,(md!CS4-md!CR4))</f>
        <v>42</v>
      </c>
      <c r="CT8" s="14">
        <f>MAX(0,(md!CT4-md!CS4))</f>
        <v>29</v>
      </c>
      <c r="CU8" s="14">
        <f>MAX(0,(md!CU4-md!CT4))</f>
        <v>22</v>
      </c>
      <c r="CV8" s="14">
        <f>MAX(0,(md!CV4-md!CU4))</f>
        <v>58</v>
      </c>
      <c r="CW8" s="14">
        <f>MAX(0,(md!CW4-md!CV4))</f>
        <v>37</v>
      </c>
      <c r="CX8" s="14">
        <f>MAX(0,(md!CX4-md!CW4))</f>
        <v>34</v>
      </c>
      <c r="CY8" s="14">
        <f>MAX(0,(md!CY4-md!CX4))</f>
        <v>61</v>
      </c>
      <c r="CZ8" s="14">
        <f>MAX(0,(md!CZ4-md!CY4))</f>
        <v>37</v>
      </c>
      <c r="DA8" s="14">
        <f>MAX(0,(md!DA4-md!CZ4))</f>
        <v>25</v>
      </c>
      <c r="DB8" s="14">
        <f>MAX(0,(md!DB4-md!DA4))</f>
        <v>15</v>
      </c>
      <c r="DC8" s="14">
        <f>MAX(0,(md!DC4-md!DB4))</f>
        <v>73</v>
      </c>
      <c r="DD8" s="14">
        <f>MAX(0,(md!DD4-md!DC4))</f>
        <v>37</v>
      </c>
      <c r="DE8" s="14">
        <f>MAX(0,(md!DE4-md!DD4))</f>
        <v>79</v>
      </c>
      <c r="DF8" s="14">
        <f>MAX(0,(md!DF4-md!DE4))</f>
        <v>120</v>
      </c>
      <c r="DG8" s="14">
        <f>MAX(0,(md!DG4-md!DF4))</f>
        <v>0</v>
      </c>
      <c r="DH8" s="14">
        <f>MAX(0,(md!DH4-md!DG4))</f>
        <v>0</v>
      </c>
      <c r="DI8" s="14">
        <f>MAX(0,(md!DI4-md!DH4))</f>
        <v>0</v>
      </c>
      <c r="DJ8" s="14">
        <f>MAX(0,(md!DJ4-md!DI4))</f>
        <v>0</v>
      </c>
      <c r="DK8" s="14">
        <f>MAX(0,(md!DK4-md!DJ4))</f>
        <v>0</v>
      </c>
      <c r="DL8" s="14">
        <f>MAX(0,(md!DL4-md!DK4))</f>
        <v>0</v>
      </c>
      <c r="DM8" s="14">
        <f>MAX(0,(md!DM4-md!DL4))</f>
        <v>0</v>
      </c>
      <c r="DN8" s="14">
        <f>MAX(0,(md!DN4-md!DM4))</f>
        <v>0</v>
      </c>
      <c r="DO8" s="14">
        <f>MAX(0,(md!DO4-md!DN4))</f>
        <v>0</v>
      </c>
      <c r="DP8" s="14">
        <f>MAX(0,(md!DP4-md!DO4))</f>
        <v>0</v>
      </c>
      <c r="DQ8" s="14">
        <f>MAX(0,(md!DQ4-md!DP4))</f>
        <v>0</v>
      </c>
      <c r="DR8" s="14">
        <f>MAX(0,(md!DR4-md!DQ4))</f>
        <v>0</v>
      </c>
      <c r="DS8" s="14">
        <f>MAX(0,(md!DS4-md!DR4))</f>
        <v>0</v>
      </c>
      <c r="DT8" s="14">
        <f>MAX(0,(md!DT4-md!DS4))</f>
        <v>0</v>
      </c>
      <c r="DU8" s="14">
        <f>MAX(0,(md!DU4-md!DT4))</f>
        <v>0</v>
      </c>
      <c r="DV8" s="14">
        <f>MAX(0,(md!DV4-md!DU4))</f>
        <v>0</v>
      </c>
      <c r="DW8" s="14">
        <f>MAX(0,(md!DW4-md!DV4))</f>
        <v>0</v>
      </c>
      <c r="DX8" s="14">
        <f>MAX(0,(md!DX4-md!DW4))</f>
        <v>0</v>
      </c>
      <c r="DY8" s="14">
        <f>MAX(0,(md!DY4-md!DX4))</f>
        <v>0</v>
      </c>
      <c r="DZ8" s="14">
        <f>MAX(0,(md!DZ4-md!DY4))</f>
        <v>0</v>
      </c>
      <c r="EA8" s="14">
        <f>MAX(0,(md!EA4-md!DZ4))</f>
        <v>0</v>
      </c>
      <c r="EB8" s="14">
        <f>MAX(0,(md!EB4-md!EA4))</f>
        <v>0</v>
      </c>
      <c r="EC8" s="14">
        <f>MAX(0,(md!EC4-md!EB4))</f>
        <v>0</v>
      </c>
      <c r="ED8" s="14">
        <f>MAX(0,(md!ED4-md!EC4))</f>
        <v>0</v>
      </c>
      <c r="EE8" s="14">
        <f>MAX(0,(md!EE4-md!ED4))</f>
        <v>0</v>
      </c>
      <c r="EF8" s="14">
        <f>MAX(0,(md!EF4-md!EE4))</f>
        <v>0</v>
      </c>
      <c r="EG8" s="14">
        <f>MAX(0,(md!EG4-md!EF4))</f>
        <v>0</v>
      </c>
      <c r="EH8" s="14">
        <f>MAX(0,(md!EH4-md!EG4))</f>
        <v>0</v>
      </c>
      <c r="EI8" s="14">
        <f>MAX(0,(md!EI4-md!EH4))</f>
        <v>0</v>
      </c>
      <c r="EJ8" s="14">
        <f>MAX(0,(md!EJ4-md!EI4))</f>
        <v>0</v>
      </c>
      <c r="EK8" s="14">
        <f>MAX(0,(md!EK4-md!EJ4))</f>
        <v>0</v>
      </c>
      <c r="EL8" s="14">
        <f>MAX(0,(md!EL4-md!EK4))</f>
        <v>0</v>
      </c>
      <c r="EM8" s="14">
        <f>MAX(0,(md!EM4-md!EL4))</f>
        <v>0</v>
      </c>
      <c r="EN8" s="14">
        <f>MAX(0,(md!EN4-md!EM4))</f>
        <v>0</v>
      </c>
      <c r="EO8" s="14">
        <f>MAX(0,(md!EO4-md!EN4))</f>
        <v>0</v>
      </c>
      <c r="EP8" s="14">
        <f>MAX(0,(md!EP4-md!EO4))</f>
        <v>0</v>
      </c>
      <c r="EQ8" s="14">
        <f>MAX(0,(md!EQ4-md!EP4))</f>
        <v>0</v>
      </c>
      <c r="ER8" s="14">
        <f>MAX(0,(md!ER4-md!EQ4))</f>
        <v>0</v>
      </c>
      <c r="ES8" s="14">
        <f>MAX(0,(md!ES4-md!ER4))</f>
        <v>0</v>
      </c>
      <c r="ET8" s="14">
        <f>MAX(0,(md!ET4-md!ES4))</f>
        <v>0</v>
      </c>
      <c r="EU8" s="14">
        <f>MAX(0,(md!EU4-md!ET4))</f>
        <v>0</v>
      </c>
      <c r="EV8" s="14">
        <f>MAX(0,(md!EV4-md!EU4))</f>
        <v>0</v>
      </c>
      <c r="EW8" s="14">
        <f>MAX(0,(md!EW4-md!EV4))</f>
        <v>0</v>
      </c>
      <c r="EX8" s="14">
        <f>MAX(0,(md!EX4-md!EW4))</f>
        <v>0</v>
      </c>
      <c r="EY8" s="14">
        <f>MAX(0,(md!EY4-md!EX4))</f>
        <v>0</v>
      </c>
      <c r="EZ8" s="14">
        <f>MAX(0,(md!EZ4-md!EY4))</f>
        <v>0</v>
      </c>
      <c r="FA8" s="14">
        <f>MAX(0,(md!FA4-md!EZ4))</f>
        <v>0</v>
      </c>
      <c r="FB8" s="14">
        <f>MAX(0,(md!FB4-md!FA4))</f>
        <v>0</v>
      </c>
      <c r="FC8" s="14">
        <f>MAX(0,(md!FC4-md!FB4))</f>
        <v>0</v>
      </c>
      <c r="FD8" s="14">
        <f>MAX(0,(md!FD4-md!FC4))</f>
        <v>0</v>
      </c>
      <c r="FE8" s="14">
        <f>MAX(0,(md!FE4-md!FD4))</f>
        <v>0</v>
      </c>
    </row>
    <row r="9" spans="1:162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34</v>
      </c>
      <c r="CH9" s="14">
        <f>MAX(0,(md!CH5-md!CG5))</f>
        <v>15</v>
      </c>
      <c r="CI9" s="14">
        <f>MAX(0,(md!CI5-md!CH5))</f>
        <v>0</v>
      </c>
      <c r="CJ9" s="14">
        <f>MAX(0,(md!CJ5-md!CI5))</f>
        <v>35</v>
      </c>
      <c r="CK9" s="14">
        <f>MAX(0,(md!CK5-md!CJ5))</f>
        <v>22</v>
      </c>
      <c r="CL9" s="14">
        <f>MAX(0,(md!CL5-md!CK5))</f>
        <v>14</v>
      </c>
      <c r="CM9" s="14">
        <f>MAX(0,(md!CM5-md!CL5))</f>
        <v>8</v>
      </c>
      <c r="CN9" s="14">
        <f>MAX(0,(md!CN5-md!CM5))</f>
        <v>18</v>
      </c>
      <c r="CO9" s="14">
        <f>MAX(0,(md!CO5-md!CN5))</f>
        <v>15</v>
      </c>
      <c r="CP9" s="14">
        <f>MAX(0,(md!CP5-md!CO5))</f>
        <v>23</v>
      </c>
      <c r="CQ9" s="14">
        <f>MAX(0,(md!CQ5-md!CP5))</f>
        <v>14</v>
      </c>
      <c r="CR9" s="14">
        <f>MAX(0,(md!CR5-md!CQ5))</f>
        <v>15</v>
      </c>
      <c r="CS9" s="14">
        <f>MAX(0,(md!CS5-md!CR5))</f>
        <v>12</v>
      </c>
      <c r="CT9" s="14">
        <f>MAX(0,(md!CT5-md!CS5))</f>
        <v>6</v>
      </c>
      <c r="CU9" s="14">
        <f>MAX(0,(md!CU5-md!CT5))</f>
        <v>14</v>
      </c>
      <c r="CV9" s="14">
        <f>MAX(0,(md!CV5-md!CU5))</f>
        <v>15</v>
      </c>
      <c r="CW9" s="14">
        <f>MAX(0,(md!CW5-md!CV5))</f>
        <v>9</v>
      </c>
      <c r="CX9" s="14">
        <f>MAX(0,(md!CX5-md!CW5))</f>
        <v>13</v>
      </c>
      <c r="CY9" s="14">
        <f>MAX(0,(md!CY5-md!CX5))</f>
        <v>12</v>
      </c>
      <c r="CZ9" s="14">
        <f>MAX(0,(md!CZ5-md!CY5))</f>
        <v>7</v>
      </c>
      <c r="DA9" s="14">
        <f>MAX(0,(md!DA5-md!CZ5))</f>
        <v>3</v>
      </c>
      <c r="DB9" s="14">
        <f>MAX(0,(md!DB5-md!DA5))</f>
        <v>19</v>
      </c>
      <c r="DC9" s="14">
        <f>MAX(0,(md!DC5-md!DB5))</f>
        <v>9</v>
      </c>
      <c r="DD9" s="14">
        <f>MAX(0,(md!DD5-md!DC5))</f>
        <v>11</v>
      </c>
      <c r="DE9" s="14">
        <f>MAX(0,(md!DE5-md!DD5))</f>
        <v>12</v>
      </c>
      <c r="DF9" s="14">
        <f>MAX(0,(md!DF5-md!DE5))</f>
        <v>16</v>
      </c>
      <c r="DG9" s="14">
        <f>MAX(0,(md!DG5-md!DF5))</f>
        <v>0</v>
      </c>
      <c r="DH9" s="14">
        <f>MAX(0,(md!DH5-md!DG5))</f>
        <v>0</v>
      </c>
      <c r="DI9" s="14">
        <f>MAX(0,(md!DI5-md!DH5))</f>
        <v>0</v>
      </c>
      <c r="DJ9" s="14">
        <f>MAX(0,(md!DJ5-md!DI5))</f>
        <v>0</v>
      </c>
      <c r="DK9" s="14">
        <f>MAX(0,(md!DK5-md!DJ5))</f>
        <v>0</v>
      </c>
      <c r="DL9" s="14">
        <f>MAX(0,(md!DL5-md!DK5))</f>
        <v>0</v>
      </c>
      <c r="DM9" s="14">
        <f>MAX(0,(md!DM5-md!DL5))</f>
        <v>0</v>
      </c>
      <c r="DN9" s="14">
        <f>MAX(0,(md!DN5-md!DM5))</f>
        <v>0</v>
      </c>
      <c r="DO9" s="14">
        <f>MAX(0,(md!DO5-md!DN5))</f>
        <v>0</v>
      </c>
      <c r="DP9" s="14">
        <f>MAX(0,(md!DP5-md!DO5))</f>
        <v>0</v>
      </c>
      <c r="DQ9" s="14">
        <f>MAX(0,(md!DQ5-md!DP5))</f>
        <v>0</v>
      </c>
      <c r="DR9" s="14">
        <f>MAX(0,(md!DR5-md!DQ5))</f>
        <v>0</v>
      </c>
      <c r="DS9" s="14">
        <f>MAX(0,(md!DS5-md!DR5))</f>
        <v>0</v>
      </c>
      <c r="DT9" s="14">
        <f>MAX(0,(md!DT5-md!DS5))</f>
        <v>0</v>
      </c>
      <c r="DU9" s="14">
        <f>MAX(0,(md!DU5-md!DT5))</f>
        <v>0</v>
      </c>
      <c r="DV9" s="14">
        <f>MAX(0,(md!DV5-md!DU5))</f>
        <v>0</v>
      </c>
      <c r="DW9" s="14">
        <f>MAX(0,(md!DW5-md!DV5))</f>
        <v>0</v>
      </c>
      <c r="DX9" s="14">
        <f>MAX(0,(md!DX5-md!DW5))</f>
        <v>0</v>
      </c>
      <c r="DY9" s="14">
        <f>MAX(0,(md!DY5-md!DX5))</f>
        <v>0</v>
      </c>
      <c r="DZ9" s="14">
        <f>MAX(0,(md!DZ5-md!DY5))</f>
        <v>0</v>
      </c>
      <c r="EA9" s="14">
        <f>MAX(0,(md!EA5-md!DZ5))</f>
        <v>0</v>
      </c>
      <c r="EB9" s="14">
        <f>MAX(0,(md!EB5-md!EA5))</f>
        <v>0</v>
      </c>
      <c r="EC9" s="14">
        <f>MAX(0,(md!EC5-md!EB5))</f>
        <v>0</v>
      </c>
      <c r="ED9" s="14">
        <f>MAX(0,(md!ED5-md!EC5))</f>
        <v>0</v>
      </c>
      <c r="EE9" s="14">
        <f>MAX(0,(md!EE5-md!ED5))</f>
        <v>0</v>
      </c>
      <c r="EF9" s="14">
        <f>MAX(0,(md!EF5-md!EE5))</f>
        <v>0</v>
      </c>
      <c r="EG9" s="14">
        <f>MAX(0,(md!EG5-md!EF5))</f>
        <v>0</v>
      </c>
      <c r="EH9" s="14">
        <f>MAX(0,(md!EH5-md!EG5))</f>
        <v>0</v>
      </c>
      <c r="EI9" s="14">
        <f>MAX(0,(md!EI5-md!EH5))</f>
        <v>0</v>
      </c>
      <c r="EJ9" s="14">
        <f>MAX(0,(md!EJ5-md!EI5))</f>
        <v>0</v>
      </c>
      <c r="EK9" s="14">
        <f>MAX(0,(md!EK5-md!EJ5))</f>
        <v>0</v>
      </c>
      <c r="EL9" s="14">
        <f>MAX(0,(md!EL5-md!EK5))</f>
        <v>0</v>
      </c>
      <c r="EM9" s="14">
        <f>MAX(0,(md!EM5-md!EL5))</f>
        <v>0</v>
      </c>
      <c r="EN9" s="14">
        <f>MAX(0,(md!EN5-md!EM5))</f>
        <v>0</v>
      </c>
      <c r="EO9" s="14">
        <f>MAX(0,(md!EO5-md!EN5))</f>
        <v>0</v>
      </c>
      <c r="EP9" s="14">
        <f>MAX(0,(md!EP5-md!EO5))</f>
        <v>0</v>
      </c>
      <c r="EQ9" s="14">
        <f>MAX(0,(md!EQ5-md!EP5))</f>
        <v>0</v>
      </c>
      <c r="ER9" s="14">
        <f>MAX(0,(md!ER5-md!EQ5))</f>
        <v>0</v>
      </c>
      <c r="ES9" s="14">
        <f>MAX(0,(md!ES5-md!ER5))</f>
        <v>0</v>
      </c>
      <c r="ET9" s="14">
        <f>MAX(0,(md!ET5-md!ES5))</f>
        <v>0</v>
      </c>
      <c r="EU9" s="14">
        <f>MAX(0,(md!EU5-md!ET5))</f>
        <v>0</v>
      </c>
      <c r="EV9" s="14">
        <f>MAX(0,(md!EV5-md!EU5))</f>
        <v>0</v>
      </c>
      <c r="EW9" s="14">
        <f>MAX(0,(md!EW5-md!EV5))</f>
        <v>0</v>
      </c>
      <c r="EX9" s="14">
        <f>MAX(0,(md!EX5-md!EW5))</f>
        <v>0</v>
      </c>
      <c r="EY9" s="14">
        <f>MAX(0,(md!EY5-md!EX5))</f>
        <v>0</v>
      </c>
      <c r="EZ9" s="14">
        <f>MAX(0,(md!EZ5-md!EY5))</f>
        <v>0</v>
      </c>
      <c r="FA9" s="14">
        <f>MAX(0,(md!FA5-md!EZ5))</f>
        <v>0</v>
      </c>
      <c r="FB9" s="14">
        <f>MAX(0,(md!FB5-md!FA5))</f>
        <v>0</v>
      </c>
      <c r="FC9" s="14">
        <f>MAX(0,(md!FC5-md!FB5))</f>
        <v>0</v>
      </c>
      <c r="FD9" s="14">
        <f>MAX(0,(md!FD5-md!FC5))</f>
        <v>0</v>
      </c>
      <c r="FE9" s="14">
        <f>MAX(0,(md!FE5-md!FD5))</f>
        <v>0</v>
      </c>
    </row>
    <row r="10" spans="1:162" ht="40.5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  <c r="CV10" s="13" t="s">
        <v>306</v>
      </c>
      <c r="CW10" s="13" t="s">
        <v>307</v>
      </c>
      <c r="CX10" s="13" t="s">
        <v>308</v>
      </c>
      <c r="CY10" s="13" t="s">
        <v>309</v>
      </c>
      <c r="CZ10" s="13" t="s">
        <v>310</v>
      </c>
      <c r="DA10" s="13" t="s">
        <v>311</v>
      </c>
      <c r="DB10" s="13" t="s">
        <v>312</v>
      </c>
      <c r="DC10" s="13" t="s">
        <v>313</v>
      </c>
      <c r="DD10" s="13" t="s">
        <v>314</v>
      </c>
      <c r="DE10" s="13" t="s">
        <v>315</v>
      </c>
      <c r="DF10" s="13" t="s">
        <v>316</v>
      </c>
      <c r="DG10" s="13" t="s">
        <v>317</v>
      </c>
      <c r="DH10" s="13" t="s">
        <v>318</v>
      </c>
      <c r="DI10" s="13" t="s">
        <v>319</v>
      </c>
      <c r="DJ10" s="13" t="s">
        <v>320</v>
      </c>
      <c r="DK10" s="13" t="s">
        <v>321</v>
      </c>
      <c r="DL10" s="13" t="s">
        <v>322</v>
      </c>
      <c r="DM10" s="13" t="s">
        <v>323</v>
      </c>
      <c r="DN10" s="13" t="s">
        <v>324</v>
      </c>
      <c r="DO10" s="13" t="s">
        <v>325</v>
      </c>
      <c r="DP10" s="13" t="s">
        <v>326</v>
      </c>
      <c r="DQ10" s="13" t="s">
        <v>327</v>
      </c>
      <c r="DR10" s="13" t="s">
        <v>328</v>
      </c>
      <c r="DS10" s="13" t="s">
        <v>329</v>
      </c>
      <c r="DT10" s="13" t="s">
        <v>330</v>
      </c>
      <c r="DU10" s="13" t="s">
        <v>331</v>
      </c>
      <c r="DV10" s="13" t="s">
        <v>332</v>
      </c>
      <c r="DW10" s="13" t="s">
        <v>333</v>
      </c>
      <c r="DX10" s="13" t="s">
        <v>334</v>
      </c>
      <c r="DY10" s="13" t="s">
        <v>335</v>
      </c>
      <c r="DZ10" s="13" t="s">
        <v>336</v>
      </c>
      <c r="EA10" s="13" t="s">
        <v>337</v>
      </c>
      <c r="EB10" s="13" t="s">
        <v>338</v>
      </c>
      <c r="EC10" s="13" t="s">
        <v>339</v>
      </c>
      <c r="ED10" s="13" t="s">
        <v>340</v>
      </c>
      <c r="EE10" s="13" t="s">
        <v>341</v>
      </c>
      <c r="EF10" s="13" t="s">
        <v>342</v>
      </c>
      <c r="EG10" s="13" t="s">
        <v>343</v>
      </c>
      <c r="EH10" s="13" t="s">
        <v>344</v>
      </c>
      <c r="EI10" s="13" t="s">
        <v>345</v>
      </c>
      <c r="EJ10" s="13" t="s">
        <v>346</v>
      </c>
      <c r="EK10" s="13" t="s">
        <v>347</v>
      </c>
      <c r="EL10" s="13" t="s">
        <v>348</v>
      </c>
      <c r="EM10" s="13" t="s">
        <v>349</v>
      </c>
      <c r="EN10" s="13" t="s">
        <v>350</v>
      </c>
      <c r="EO10" s="13" t="s">
        <v>351</v>
      </c>
      <c r="EP10" s="13" t="s">
        <v>352</v>
      </c>
      <c r="EQ10" s="13" t="s">
        <v>353</v>
      </c>
      <c r="ER10" s="13" t="s">
        <v>354</v>
      </c>
      <c r="ES10" s="13" t="s">
        <v>355</v>
      </c>
      <c r="ET10" s="13" t="s">
        <v>356</v>
      </c>
      <c r="EU10" s="13" t="s">
        <v>357</v>
      </c>
      <c r="EV10" s="13" t="s">
        <v>358</v>
      </c>
      <c r="EW10" s="13" t="s">
        <v>359</v>
      </c>
      <c r="EX10" s="13" t="s">
        <v>360</v>
      </c>
      <c r="EY10" s="13" t="s">
        <v>361</v>
      </c>
      <c r="EZ10" s="13" t="s">
        <v>362</v>
      </c>
      <c r="FA10" s="13" t="s">
        <v>363</v>
      </c>
      <c r="FB10" s="13" t="s">
        <v>364</v>
      </c>
      <c r="FC10" s="13" t="s">
        <v>365</v>
      </c>
      <c r="FD10" s="13" t="s">
        <v>366</v>
      </c>
      <c r="FE10" s="13" t="s">
        <v>367</v>
      </c>
      <c r="FF10" t="s">
        <v>304</v>
      </c>
    </row>
    <row r="11" spans="1:162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1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1</v>
      </c>
      <c r="CL11" s="14">
        <f>MAX(0,(md!CL7-md!CK7))</f>
        <v>0</v>
      </c>
      <c r="CM11" s="14">
        <f>MAX(0,(md!CM7-md!CL7))</f>
        <v>1</v>
      </c>
      <c r="CN11" s="14">
        <f>MAX(0,(md!CN7-md!CM7))</f>
        <v>3</v>
      </c>
      <c r="CO11" s="14">
        <f>MAX(0,(md!CO7-md!CN7))</f>
        <v>2</v>
      </c>
      <c r="CP11" s="14">
        <f>MAX(0,(md!CP7-md!CO7))</f>
        <v>9</v>
      </c>
      <c r="CQ11" s="14">
        <f>MAX(0,(md!CQ7-md!CP7))</f>
        <v>1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1</v>
      </c>
      <c r="CV11" s="14">
        <f>MAX(0,(md!CV7-md!CU7))</f>
        <v>0</v>
      </c>
      <c r="CW11" s="14">
        <f>MAX(0,(md!CW7-md!CV7))</f>
        <v>0</v>
      </c>
      <c r="CX11" s="14">
        <f>MAX(0,(md!CX7-md!CW7))</f>
        <v>1</v>
      </c>
      <c r="CY11" s="14">
        <f>MAX(0,(md!CY7-md!CX7))</f>
        <v>2</v>
      </c>
      <c r="CZ11" s="14">
        <f>MAX(0,(md!CZ7-md!CY7))</f>
        <v>2</v>
      </c>
      <c r="DA11" s="14">
        <f>MAX(0,(md!DA7-md!CZ7))</f>
        <v>0</v>
      </c>
      <c r="DB11" s="14">
        <f>MAX(0,(md!DB7-md!DA7))</f>
        <v>0</v>
      </c>
      <c r="DC11" s="14">
        <f>MAX(0,(md!DC7-md!DB7))</f>
        <v>2</v>
      </c>
      <c r="DD11" s="14">
        <f>MAX(0,(md!DD7-md!DC7))</f>
        <v>0</v>
      </c>
      <c r="DE11" s="14">
        <f>MAX(0,(md!DE7-md!DD7))</f>
        <v>1</v>
      </c>
      <c r="DF11" s="14">
        <f>MAX(0,(md!DF7-md!DE7))</f>
        <v>3</v>
      </c>
      <c r="DG11" s="14">
        <f>MAX(0,(md!DG7-md!DF7))</f>
        <v>0</v>
      </c>
      <c r="DH11" s="14">
        <f>MAX(0,(md!DH7-md!DG7))</f>
        <v>0</v>
      </c>
      <c r="DI11" s="14">
        <f>MAX(0,(md!DI7-md!DH7))</f>
        <v>0</v>
      </c>
      <c r="DJ11" s="14">
        <f>MAX(0,(md!DJ7-md!DI7))</f>
        <v>0</v>
      </c>
      <c r="DK11" s="14">
        <f>MAX(0,(md!DK7-md!DJ7))</f>
        <v>0</v>
      </c>
      <c r="DL11" s="14">
        <f>MAX(0,(md!DL7-md!DK7))</f>
        <v>0</v>
      </c>
      <c r="DM11" s="14">
        <f>MAX(0,(md!DM7-md!DL7))</f>
        <v>0</v>
      </c>
      <c r="DN11" s="14">
        <f>MAX(0,(md!DN7-md!DM7))</f>
        <v>0</v>
      </c>
      <c r="DO11" s="14">
        <f>MAX(0,(md!DO7-md!DN7))</f>
        <v>0</v>
      </c>
      <c r="DP11" s="14">
        <f>MAX(0,(md!DP7-md!DO7))</f>
        <v>0</v>
      </c>
      <c r="DQ11" s="14">
        <f>MAX(0,(md!DQ7-md!DP7))</f>
        <v>0</v>
      </c>
      <c r="DR11" s="14">
        <f>MAX(0,(md!DR7-md!DQ7))</f>
        <v>0</v>
      </c>
      <c r="DS11" s="14">
        <f>MAX(0,(md!DS7-md!DR7))</f>
        <v>0</v>
      </c>
      <c r="DT11" s="14">
        <f>MAX(0,(md!DT7-md!DS7))</f>
        <v>0</v>
      </c>
      <c r="DU11" s="14">
        <f>MAX(0,(md!DU7-md!DT7))</f>
        <v>0</v>
      </c>
      <c r="DV11" s="14">
        <f>MAX(0,(md!DV7-md!DU7))</f>
        <v>0</v>
      </c>
      <c r="DW11" s="14">
        <f>MAX(0,(md!DW7-md!DV7))</f>
        <v>0</v>
      </c>
      <c r="DX11" s="14">
        <f>MAX(0,(md!DX7-md!DW7))</f>
        <v>0</v>
      </c>
      <c r="DY11" s="14">
        <f>MAX(0,(md!DY7-md!DX7))</f>
        <v>0</v>
      </c>
      <c r="DZ11" s="14">
        <f>MAX(0,(md!DZ7-md!DY7))</f>
        <v>0</v>
      </c>
      <c r="EA11" s="14">
        <f>MAX(0,(md!EA7-md!DZ7))</f>
        <v>0</v>
      </c>
      <c r="EB11" s="14">
        <f>MAX(0,(md!EB7-md!EA7))</f>
        <v>0</v>
      </c>
      <c r="EC11" s="14">
        <f>MAX(0,(md!EC7-md!EB7))</f>
        <v>0</v>
      </c>
      <c r="ED11" s="14">
        <f>MAX(0,(md!ED7-md!EC7))</f>
        <v>0</v>
      </c>
      <c r="EE11" s="14">
        <f>MAX(0,(md!EE7-md!ED7))</f>
        <v>0</v>
      </c>
      <c r="EF11" s="14">
        <f>MAX(0,(md!EF7-md!EE7))</f>
        <v>0</v>
      </c>
      <c r="EG11" s="14">
        <f>MAX(0,(md!EG7-md!EF7))</f>
        <v>0</v>
      </c>
      <c r="EH11" s="14">
        <f>MAX(0,(md!EH7-md!EG7))</f>
        <v>0</v>
      </c>
      <c r="EI11" s="14">
        <f>MAX(0,(md!EI7-md!EH7))</f>
        <v>0</v>
      </c>
      <c r="EJ11" s="14">
        <f>MAX(0,(md!EJ7-md!EI7))</f>
        <v>0</v>
      </c>
      <c r="EK11" s="14">
        <f>MAX(0,(md!EK7-md!EJ7))</f>
        <v>0</v>
      </c>
      <c r="EL11" s="14">
        <f>MAX(0,(md!EL7-md!EK7))</f>
        <v>0</v>
      </c>
      <c r="EM11" s="14">
        <f>MAX(0,(md!EM7-md!EL7))</f>
        <v>0</v>
      </c>
      <c r="EN11" s="14">
        <f>MAX(0,(md!EN7-md!EM7))</f>
        <v>0</v>
      </c>
      <c r="EO11" s="14">
        <f>MAX(0,(md!EO7-md!EN7))</f>
        <v>0</v>
      </c>
      <c r="EP11" s="14">
        <f>MAX(0,(md!EP7-md!EO7))</f>
        <v>0</v>
      </c>
      <c r="EQ11" s="14">
        <f>MAX(0,(md!EQ7-md!EP7))</f>
        <v>0</v>
      </c>
      <c r="ER11" s="14">
        <f>MAX(0,(md!ER7-md!EQ7))</f>
        <v>0</v>
      </c>
      <c r="ES11" s="14">
        <f>MAX(0,(md!ES7-md!ER7))</f>
        <v>0</v>
      </c>
      <c r="ET11" s="14">
        <f>MAX(0,(md!ET7-md!ES7))</f>
        <v>0</v>
      </c>
      <c r="EU11" s="14">
        <f>MAX(0,(md!EU7-md!ET7))</f>
        <v>0</v>
      </c>
      <c r="EV11" s="14">
        <f>MAX(0,(md!EV7-md!EU7))</f>
        <v>0</v>
      </c>
      <c r="EW11" s="14">
        <f>MAX(0,(md!EW7-md!EV7))</f>
        <v>0</v>
      </c>
      <c r="EX11" s="14">
        <f>MAX(0,(md!EX7-md!EW7))</f>
        <v>0</v>
      </c>
      <c r="EY11" s="14">
        <f>MAX(0,(md!EY7-md!EX7))</f>
        <v>0</v>
      </c>
      <c r="EZ11" s="14">
        <f>MAX(0,(md!EZ7-md!EY7))</f>
        <v>0</v>
      </c>
      <c r="FA11" s="14">
        <f>MAX(0,(md!FA7-md!EZ7))</f>
        <v>0</v>
      </c>
      <c r="FB11" s="14">
        <f>MAX(0,(md!FB7-md!FA7))</f>
        <v>0</v>
      </c>
      <c r="FC11" s="14">
        <f>MAX(0,(md!FC7-md!FB7))</f>
        <v>0</v>
      </c>
      <c r="FD11" s="14">
        <f>MAX(0,(md!FD7-md!FC7))</f>
        <v>0</v>
      </c>
      <c r="FE11" s="14">
        <f>MAX(0,(md!FE7-md!FD7))</f>
        <v>0</v>
      </c>
    </row>
    <row r="12" spans="1:162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128</v>
      </c>
      <c r="CH12" s="14">
        <f>MAX(0,(md!CH8-md!CG8))</f>
        <v>45</v>
      </c>
      <c r="CI12" s="14">
        <f>MAX(0,(md!CI8-md!CH8))</f>
        <v>39</v>
      </c>
      <c r="CJ12" s="14">
        <f>MAX(0,(md!CJ8-md!CI8))</f>
        <v>27</v>
      </c>
      <c r="CK12" s="14">
        <f>MAX(0,(md!CK8-md!CJ8))</f>
        <v>18</v>
      </c>
      <c r="CL12" s="14">
        <f>MAX(0,(md!CL8-md!CK8))</f>
        <v>24</v>
      </c>
      <c r="CM12" s="14">
        <f>MAX(0,(md!CM8-md!CL8))</f>
        <v>12</v>
      </c>
      <c r="CN12" s="14">
        <f>MAX(0,(md!CN8-md!CM8))</f>
        <v>30</v>
      </c>
      <c r="CO12" s="14">
        <f>MAX(0,(md!CO8-md!CN8))</f>
        <v>10</v>
      </c>
      <c r="CP12" s="14">
        <f>MAX(0,(md!CP8-md!CO8))</f>
        <v>29</v>
      </c>
      <c r="CQ12" s="14">
        <f>MAX(0,(md!CQ8-md!CP8))</f>
        <v>20</v>
      </c>
      <c r="CR12" s="14">
        <f>MAX(0,(md!CR8-md!CQ8))</f>
        <v>37</v>
      </c>
      <c r="CS12" s="14">
        <f>MAX(0,(md!CS8-md!CR8))</f>
        <v>13</v>
      </c>
      <c r="CT12" s="14">
        <f>MAX(0,(md!CT8-md!CS8))</f>
        <v>37</v>
      </c>
      <c r="CU12" s="14">
        <f>MAX(0,(md!CU8-md!CT8))</f>
        <v>17</v>
      </c>
      <c r="CV12" s="14">
        <f>MAX(0,(md!CV8-md!CU8))</f>
        <v>25</v>
      </c>
      <c r="CW12" s="14">
        <f>MAX(0,(md!CW8-md!CV8))</f>
        <v>45</v>
      </c>
      <c r="CX12" s="14">
        <f>MAX(0,(md!CX8-md!CW8))</f>
        <v>21</v>
      </c>
      <c r="CY12" s="14">
        <f>MAX(0,(md!CY8-md!CX8))</f>
        <v>39</v>
      </c>
      <c r="CZ12" s="14">
        <f>MAX(0,(md!CZ8-md!CY8))</f>
        <v>22</v>
      </c>
      <c r="DA12" s="14">
        <f>MAX(0,(md!DA8-md!CZ8))</f>
        <v>29</v>
      </c>
      <c r="DB12" s="14">
        <f>MAX(0,(md!DB8-md!DA8))</f>
        <v>15</v>
      </c>
      <c r="DC12" s="14">
        <f>MAX(0,(md!DC8-md!DB8))</f>
        <v>36</v>
      </c>
      <c r="DD12" s="14">
        <f>MAX(0,(md!DD8-md!DC8))</f>
        <v>50</v>
      </c>
      <c r="DE12" s="14">
        <f>MAX(0,(md!DE8-md!DD8))</f>
        <v>32</v>
      </c>
      <c r="DF12" s="14">
        <f>MAX(0,(md!DF8-md!DE8))</f>
        <v>91</v>
      </c>
      <c r="DG12" s="14">
        <f>MAX(0,(md!DG8-md!DF8))</f>
        <v>0</v>
      </c>
      <c r="DH12" s="14">
        <f>MAX(0,(md!DH8-md!DG8))</f>
        <v>0</v>
      </c>
      <c r="DI12" s="14">
        <f>MAX(0,(md!DI8-md!DH8))</f>
        <v>0</v>
      </c>
      <c r="DJ12" s="14">
        <f>MAX(0,(md!DJ8-md!DI8))</f>
        <v>0</v>
      </c>
      <c r="DK12" s="14">
        <f>MAX(0,(md!DK8-md!DJ8))</f>
        <v>0</v>
      </c>
      <c r="DL12" s="14">
        <f>MAX(0,(md!DL8-md!DK8))</f>
        <v>0</v>
      </c>
      <c r="DM12" s="14">
        <f>MAX(0,(md!DM8-md!DL8))</f>
        <v>0</v>
      </c>
      <c r="DN12" s="14">
        <f>MAX(0,(md!DN8-md!DM8))</f>
        <v>0</v>
      </c>
      <c r="DO12" s="14">
        <f>MAX(0,(md!DO8-md!DN8))</f>
        <v>0</v>
      </c>
      <c r="DP12" s="14">
        <f>MAX(0,(md!DP8-md!DO8))</f>
        <v>0</v>
      </c>
      <c r="DQ12" s="14">
        <f>MAX(0,(md!DQ8-md!DP8))</f>
        <v>0</v>
      </c>
      <c r="DR12" s="14">
        <f>MAX(0,(md!DR8-md!DQ8))</f>
        <v>0</v>
      </c>
      <c r="DS12" s="14">
        <f>MAX(0,(md!DS8-md!DR8))</f>
        <v>0</v>
      </c>
      <c r="DT12" s="14">
        <f>MAX(0,(md!DT8-md!DS8))</f>
        <v>0</v>
      </c>
      <c r="DU12" s="14">
        <f>MAX(0,(md!DU8-md!DT8))</f>
        <v>0</v>
      </c>
      <c r="DV12" s="14">
        <f>MAX(0,(md!DV8-md!DU8))</f>
        <v>0</v>
      </c>
      <c r="DW12" s="14">
        <f>MAX(0,(md!DW8-md!DV8))</f>
        <v>0</v>
      </c>
      <c r="DX12" s="14">
        <f>MAX(0,(md!DX8-md!DW8))</f>
        <v>0</v>
      </c>
      <c r="DY12" s="14">
        <f>MAX(0,(md!DY8-md!DX8))</f>
        <v>0</v>
      </c>
      <c r="DZ12" s="14">
        <f>MAX(0,(md!DZ8-md!DY8))</f>
        <v>0</v>
      </c>
      <c r="EA12" s="14">
        <f>MAX(0,(md!EA8-md!DZ8))</f>
        <v>0</v>
      </c>
      <c r="EB12" s="14">
        <f>MAX(0,(md!EB8-md!EA8))</f>
        <v>0</v>
      </c>
      <c r="EC12" s="14">
        <f>MAX(0,(md!EC8-md!EB8))</f>
        <v>0</v>
      </c>
      <c r="ED12" s="14">
        <f>MAX(0,(md!ED8-md!EC8))</f>
        <v>0</v>
      </c>
      <c r="EE12" s="14">
        <f>MAX(0,(md!EE8-md!ED8))</f>
        <v>0</v>
      </c>
      <c r="EF12" s="14">
        <f>MAX(0,(md!EF8-md!EE8))</f>
        <v>0</v>
      </c>
      <c r="EG12" s="14">
        <f>MAX(0,(md!EG8-md!EF8))</f>
        <v>0</v>
      </c>
      <c r="EH12" s="14">
        <f>MAX(0,(md!EH8-md!EG8))</f>
        <v>0</v>
      </c>
      <c r="EI12" s="14">
        <f>MAX(0,(md!EI8-md!EH8))</f>
        <v>0</v>
      </c>
      <c r="EJ12" s="14">
        <f>MAX(0,(md!EJ8-md!EI8))</f>
        <v>0</v>
      </c>
      <c r="EK12" s="14">
        <f>MAX(0,(md!EK8-md!EJ8))</f>
        <v>0</v>
      </c>
      <c r="EL12" s="14">
        <f>MAX(0,(md!EL8-md!EK8))</f>
        <v>0</v>
      </c>
      <c r="EM12" s="14">
        <f>MAX(0,(md!EM8-md!EL8))</f>
        <v>0</v>
      </c>
      <c r="EN12" s="14">
        <f>MAX(0,(md!EN8-md!EM8))</f>
        <v>0</v>
      </c>
      <c r="EO12" s="14">
        <f>MAX(0,(md!EO8-md!EN8))</f>
        <v>0</v>
      </c>
      <c r="EP12" s="14">
        <f>MAX(0,(md!EP8-md!EO8))</f>
        <v>0</v>
      </c>
      <c r="EQ12" s="14">
        <f>MAX(0,(md!EQ8-md!EP8))</f>
        <v>0</v>
      </c>
      <c r="ER12" s="14">
        <f>MAX(0,(md!ER8-md!EQ8))</f>
        <v>0</v>
      </c>
      <c r="ES12" s="14">
        <f>MAX(0,(md!ES8-md!ER8))</f>
        <v>0</v>
      </c>
      <c r="ET12" s="14">
        <f>MAX(0,(md!ET8-md!ES8))</f>
        <v>0</v>
      </c>
      <c r="EU12" s="14">
        <f>MAX(0,(md!EU8-md!ET8))</f>
        <v>0</v>
      </c>
      <c r="EV12" s="14">
        <f>MAX(0,(md!EV8-md!EU8))</f>
        <v>0</v>
      </c>
      <c r="EW12" s="14">
        <f>MAX(0,(md!EW8-md!EV8))</f>
        <v>0</v>
      </c>
      <c r="EX12" s="14">
        <f>MAX(0,(md!EX8-md!EW8))</f>
        <v>0</v>
      </c>
      <c r="EY12" s="14">
        <f>MAX(0,(md!EY8-md!EX8))</f>
        <v>0</v>
      </c>
      <c r="EZ12" s="14">
        <f>MAX(0,(md!EZ8-md!EY8))</f>
        <v>0</v>
      </c>
      <c r="FA12" s="14">
        <f>MAX(0,(md!FA8-md!EZ8))</f>
        <v>0</v>
      </c>
      <c r="FB12" s="14">
        <f>MAX(0,(md!FB8-md!FA8))</f>
        <v>0</v>
      </c>
      <c r="FC12" s="14">
        <f>MAX(0,(md!FC8-md!FB8))</f>
        <v>0</v>
      </c>
      <c r="FD12" s="14">
        <f>MAX(0,(md!FD8-md!FC8))</f>
        <v>0</v>
      </c>
      <c r="FE12" s="14">
        <f>MAX(0,(md!FE8-md!FD8))</f>
        <v>0</v>
      </c>
    </row>
    <row r="13" spans="1:162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35</v>
      </c>
      <c r="CH13" s="14">
        <f>MAX(0,(md!CH9-md!CG9))</f>
        <v>84</v>
      </c>
      <c r="CI13" s="14">
        <f>MAX(0,(md!CI9-md!CH9))</f>
        <v>40</v>
      </c>
      <c r="CJ13" s="14">
        <f>MAX(0,(md!CJ9-md!CI9))</f>
        <v>32</v>
      </c>
      <c r="CK13" s="14">
        <f>MAX(0,(md!CK9-md!CJ9))</f>
        <v>55</v>
      </c>
      <c r="CL13" s="14">
        <f>MAX(0,(md!CL9-md!CK9))</f>
        <v>60</v>
      </c>
      <c r="CM13" s="14">
        <f>MAX(0,(md!CM9-md!CL9))</f>
        <v>42</v>
      </c>
      <c r="CN13" s="14">
        <f>MAX(0,(md!CN9-md!CM9))</f>
        <v>53</v>
      </c>
      <c r="CO13" s="14">
        <f>MAX(0,(md!CO9-md!CN9))</f>
        <v>62</v>
      </c>
      <c r="CP13" s="14">
        <f>MAX(0,(md!CP9-md!CO9))</f>
        <v>48</v>
      </c>
      <c r="CQ13" s="14">
        <f>MAX(0,(md!CQ9-md!CP9))</f>
        <v>41</v>
      </c>
      <c r="CR13" s="14">
        <f>MAX(0,(md!CR9-md!CQ9))</f>
        <v>64</v>
      </c>
      <c r="CS13" s="14">
        <f>MAX(0,(md!CS9-md!CR9))</f>
        <v>53</v>
      </c>
      <c r="CT13" s="14">
        <f>MAX(0,(md!CT9-md!CS9))</f>
        <v>82</v>
      </c>
      <c r="CU13" s="14">
        <f>MAX(0,(md!CU9-md!CT9))</f>
        <v>48</v>
      </c>
      <c r="CV13" s="14">
        <f>MAX(0,(md!CV9-md!CU9))</f>
        <v>59</v>
      </c>
      <c r="CW13" s="14">
        <f>MAX(0,(md!CW9-md!CV9))</f>
        <v>96</v>
      </c>
      <c r="CX13" s="14">
        <f>MAX(0,(md!CX9-md!CW9))</f>
        <v>88</v>
      </c>
      <c r="CY13" s="14">
        <f>MAX(0,(md!CY9-md!CX9))</f>
        <v>68</v>
      </c>
      <c r="CZ13" s="14">
        <f>MAX(0,(md!CZ9-md!CY9))</f>
        <v>40</v>
      </c>
      <c r="DA13" s="14">
        <f>MAX(0,(md!DA9-md!CZ9))</f>
        <v>63</v>
      </c>
      <c r="DB13" s="14">
        <f>MAX(0,(md!DB9-md!DA9))</f>
        <v>40</v>
      </c>
      <c r="DC13" s="14">
        <f>MAX(0,(md!DC9-md!DB9))</f>
        <v>71</v>
      </c>
      <c r="DD13" s="14">
        <f>MAX(0,(md!DD9-md!DC9))</f>
        <v>84</v>
      </c>
      <c r="DE13" s="14">
        <f>MAX(0,(md!DE9-md!DD9))</f>
        <v>94</v>
      </c>
      <c r="DF13" s="14">
        <f>MAX(0,(md!DF9-md!DE9))</f>
        <v>240</v>
      </c>
      <c r="DG13" s="14">
        <f>MAX(0,(md!DG9-md!DF9))</f>
        <v>0</v>
      </c>
      <c r="DH13" s="14">
        <f>MAX(0,(md!DH9-md!DG9))</f>
        <v>0</v>
      </c>
      <c r="DI13" s="14">
        <f>MAX(0,(md!DI9-md!DH9))</f>
        <v>0</v>
      </c>
      <c r="DJ13" s="14">
        <f>MAX(0,(md!DJ9-md!DI9))</f>
        <v>0</v>
      </c>
      <c r="DK13" s="14">
        <f>MAX(0,(md!DK9-md!DJ9))</f>
        <v>0</v>
      </c>
      <c r="DL13" s="14">
        <f>MAX(0,(md!DL9-md!DK9))</f>
        <v>0</v>
      </c>
      <c r="DM13" s="14">
        <f>MAX(0,(md!DM9-md!DL9))</f>
        <v>0</v>
      </c>
      <c r="DN13" s="14">
        <f>MAX(0,(md!DN9-md!DM9))</f>
        <v>0</v>
      </c>
      <c r="DO13" s="14">
        <f>MAX(0,(md!DO9-md!DN9))</f>
        <v>0</v>
      </c>
      <c r="DP13" s="14">
        <f>MAX(0,(md!DP9-md!DO9))</f>
        <v>0</v>
      </c>
      <c r="DQ13" s="14">
        <f>MAX(0,(md!DQ9-md!DP9))</f>
        <v>0</v>
      </c>
      <c r="DR13" s="14">
        <f>MAX(0,(md!DR9-md!DQ9))</f>
        <v>0</v>
      </c>
      <c r="DS13" s="14">
        <f>MAX(0,(md!DS9-md!DR9))</f>
        <v>0</v>
      </c>
      <c r="DT13" s="14">
        <f>MAX(0,(md!DT9-md!DS9))</f>
        <v>0</v>
      </c>
      <c r="DU13" s="14">
        <f>MAX(0,(md!DU9-md!DT9))</f>
        <v>0</v>
      </c>
      <c r="DV13" s="14">
        <f>MAX(0,(md!DV9-md!DU9))</f>
        <v>0</v>
      </c>
      <c r="DW13" s="14">
        <f>MAX(0,(md!DW9-md!DV9))</f>
        <v>0</v>
      </c>
      <c r="DX13" s="14">
        <f>MAX(0,(md!DX9-md!DW9))</f>
        <v>0</v>
      </c>
      <c r="DY13" s="14">
        <f>MAX(0,(md!DY9-md!DX9))</f>
        <v>0</v>
      </c>
      <c r="DZ13" s="14">
        <f>MAX(0,(md!DZ9-md!DY9))</f>
        <v>0</v>
      </c>
      <c r="EA13" s="14">
        <f>MAX(0,(md!EA9-md!DZ9))</f>
        <v>0</v>
      </c>
      <c r="EB13" s="14">
        <f>MAX(0,(md!EB9-md!EA9))</f>
        <v>0</v>
      </c>
      <c r="EC13" s="14">
        <f>MAX(0,(md!EC9-md!EB9))</f>
        <v>0</v>
      </c>
      <c r="ED13" s="14">
        <f>MAX(0,(md!ED9-md!EC9))</f>
        <v>0</v>
      </c>
      <c r="EE13" s="14">
        <f>MAX(0,(md!EE9-md!ED9))</f>
        <v>0</v>
      </c>
      <c r="EF13" s="14">
        <f>MAX(0,(md!EF9-md!EE9))</f>
        <v>0</v>
      </c>
      <c r="EG13" s="14">
        <f>MAX(0,(md!EG9-md!EF9))</f>
        <v>0</v>
      </c>
      <c r="EH13" s="14">
        <f>MAX(0,(md!EH9-md!EG9))</f>
        <v>0</v>
      </c>
      <c r="EI13" s="14">
        <f>MAX(0,(md!EI9-md!EH9))</f>
        <v>0</v>
      </c>
      <c r="EJ13" s="14">
        <f>MAX(0,(md!EJ9-md!EI9))</f>
        <v>0</v>
      </c>
      <c r="EK13" s="14">
        <f>MAX(0,(md!EK9-md!EJ9))</f>
        <v>0</v>
      </c>
      <c r="EL13" s="14">
        <f>MAX(0,(md!EL9-md!EK9))</f>
        <v>0</v>
      </c>
      <c r="EM13" s="14">
        <f>MAX(0,(md!EM9-md!EL9))</f>
        <v>0</v>
      </c>
      <c r="EN13" s="14">
        <f>MAX(0,(md!EN9-md!EM9))</f>
        <v>0</v>
      </c>
      <c r="EO13" s="14">
        <f>MAX(0,(md!EO9-md!EN9))</f>
        <v>0</v>
      </c>
      <c r="EP13" s="14">
        <f>MAX(0,(md!EP9-md!EO9))</f>
        <v>0</v>
      </c>
      <c r="EQ13" s="14">
        <f>MAX(0,(md!EQ9-md!EP9))</f>
        <v>0</v>
      </c>
      <c r="ER13" s="14">
        <f>MAX(0,(md!ER9-md!EQ9))</f>
        <v>0</v>
      </c>
      <c r="ES13" s="14">
        <f>MAX(0,(md!ES9-md!ER9))</f>
        <v>0</v>
      </c>
      <c r="ET13" s="14">
        <f>MAX(0,(md!ET9-md!ES9))</f>
        <v>0</v>
      </c>
      <c r="EU13" s="14">
        <f>MAX(0,(md!EU9-md!ET9))</f>
        <v>0</v>
      </c>
      <c r="EV13" s="14">
        <f>MAX(0,(md!EV9-md!EU9))</f>
        <v>0</v>
      </c>
      <c r="EW13" s="14">
        <f>MAX(0,(md!EW9-md!EV9))</f>
        <v>0</v>
      </c>
      <c r="EX13" s="14">
        <f>MAX(0,(md!EX9-md!EW9))</f>
        <v>0</v>
      </c>
      <c r="EY13" s="14">
        <f>MAX(0,(md!EY9-md!EX9))</f>
        <v>0</v>
      </c>
      <c r="EZ13" s="14">
        <f>MAX(0,(md!EZ9-md!EY9))</f>
        <v>0</v>
      </c>
      <c r="FA13" s="14">
        <f>MAX(0,(md!FA9-md!EZ9))</f>
        <v>0</v>
      </c>
      <c r="FB13" s="14">
        <f>MAX(0,(md!FB9-md!FA9))</f>
        <v>0</v>
      </c>
      <c r="FC13" s="14">
        <f>MAX(0,(md!FC9-md!FB9))</f>
        <v>0</v>
      </c>
      <c r="FD13" s="14">
        <f>MAX(0,(md!FD9-md!FC9))</f>
        <v>0</v>
      </c>
      <c r="FE13" s="14">
        <f>MAX(0,(md!FE9-md!FD9))</f>
        <v>0</v>
      </c>
    </row>
    <row r="14" spans="1:162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49</v>
      </c>
      <c r="CH14" s="14">
        <f>MAX(0,(md!CH10-md!CG10))</f>
        <v>81</v>
      </c>
      <c r="CI14" s="14">
        <f>MAX(0,(md!CI10-md!CH10))</f>
        <v>42</v>
      </c>
      <c r="CJ14" s="14">
        <f>MAX(0,(md!CJ10-md!CI10))</f>
        <v>32</v>
      </c>
      <c r="CK14" s="14">
        <f>MAX(0,(md!CK10-md!CJ10))</f>
        <v>77</v>
      </c>
      <c r="CL14" s="14">
        <f>MAX(0,(md!CL10-md!CK10))</f>
        <v>57</v>
      </c>
      <c r="CM14" s="14">
        <f>MAX(0,(md!CM10-md!CL10))</f>
        <v>48</v>
      </c>
      <c r="CN14" s="14">
        <f>MAX(0,(md!CN10-md!CM10))</f>
        <v>50</v>
      </c>
      <c r="CO14" s="14">
        <f>MAX(0,(md!CO10-md!CN10))</f>
        <v>17</v>
      </c>
      <c r="CP14" s="14">
        <f>MAX(0,(md!CP10-md!CO10))</f>
        <v>58</v>
      </c>
      <c r="CQ14" s="14">
        <f>MAX(0,(md!CQ10-md!CP10))</f>
        <v>58</v>
      </c>
      <c r="CR14" s="14">
        <f>MAX(0,(md!CR10-md!CQ10))</f>
        <v>32</v>
      </c>
      <c r="CS14" s="14">
        <f>MAX(0,(md!CS10-md!CR10))</f>
        <v>47</v>
      </c>
      <c r="CT14" s="14">
        <f>MAX(0,(md!CT10-md!CS10))</f>
        <v>82</v>
      </c>
      <c r="CU14" s="14">
        <f>MAX(0,(md!CU10-md!CT10))</f>
        <v>56</v>
      </c>
      <c r="CV14" s="14">
        <f>MAX(0,(md!CV10-md!CU10))</f>
        <v>55</v>
      </c>
      <c r="CW14" s="14">
        <f>MAX(0,(md!CW10-md!CV10))</f>
        <v>65</v>
      </c>
      <c r="CX14" s="14">
        <f>MAX(0,(md!CX10-md!CW10))</f>
        <v>78</v>
      </c>
      <c r="CY14" s="14">
        <f>MAX(0,(md!CY10-md!CX10))</f>
        <v>51</v>
      </c>
      <c r="CZ14" s="14">
        <f>MAX(0,(md!CZ10-md!CY10))</f>
        <v>51</v>
      </c>
      <c r="DA14" s="14">
        <f>MAX(0,(md!DA10-md!CZ10))</f>
        <v>50</v>
      </c>
      <c r="DB14" s="14">
        <f>MAX(0,(md!DB10-md!DA10))</f>
        <v>46</v>
      </c>
      <c r="DC14" s="14">
        <f>MAX(0,(md!DC10-md!DB10))</f>
        <v>62</v>
      </c>
      <c r="DD14" s="14">
        <f>MAX(0,(md!DD10-md!DC10))</f>
        <v>54</v>
      </c>
      <c r="DE14" s="14">
        <f>MAX(0,(md!DE10-md!DD10))</f>
        <v>84</v>
      </c>
      <c r="DF14" s="14">
        <f>MAX(0,(md!DF10-md!DE10))</f>
        <v>216</v>
      </c>
      <c r="DG14" s="14">
        <f>MAX(0,(md!DG10-md!DF10))</f>
        <v>0</v>
      </c>
      <c r="DH14" s="14">
        <f>MAX(0,(md!DH10-md!DG10))</f>
        <v>0</v>
      </c>
      <c r="DI14" s="14">
        <f>MAX(0,(md!DI10-md!DH10))</f>
        <v>0</v>
      </c>
      <c r="DJ14" s="14">
        <f>MAX(0,(md!DJ10-md!DI10))</f>
        <v>0</v>
      </c>
      <c r="DK14" s="14">
        <f>MAX(0,(md!DK10-md!DJ10))</f>
        <v>0</v>
      </c>
      <c r="DL14" s="14">
        <f>MAX(0,(md!DL10-md!DK10))</f>
        <v>0</v>
      </c>
      <c r="DM14" s="14">
        <f>MAX(0,(md!DM10-md!DL10))</f>
        <v>0</v>
      </c>
      <c r="DN14" s="14">
        <f>MAX(0,(md!DN10-md!DM10))</f>
        <v>0</v>
      </c>
      <c r="DO14" s="14">
        <f>MAX(0,(md!DO10-md!DN10))</f>
        <v>0</v>
      </c>
      <c r="DP14" s="14">
        <f>MAX(0,(md!DP10-md!DO10))</f>
        <v>0</v>
      </c>
      <c r="DQ14" s="14">
        <f>MAX(0,(md!DQ10-md!DP10))</f>
        <v>0</v>
      </c>
      <c r="DR14" s="14">
        <f>MAX(0,(md!DR10-md!DQ10))</f>
        <v>0</v>
      </c>
      <c r="DS14" s="14">
        <f>MAX(0,(md!DS10-md!DR10))</f>
        <v>0</v>
      </c>
      <c r="DT14" s="14">
        <f>MAX(0,(md!DT10-md!DS10))</f>
        <v>0</v>
      </c>
      <c r="DU14" s="14">
        <f>MAX(0,(md!DU10-md!DT10))</f>
        <v>0</v>
      </c>
      <c r="DV14" s="14">
        <f>MAX(0,(md!DV10-md!DU10))</f>
        <v>0</v>
      </c>
      <c r="DW14" s="14">
        <f>MAX(0,(md!DW10-md!DV10))</f>
        <v>0</v>
      </c>
      <c r="DX14" s="14">
        <f>MAX(0,(md!DX10-md!DW10))</f>
        <v>0</v>
      </c>
      <c r="DY14" s="14">
        <f>MAX(0,(md!DY10-md!DX10))</f>
        <v>0</v>
      </c>
      <c r="DZ14" s="14">
        <f>MAX(0,(md!DZ10-md!DY10))</f>
        <v>0</v>
      </c>
      <c r="EA14" s="14">
        <f>MAX(0,(md!EA10-md!DZ10))</f>
        <v>0</v>
      </c>
      <c r="EB14" s="14">
        <f>MAX(0,(md!EB10-md!EA10))</f>
        <v>0</v>
      </c>
      <c r="EC14" s="14">
        <f>MAX(0,(md!EC10-md!EB10))</f>
        <v>0</v>
      </c>
      <c r="ED14" s="14">
        <f>MAX(0,(md!ED10-md!EC10))</f>
        <v>0</v>
      </c>
      <c r="EE14" s="14">
        <f>MAX(0,(md!EE10-md!ED10))</f>
        <v>0</v>
      </c>
      <c r="EF14" s="14">
        <f>MAX(0,(md!EF10-md!EE10))</f>
        <v>0</v>
      </c>
      <c r="EG14" s="14">
        <f>MAX(0,(md!EG10-md!EF10))</f>
        <v>0</v>
      </c>
      <c r="EH14" s="14">
        <f>MAX(0,(md!EH10-md!EG10))</f>
        <v>0</v>
      </c>
      <c r="EI14" s="14">
        <f>MAX(0,(md!EI10-md!EH10))</f>
        <v>0</v>
      </c>
      <c r="EJ14" s="14">
        <f>MAX(0,(md!EJ10-md!EI10))</f>
        <v>0</v>
      </c>
      <c r="EK14" s="14">
        <f>MAX(0,(md!EK10-md!EJ10))</f>
        <v>0</v>
      </c>
      <c r="EL14" s="14">
        <f>MAX(0,(md!EL10-md!EK10))</f>
        <v>0</v>
      </c>
      <c r="EM14" s="14">
        <f>MAX(0,(md!EM10-md!EL10))</f>
        <v>0</v>
      </c>
      <c r="EN14" s="14">
        <f>MAX(0,(md!EN10-md!EM10))</f>
        <v>0</v>
      </c>
      <c r="EO14" s="14">
        <f>MAX(0,(md!EO10-md!EN10))</f>
        <v>0</v>
      </c>
      <c r="EP14" s="14">
        <f>MAX(0,(md!EP10-md!EO10))</f>
        <v>0</v>
      </c>
      <c r="EQ14" s="14">
        <f>MAX(0,(md!EQ10-md!EP10))</f>
        <v>0</v>
      </c>
      <c r="ER14" s="14">
        <f>MAX(0,(md!ER10-md!EQ10))</f>
        <v>0</v>
      </c>
      <c r="ES14" s="14">
        <f>MAX(0,(md!ES10-md!ER10))</f>
        <v>0</v>
      </c>
      <c r="ET14" s="14">
        <f>MAX(0,(md!ET10-md!ES10))</f>
        <v>0</v>
      </c>
      <c r="EU14" s="14">
        <f>MAX(0,(md!EU10-md!ET10))</f>
        <v>0</v>
      </c>
      <c r="EV14" s="14">
        <f>MAX(0,(md!EV10-md!EU10))</f>
        <v>0</v>
      </c>
      <c r="EW14" s="14">
        <f>MAX(0,(md!EW10-md!EV10))</f>
        <v>0</v>
      </c>
      <c r="EX14" s="14">
        <f>MAX(0,(md!EX10-md!EW10))</f>
        <v>0</v>
      </c>
      <c r="EY14" s="14">
        <f>MAX(0,(md!EY10-md!EX10))</f>
        <v>0</v>
      </c>
      <c r="EZ14" s="14">
        <f>MAX(0,(md!EZ10-md!EY10))</f>
        <v>0</v>
      </c>
      <c r="FA14" s="14">
        <f>MAX(0,(md!FA10-md!EZ10))</f>
        <v>0</v>
      </c>
      <c r="FB14" s="14">
        <f>MAX(0,(md!FB10-md!FA10))</f>
        <v>0</v>
      </c>
      <c r="FC14" s="14">
        <f>MAX(0,(md!FC10-md!FB10))</f>
        <v>0</v>
      </c>
      <c r="FD14" s="14">
        <f>MAX(0,(md!FD10-md!FC10))</f>
        <v>0</v>
      </c>
      <c r="FE14" s="14">
        <f>MAX(0,(md!FE10-md!FD10))</f>
        <v>0</v>
      </c>
    </row>
    <row r="15" spans="1:162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4</v>
      </c>
      <c r="CH15" s="14">
        <f>MAX(0,(md!CH11-md!CG11))</f>
        <v>2</v>
      </c>
      <c r="CI15" s="14">
        <f>MAX(0,(md!CI11-md!CH11))</f>
        <v>3</v>
      </c>
      <c r="CJ15" s="14">
        <f>MAX(0,(md!CJ11-md!CI11))</f>
        <v>4</v>
      </c>
      <c r="CK15" s="14">
        <f>MAX(0,(md!CK11-md!CJ11))</f>
        <v>4</v>
      </c>
      <c r="CL15" s="14">
        <f>MAX(0,(md!CL11-md!CK11))</f>
        <v>1</v>
      </c>
      <c r="CM15" s="14">
        <f>MAX(0,(md!CM11-md!CL11))</f>
        <v>3</v>
      </c>
      <c r="CN15" s="14">
        <f>MAX(0,(md!CN11-md!CM11))</f>
        <v>1</v>
      </c>
      <c r="CO15" s="14">
        <f>MAX(0,(md!CO11-md!CN11))</f>
        <v>4</v>
      </c>
      <c r="CP15" s="14">
        <f>MAX(0,(md!CP11-md!CO11))</f>
        <v>1</v>
      </c>
      <c r="CQ15" s="14">
        <f>MAX(0,(md!CQ11-md!CP11))</f>
        <v>1</v>
      </c>
      <c r="CR15" s="14">
        <f>MAX(0,(md!CR11-md!CQ11))</f>
        <v>4</v>
      </c>
      <c r="CS15" s="14">
        <f>MAX(0,(md!CS11-md!CR11))</f>
        <v>2</v>
      </c>
      <c r="CT15" s="14">
        <f>MAX(0,(md!CT11-md!CS11))</f>
        <v>3</v>
      </c>
      <c r="CU15" s="14">
        <f>MAX(0,(md!CU11-md!CT11))</f>
        <v>1</v>
      </c>
      <c r="CV15" s="14">
        <f>MAX(0,(md!CV11-md!CU11))</f>
        <v>1</v>
      </c>
      <c r="CW15" s="14">
        <f>MAX(0,(md!CW11-md!CV11))</f>
        <v>3</v>
      </c>
      <c r="CX15" s="14">
        <f>MAX(0,(md!CX11-md!CW11))</f>
        <v>1</v>
      </c>
      <c r="CY15" s="14">
        <f>MAX(0,(md!CY11-md!CX11))</f>
        <v>0</v>
      </c>
      <c r="CZ15" s="14">
        <f>MAX(0,(md!CZ11-md!CY11))</f>
        <v>2</v>
      </c>
      <c r="DA15" s="14">
        <f>MAX(0,(md!DA11-md!CZ11))</f>
        <v>1</v>
      </c>
      <c r="DB15" s="14">
        <f>MAX(0,(md!DB11-md!DA11))</f>
        <v>0</v>
      </c>
      <c r="DC15" s="14">
        <f>MAX(0,(md!DC11-md!DB11))</f>
        <v>3</v>
      </c>
      <c r="DD15" s="14">
        <f>MAX(0,(md!DD11-md!DC11))</f>
        <v>10</v>
      </c>
      <c r="DE15" s="14">
        <f>MAX(0,(md!DE11-md!DD11))</f>
        <v>3</v>
      </c>
      <c r="DF15" s="14">
        <f>MAX(0,(md!DF11-md!DE11))</f>
        <v>11</v>
      </c>
      <c r="DG15" s="14">
        <f>MAX(0,(md!DG11-md!DF11))</f>
        <v>0</v>
      </c>
      <c r="DH15" s="14">
        <f>MAX(0,(md!DH11-md!DG11))</f>
        <v>0</v>
      </c>
      <c r="DI15" s="14">
        <f>MAX(0,(md!DI11-md!DH11))</f>
        <v>0</v>
      </c>
      <c r="DJ15" s="14">
        <f>MAX(0,(md!DJ11-md!DI11))</f>
        <v>0</v>
      </c>
      <c r="DK15" s="14">
        <f>MAX(0,(md!DK11-md!DJ11))</f>
        <v>0</v>
      </c>
      <c r="DL15" s="14">
        <f>MAX(0,(md!DL11-md!DK11))</f>
        <v>0</v>
      </c>
      <c r="DM15" s="14">
        <f>MAX(0,(md!DM11-md!DL11))</f>
        <v>0</v>
      </c>
      <c r="DN15" s="14">
        <f>MAX(0,(md!DN11-md!DM11))</f>
        <v>0</v>
      </c>
      <c r="DO15" s="14">
        <f>MAX(0,(md!DO11-md!DN11))</f>
        <v>0</v>
      </c>
      <c r="DP15" s="14">
        <f>MAX(0,(md!DP11-md!DO11))</f>
        <v>0</v>
      </c>
      <c r="DQ15" s="14">
        <f>MAX(0,(md!DQ11-md!DP11))</f>
        <v>0</v>
      </c>
      <c r="DR15" s="14">
        <f>MAX(0,(md!DR11-md!DQ11))</f>
        <v>0</v>
      </c>
      <c r="DS15" s="14">
        <f>MAX(0,(md!DS11-md!DR11))</f>
        <v>0</v>
      </c>
      <c r="DT15" s="14">
        <f>MAX(0,(md!DT11-md!DS11))</f>
        <v>0</v>
      </c>
      <c r="DU15" s="14">
        <f>MAX(0,(md!DU11-md!DT11))</f>
        <v>0</v>
      </c>
      <c r="DV15" s="14">
        <f>MAX(0,(md!DV11-md!DU11))</f>
        <v>0</v>
      </c>
      <c r="DW15" s="14">
        <f>MAX(0,(md!DW11-md!DV11))</f>
        <v>0</v>
      </c>
      <c r="DX15" s="14">
        <f>MAX(0,(md!DX11-md!DW11))</f>
        <v>0</v>
      </c>
      <c r="DY15" s="14">
        <f>MAX(0,(md!DY11-md!DX11))</f>
        <v>0</v>
      </c>
      <c r="DZ15" s="14">
        <f>MAX(0,(md!DZ11-md!DY11))</f>
        <v>0</v>
      </c>
      <c r="EA15" s="14">
        <f>MAX(0,(md!EA11-md!DZ11))</f>
        <v>0</v>
      </c>
      <c r="EB15" s="14">
        <f>MAX(0,(md!EB11-md!EA11))</f>
        <v>0</v>
      </c>
      <c r="EC15" s="14">
        <f>MAX(0,(md!EC11-md!EB11))</f>
        <v>0</v>
      </c>
      <c r="ED15" s="14">
        <f>MAX(0,(md!ED11-md!EC11))</f>
        <v>0</v>
      </c>
      <c r="EE15" s="14">
        <f>MAX(0,(md!EE11-md!ED11))</f>
        <v>0</v>
      </c>
      <c r="EF15" s="14">
        <f>MAX(0,(md!EF11-md!EE11))</f>
        <v>0</v>
      </c>
      <c r="EG15" s="14">
        <f>MAX(0,(md!EG11-md!EF11))</f>
        <v>0</v>
      </c>
      <c r="EH15" s="14">
        <f>MAX(0,(md!EH11-md!EG11))</f>
        <v>0</v>
      </c>
      <c r="EI15" s="14">
        <f>MAX(0,(md!EI11-md!EH11))</f>
        <v>0</v>
      </c>
      <c r="EJ15" s="14">
        <f>MAX(0,(md!EJ11-md!EI11))</f>
        <v>0</v>
      </c>
      <c r="EK15" s="14">
        <f>MAX(0,(md!EK11-md!EJ11))</f>
        <v>0</v>
      </c>
      <c r="EL15" s="14">
        <f>MAX(0,(md!EL11-md!EK11))</f>
        <v>0</v>
      </c>
      <c r="EM15" s="14">
        <f>MAX(0,(md!EM11-md!EL11))</f>
        <v>0</v>
      </c>
      <c r="EN15" s="14">
        <f>MAX(0,(md!EN11-md!EM11))</f>
        <v>0</v>
      </c>
      <c r="EO15" s="14">
        <f>MAX(0,(md!EO11-md!EN11))</f>
        <v>0</v>
      </c>
      <c r="EP15" s="14">
        <f>MAX(0,(md!EP11-md!EO11))</f>
        <v>0</v>
      </c>
      <c r="EQ15" s="14">
        <f>MAX(0,(md!EQ11-md!EP11))</f>
        <v>0</v>
      </c>
      <c r="ER15" s="14">
        <f>MAX(0,(md!ER11-md!EQ11))</f>
        <v>0</v>
      </c>
      <c r="ES15" s="14">
        <f>MAX(0,(md!ES11-md!ER11))</f>
        <v>0</v>
      </c>
      <c r="ET15" s="14">
        <f>MAX(0,(md!ET11-md!ES11))</f>
        <v>0</v>
      </c>
      <c r="EU15" s="14">
        <f>MAX(0,(md!EU11-md!ET11))</f>
        <v>0</v>
      </c>
      <c r="EV15" s="14">
        <f>MAX(0,(md!EV11-md!EU11))</f>
        <v>0</v>
      </c>
      <c r="EW15" s="14">
        <f>MAX(0,(md!EW11-md!EV11))</f>
        <v>0</v>
      </c>
      <c r="EX15" s="14">
        <f>MAX(0,(md!EX11-md!EW11))</f>
        <v>0</v>
      </c>
      <c r="EY15" s="14">
        <f>MAX(0,(md!EY11-md!EX11))</f>
        <v>0</v>
      </c>
      <c r="EZ15" s="14">
        <f>MAX(0,(md!EZ11-md!EY11))</f>
        <v>0</v>
      </c>
      <c r="FA15" s="14">
        <f>MAX(0,(md!FA11-md!EZ11))</f>
        <v>0</v>
      </c>
      <c r="FB15" s="14">
        <f>MAX(0,(md!FB11-md!FA11))</f>
        <v>0</v>
      </c>
      <c r="FC15" s="14">
        <f>MAX(0,(md!FC11-md!FB11))</f>
        <v>0</v>
      </c>
      <c r="FD15" s="14">
        <f>MAX(0,(md!FD11-md!FC11))</f>
        <v>0</v>
      </c>
      <c r="FE15" s="14">
        <f>MAX(0,(md!FE11-md!FD11))</f>
        <v>0</v>
      </c>
    </row>
    <row r="16" spans="1:162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1</v>
      </c>
      <c r="CH16" s="14">
        <f>MAX(0,(md!CH12-md!CG12))</f>
        <v>0</v>
      </c>
      <c r="CI16" s="14">
        <f>MAX(0,(md!CI12-md!CH12))</f>
        <v>1</v>
      </c>
      <c r="CJ16" s="14">
        <f>MAX(0,(md!CJ12-md!CI12))</f>
        <v>3</v>
      </c>
      <c r="CK16" s="14">
        <f>MAX(0,(md!CK12-md!CJ12))</f>
        <v>2</v>
      </c>
      <c r="CL16" s="14">
        <f>MAX(0,(md!CL12-md!CK12))</f>
        <v>4</v>
      </c>
      <c r="CM16" s="14">
        <f>MAX(0,(md!CM12-md!CL12))</f>
        <v>0</v>
      </c>
      <c r="CN16" s="14">
        <f>MAX(0,(md!CN12-md!CM12))</f>
        <v>2</v>
      </c>
      <c r="CO16" s="14">
        <f>MAX(0,(md!CO12-md!CN12))</f>
        <v>1</v>
      </c>
      <c r="CP16" s="14">
        <f>MAX(0,(md!CP12-md!CO12))</f>
        <v>5</v>
      </c>
      <c r="CQ16" s="14">
        <f>MAX(0,(md!CQ12-md!CP12))</f>
        <v>7</v>
      </c>
      <c r="CR16" s="14">
        <f>MAX(0,(md!CR12-md!CQ12))</f>
        <v>6</v>
      </c>
      <c r="CS16" s="14">
        <f>MAX(0,(md!CS12-md!CR12))</f>
        <v>0</v>
      </c>
      <c r="CT16" s="14">
        <f>MAX(0,(md!CT12-md!CS12))</f>
        <v>3</v>
      </c>
      <c r="CU16" s="14">
        <f>MAX(0,(md!CU12-md!CT12))</f>
        <v>1</v>
      </c>
      <c r="CV16" s="14">
        <f>MAX(0,(md!CV12-md!CU12))</f>
        <v>1</v>
      </c>
      <c r="CW16" s="14">
        <f>MAX(0,(md!CW12-md!CV12))</f>
        <v>1</v>
      </c>
      <c r="CX16" s="14">
        <f>MAX(0,(md!CX12-md!CW12))</f>
        <v>0</v>
      </c>
      <c r="CY16" s="14">
        <f>MAX(0,(md!CY12-md!CX12))</f>
        <v>1</v>
      </c>
      <c r="CZ16" s="14">
        <f>MAX(0,(md!CZ12-md!CY12))</f>
        <v>0</v>
      </c>
      <c r="DA16" s="14">
        <f>MAX(0,(md!DA12-md!CZ12))</f>
        <v>0</v>
      </c>
      <c r="DB16" s="14">
        <f>MAX(0,(md!DB12-md!DA12))</f>
        <v>1</v>
      </c>
      <c r="DC16" s="14">
        <f>MAX(0,(md!DC12-md!DB12))</f>
        <v>2</v>
      </c>
      <c r="DD16" s="14">
        <f>MAX(0,(md!DD12-md!DC12))</f>
        <v>4</v>
      </c>
      <c r="DE16" s="14">
        <f>MAX(0,(md!DE12-md!DD12))</f>
        <v>3</v>
      </c>
      <c r="DF16" s="14">
        <f>MAX(0,(md!DF12-md!DE12))</f>
        <v>4</v>
      </c>
      <c r="DG16" s="14">
        <f>MAX(0,(md!DG12-md!DF12))</f>
        <v>0</v>
      </c>
      <c r="DH16" s="14">
        <f>MAX(0,(md!DH12-md!DG12))</f>
        <v>0</v>
      </c>
      <c r="DI16" s="14">
        <f>MAX(0,(md!DI12-md!DH12))</f>
        <v>0</v>
      </c>
      <c r="DJ16" s="14">
        <f>MAX(0,(md!DJ12-md!DI12))</f>
        <v>0</v>
      </c>
      <c r="DK16" s="14">
        <f>MAX(0,(md!DK12-md!DJ12))</f>
        <v>0</v>
      </c>
      <c r="DL16" s="14">
        <f>MAX(0,(md!DL12-md!DK12))</f>
        <v>0</v>
      </c>
      <c r="DM16" s="14">
        <f>MAX(0,(md!DM12-md!DL12))</f>
        <v>0</v>
      </c>
      <c r="DN16" s="14">
        <f>MAX(0,(md!DN12-md!DM12))</f>
        <v>0</v>
      </c>
      <c r="DO16" s="14">
        <f>MAX(0,(md!DO12-md!DN12))</f>
        <v>0</v>
      </c>
      <c r="DP16" s="14">
        <f>MAX(0,(md!DP12-md!DO12))</f>
        <v>0</v>
      </c>
      <c r="DQ16" s="14">
        <f>MAX(0,(md!DQ12-md!DP12))</f>
        <v>0</v>
      </c>
      <c r="DR16" s="14">
        <f>MAX(0,(md!DR12-md!DQ12))</f>
        <v>0</v>
      </c>
      <c r="DS16" s="14">
        <f>MAX(0,(md!DS12-md!DR12))</f>
        <v>0</v>
      </c>
      <c r="DT16" s="14">
        <f>MAX(0,(md!DT12-md!DS12))</f>
        <v>0</v>
      </c>
      <c r="DU16" s="14">
        <f>MAX(0,(md!DU12-md!DT12))</f>
        <v>0</v>
      </c>
      <c r="DV16" s="14">
        <f>MAX(0,(md!DV12-md!DU12))</f>
        <v>0</v>
      </c>
      <c r="DW16" s="14">
        <f>MAX(0,(md!DW12-md!DV12))</f>
        <v>0</v>
      </c>
      <c r="DX16" s="14">
        <f>MAX(0,(md!DX12-md!DW12))</f>
        <v>0</v>
      </c>
      <c r="DY16" s="14">
        <f>MAX(0,(md!DY12-md!DX12))</f>
        <v>0</v>
      </c>
      <c r="DZ16" s="14">
        <f>MAX(0,(md!DZ12-md!DY12))</f>
        <v>0</v>
      </c>
      <c r="EA16" s="14">
        <f>MAX(0,(md!EA12-md!DZ12))</f>
        <v>0</v>
      </c>
      <c r="EB16" s="14">
        <f>MAX(0,(md!EB12-md!EA12))</f>
        <v>0</v>
      </c>
      <c r="EC16" s="14">
        <f>MAX(0,(md!EC12-md!EB12))</f>
        <v>0</v>
      </c>
      <c r="ED16" s="14">
        <f>MAX(0,(md!ED12-md!EC12))</f>
        <v>0</v>
      </c>
      <c r="EE16" s="14">
        <f>MAX(0,(md!EE12-md!ED12))</f>
        <v>0</v>
      </c>
      <c r="EF16" s="14">
        <f>MAX(0,(md!EF12-md!EE12))</f>
        <v>0</v>
      </c>
      <c r="EG16" s="14">
        <f>MAX(0,(md!EG12-md!EF12))</f>
        <v>0</v>
      </c>
      <c r="EH16" s="14">
        <f>MAX(0,(md!EH12-md!EG12))</f>
        <v>0</v>
      </c>
      <c r="EI16" s="14">
        <f>MAX(0,(md!EI12-md!EH12))</f>
        <v>0</v>
      </c>
      <c r="EJ16" s="14">
        <f>MAX(0,(md!EJ12-md!EI12))</f>
        <v>0</v>
      </c>
      <c r="EK16" s="14">
        <f>MAX(0,(md!EK12-md!EJ12))</f>
        <v>0</v>
      </c>
      <c r="EL16" s="14">
        <f>MAX(0,(md!EL12-md!EK12))</f>
        <v>0</v>
      </c>
      <c r="EM16" s="14">
        <f>MAX(0,(md!EM12-md!EL12))</f>
        <v>0</v>
      </c>
      <c r="EN16" s="14">
        <f>MAX(0,(md!EN12-md!EM12))</f>
        <v>0</v>
      </c>
      <c r="EO16" s="14">
        <f>MAX(0,(md!EO12-md!EN12))</f>
        <v>0</v>
      </c>
      <c r="EP16" s="14">
        <f>MAX(0,(md!EP12-md!EO12))</f>
        <v>0</v>
      </c>
      <c r="EQ16" s="14">
        <f>MAX(0,(md!EQ12-md!EP12))</f>
        <v>0</v>
      </c>
      <c r="ER16" s="14">
        <f>MAX(0,(md!ER12-md!EQ12))</f>
        <v>0</v>
      </c>
      <c r="ES16" s="14">
        <f>MAX(0,(md!ES12-md!ER12))</f>
        <v>0</v>
      </c>
      <c r="ET16" s="14">
        <f>MAX(0,(md!ET12-md!ES12))</f>
        <v>0</v>
      </c>
      <c r="EU16" s="14">
        <f>MAX(0,(md!EU12-md!ET12))</f>
        <v>0</v>
      </c>
      <c r="EV16" s="14">
        <f>MAX(0,(md!EV12-md!EU12))</f>
        <v>0</v>
      </c>
      <c r="EW16" s="14">
        <f>MAX(0,(md!EW12-md!EV12))</f>
        <v>0</v>
      </c>
      <c r="EX16" s="14">
        <f>MAX(0,(md!EX12-md!EW12))</f>
        <v>0</v>
      </c>
      <c r="EY16" s="14">
        <f>MAX(0,(md!EY12-md!EX12))</f>
        <v>0</v>
      </c>
      <c r="EZ16" s="14">
        <f>MAX(0,(md!EZ12-md!EY12))</f>
        <v>0</v>
      </c>
      <c r="FA16" s="14">
        <f>MAX(0,(md!FA12-md!EZ12))</f>
        <v>0</v>
      </c>
      <c r="FB16" s="14">
        <f>MAX(0,(md!FB12-md!FA12))</f>
        <v>0</v>
      </c>
      <c r="FC16" s="14">
        <f>MAX(0,(md!FC12-md!FB12))</f>
        <v>0</v>
      </c>
      <c r="FD16" s="14">
        <f>MAX(0,(md!FD12-md!FC12))</f>
        <v>0</v>
      </c>
      <c r="FE16" s="14">
        <f>MAX(0,(md!FE12-md!FD12))</f>
        <v>0</v>
      </c>
    </row>
    <row r="17" spans="1:161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19</v>
      </c>
      <c r="CI17" s="14">
        <f>MAX(0,(md!CI13-md!CH13))</f>
        <v>4</v>
      </c>
      <c r="CJ17" s="14">
        <f>MAX(0,(md!CJ13-md!CI13))</f>
        <v>18</v>
      </c>
      <c r="CK17" s="14">
        <f>MAX(0,(md!CK13-md!CJ13))</f>
        <v>0</v>
      </c>
      <c r="CL17" s="14">
        <f>MAX(0,(md!CL13-md!CK13))</f>
        <v>2</v>
      </c>
      <c r="CM17" s="14">
        <f>MAX(0,(md!CM13-md!CL13))</f>
        <v>1</v>
      </c>
      <c r="CN17" s="14">
        <f>MAX(0,(md!CN13-md!CM13))</f>
        <v>30</v>
      </c>
      <c r="CO17" s="14">
        <f>MAX(0,(md!CO13-md!CN13))</f>
        <v>21</v>
      </c>
      <c r="CP17" s="14">
        <f>MAX(0,(md!CP13-md!CO13))</f>
        <v>19</v>
      </c>
      <c r="CQ17" s="14">
        <f>MAX(0,(md!CQ13-md!CP13))</f>
        <v>3</v>
      </c>
      <c r="CR17" s="14">
        <f>MAX(0,(md!CR13-md!CQ13))</f>
        <v>0</v>
      </c>
      <c r="CS17" s="14">
        <f>MAX(0,(md!CS13-md!CR13))</f>
        <v>1</v>
      </c>
      <c r="CT17" s="14">
        <f>MAX(0,(md!CT13-md!CS13))</f>
        <v>9</v>
      </c>
      <c r="CU17" s="14">
        <f>MAX(0,(md!CU13-md!CT13))</f>
        <v>3</v>
      </c>
      <c r="CV17" s="14">
        <f>MAX(0,(md!CV13-md!CU13))</f>
        <v>19</v>
      </c>
      <c r="CW17" s="14">
        <f>MAX(0,(md!CW13-md!CV13))</f>
        <v>13</v>
      </c>
      <c r="CX17" s="14">
        <f>MAX(0,(md!CX13-md!CW13))</f>
        <v>6</v>
      </c>
      <c r="CY17" s="14">
        <f>MAX(0,(md!CY13-md!CX13))</f>
        <v>1</v>
      </c>
      <c r="CZ17" s="14">
        <f>MAX(0,(md!CZ13-md!CY13))</f>
        <v>2</v>
      </c>
      <c r="DA17" s="14">
        <f>MAX(0,(md!DA13-md!CZ13))</f>
        <v>6</v>
      </c>
      <c r="DB17" s="14">
        <f>MAX(0,(md!DB13-md!DA13))</f>
        <v>18</v>
      </c>
      <c r="DC17" s="14">
        <f>MAX(0,(md!DC13-md!DB13))</f>
        <v>6</v>
      </c>
      <c r="DD17" s="14">
        <f>MAX(0,(md!DD13-md!DC13))</f>
        <v>2</v>
      </c>
      <c r="DE17" s="14">
        <f>MAX(0,(md!DE13-md!DD13))</f>
        <v>10</v>
      </c>
      <c r="DF17" s="14">
        <f>MAX(0,(md!DF13-md!DE13))</f>
        <v>17</v>
      </c>
      <c r="DG17" s="14">
        <f>MAX(0,(md!DG13-md!DF13))</f>
        <v>0</v>
      </c>
      <c r="DH17" s="14">
        <f>MAX(0,(md!DH13-md!DG13))</f>
        <v>0</v>
      </c>
      <c r="DI17" s="14">
        <f>MAX(0,(md!DI13-md!DH13))</f>
        <v>0</v>
      </c>
      <c r="DJ17" s="14">
        <f>MAX(0,(md!DJ13-md!DI13))</f>
        <v>0</v>
      </c>
      <c r="DK17" s="14">
        <f>MAX(0,(md!DK13-md!DJ13))</f>
        <v>0</v>
      </c>
      <c r="DL17" s="14">
        <f>MAX(0,(md!DL13-md!DK13))</f>
        <v>0</v>
      </c>
      <c r="DM17" s="14">
        <f>MAX(0,(md!DM13-md!DL13))</f>
        <v>0</v>
      </c>
      <c r="DN17" s="14">
        <f>MAX(0,(md!DN13-md!DM13))</f>
        <v>0</v>
      </c>
      <c r="DO17" s="14">
        <f>MAX(0,(md!DO13-md!DN13))</f>
        <v>0</v>
      </c>
      <c r="DP17" s="14">
        <f>MAX(0,(md!DP13-md!DO13))</f>
        <v>0</v>
      </c>
      <c r="DQ17" s="14">
        <f>MAX(0,(md!DQ13-md!DP13))</f>
        <v>0</v>
      </c>
      <c r="DR17" s="14">
        <f>MAX(0,(md!DR13-md!DQ13))</f>
        <v>0</v>
      </c>
      <c r="DS17" s="14">
        <f>MAX(0,(md!DS13-md!DR13))</f>
        <v>0</v>
      </c>
      <c r="DT17" s="14">
        <f>MAX(0,(md!DT13-md!DS13))</f>
        <v>0</v>
      </c>
      <c r="DU17" s="14">
        <f>MAX(0,(md!DU13-md!DT13))</f>
        <v>0</v>
      </c>
      <c r="DV17" s="14">
        <f>MAX(0,(md!DV13-md!DU13))</f>
        <v>0</v>
      </c>
      <c r="DW17" s="14">
        <f>MAX(0,(md!DW13-md!DV13))</f>
        <v>0</v>
      </c>
      <c r="DX17" s="14">
        <f>MAX(0,(md!DX13-md!DW13))</f>
        <v>0</v>
      </c>
      <c r="DY17" s="14">
        <f>MAX(0,(md!DY13-md!DX13))</f>
        <v>0</v>
      </c>
      <c r="DZ17" s="14">
        <f>MAX(0,(md!DZ13-md!DY13))</f>
        <v>0</v>
      </c>
      <c r="EA17" s="14">
        <f>MAX(0,(md!EA13-md!DZ13))</f>
        <v>0</v>
      </c>
      <c r="EB17" s="14">
        <f>MAX(0,(md!EB13-md!EA13))</f>
        <v>0</v>
      </c>
      <c r="EC17" s="14">
        <f>MAX(0,(md!EC13-md!EB13))</f>
        <v>0</v>
      </c>
      <c r="ED17" s="14">
        <f>MAX(0,(md!ED13-md!EC13))</f>
        <v>0</v>
      </c>
      <c r="EE17" s="14">
        <f>MAX(0,(md!EE13-md!ED13))</f>
        <v>0</v>
      </c>
      <c r="EF17" s="14">
        <f>MAX(0,(md!EF13-md!EE13))</f>
        <v>0</v>
      </c>
      <c r="EG17" s="14">
        <f>MAX(0,(md!EG13-md!EF13))</f>
        <v>0</v>
      </c>
      <c r="EH17" s="14">
        <f>MAX(0,(md!EH13-md!EG13))</f>
        <v>0</v>
      </c>
      <c r="EI17" s="14">
        <f>MAX(0,(md!EI13-md!EH13))</f>
        <v>0</v>
      </c>
      <c r="EJ17" s="14">
        <f>MAX(0,(md!EJ13-md!EI13))</f>
        <v>0</v>
      </c>
      <c r="EK17" s="14">
        <f>MAX(0,(md!EK13-md!EJ13))</f>
        <v>0</v>
      </c>
      <c r="EL17" s="14">
        <f>MAX(0,(md!EL13-md!EK13))</f>
        <v>0</v>
      </c>
      <c r="EM17" s="14">
        <f>MAX(0,(md!EM13-md!EL13))</f>
        <v>0</v>
      </c>
      <c r="EN17" s="14">
        <f>MAX(0,(md!EN13-md!EM13))</f>
        <v>0</v>
      </c>
      <c r="EO17" s="14">
        <f>MAX(0,(md!EO13-md!EN13))</f>
        <v>0</v>
      </c>
      <c r="EP17" s="14">
        <f>MAX(0,(md!EP13-md!EO13))</f>
        <v>0</v>
      </c>
      <c r="EQ17" s="14">
        <f>MAX(0,(md!EQ13-md!EP13))</f>
        <v>0</v>
      </c>
      <c r="ER17" s="14">
        <f>MAX(0,(md!ER13-md!EQ13))</f>
        <v>0</v>
      </c>
      <c r="ES17" s="14">
        <f>MAX(0,(md!ES13-md!ER13))</f>
        <v>0</v>
      </c>
      <c r="ET17" s="14">
        <f>MAX(0,(md!ET13-md!ES13))</f>
        <v>0</v>
      </c>
      <c r="EU17" s="14">
        <f>MAX(0,(md!EU13-md!ET13))</f>
        <v>0</v>
      </c>
      <c r="EV17" s="14">
        <f>MAX(0,(md!EV13-md!EU13))</f>
        <v>0</v>
      </c>
      <c r="EW17" s="14">
        <f>MAX(0,(md!EW13-md!EV13))</f>
        <v>0</v>
      </c>
      <c r="EX17" s="14">
        <f>MAX(0,(md!EX13-md!EW13))</f>
        <v>0</v>
      </c>
      <c r="EY17" s="14">
        <f>MAX(0,(md!EY13-md!EX13))</f>
        <v>0</v>
      </c>
      <c r="EZ17" s="14">
        <f>MAX(0,(md!EZ13-md!EY13))</f>
        <v>0</v>
      </c>
      <c r="FA17" s="14">
        <f>MAX(0,(md!FA13-md!EZ13))</f>
        <v>0</v>
      </c>
      <c r="FB17" s="14">
        <f>MAX(0,(md!FB13-md!FA13))</f>
        <v>0</v>
      </c>
      <c r="FC17" s="14">
        <f>MAX(0,(md!FC13-md!FB13))</f>
        <v>0</v>
      </c>
      <c r="FD17" s="14">
        <f>MAX(0,(md!FD13-md!FC13))</f>
        <v>0</v>
      </c>
      <c r="FE17" s="14">
        <f>MAX(0,(md!FE13-md!FD13))</f>
        <v>0</v>
      </c>
    </row>
    <row r="18" spans="1:161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5</v>
      </c>
      <c r="CH18" s="14">
        <f>MAX(0,(md!CH14-md!CG14))</f>
        <v>5</v>
      </c>
      <c r="CI18" s="14">
        <f>MAX(0,(md!CI14-md!CH14))</f>
        <v>1</v>
      </c>
      <c r="CJ18" s="14">
        <f>MAX(0,(md!CJ14-md!CI14))</f>
        <v>3</v>
      </c>
      <c r="CK18" s="14">
        <f>MAX(0,(md!CK14-md!CJ14))</f>
        <v>1</v>
      </c>
      <c r="CL18" s="14">
        <f>MAX(0,(md!CL14-md!CK14))</f>
        <v>0</v>
      </c>
      <c r="CM18" s="14">
        <f>MAX(0,(md!CM14-md!CL14))</f>
        <v>1</v>
      </c>
      <c r="CN18" s="14">
        <f>MAX(0,(md!CN14-md!CM14))</f>
        <v>0</v>
      </c>
      <c r="CO18" s="14">
        <f>MAX(0,(md!CO14-md!CN14))</f>
        <v>3</v>
      </c>
      <c r="CP18" s="14">
        <f>MAX(0,(md!CP14-md!CO14))</f>
        <v>0</v>
      </c>
      <c r="CQ18" s="14">
        <f>MAX(0,(md!CQ14-md!CP14))</f>
        <v>2</v>
      </c>
      <c r="CR18" s="14">
        <f>MAX(0,(md!CR14-md!CQ14))</f>
        <v>11</v>
      </c>
      <c r="CS18" s="14">
        <f>MAX(0,(md!CS14-md!CR14))</f>
        <v>0</v>
      </c>
      <c r="CT18" s="14">
        <f>MAX(0,(md!CT14-md!CS14))</f>
        <v>5</v>
      </c>
      <c r="CU18" s="14">
        <f>MAX(0,(md!CU14-md!CT14))</f>
        <v>1</v>
      </c>
      <c r="CV18" s="14">
        <f>MAX(0,(md!CV14-md!CU14))</f>
        <v>1</v>
      </c>
      <c r="CW18" s="14">
        <f>MAX(0,(md!CW14-md!CV14))</f>
        <v>6</v>
      </c>
      <c r="CX18" s="14">
        <f>MAX(0,(md!CX14-md!CW14))</f>
        <v>1</v>
      </c>
      <c r="CY18" s="14">
        <f>MAX(0,(md!CY14-md!CX14))</f>
        <v>3</v>
      </c>
      <c r="CZ18" s="14">
        <f>MAX(0,(md!CZ14-md!CY14))</f>
        <v>4</v>
      </c>
      <c r="DA18" s="14">
        <f>MAX(0,(md!DA14-md!CZ14))</f>
        <v>4</v>
      </c>
      <c r="DB18" s="14">
        <f>MAX(0,(md!DB14-md!DA14))</f>
        <v>7</v>
      </c>
      <c r="DC18" s="14">
        <f>MAX(0,(md!DC14-md!DB14))</f>
        <v>7</v>
      </c>
      <c r="DD18" s="14">
        <f>MAX(0,(md!DD14-md!DC14))</f>
        <v>2</v>
      </c>
      <c r="DE18" s="14">
        <f>MAX(0,(md!DE14-md!DD14))</f>
        <v>4</v>
      </c>
      <c r="DF18" s="14">
        <f>MAX(0,(md!DF14-md!DE14))</f>
        <v>9</v>
      </c>
      <c r="DG18" s="14">
        <f>MAX(0,(md!DG14-md!DF14))</f>
        <v>0</v>
      </c>
      <c r="DH18" s="14">
        <f>MAX(0,(md!DH14-md!DG14))</f>
        <v>0</v>
      </c>
      <c r="DI18" s="14">
        <f>MAX(0,(md!DI14-md!DH14))</f>
        <v>0</v>
      </c>
      <c r="DJ18" s="14">
        <f>MAX(0,(md!DJ14-md!DI14))</f>
        <v>0</v>
      </c>
      <c r="DK18" s="14">
        <f>MAX(0,(md!DK14-md!DJ14))</f>
        <v>0</v>
      </c>
      <c r="DL18" s="14">
        <f>MAX(0,(md!DL14-md!DK14))</f>
        <v>0</v>
      </c>
      <c r="DM18" s="14">
        <f>MAX(0,(md!DM14-md!DL14))</f>
        <v>0</v>
      </c>
      <c r="DN18" s="14">
        <f>MAX(0,(md!DN14-md!DM14))</f>
        <v>0</v>
      </c>
      <c r="DO18" s="14">
        <f>MAX(0,(md!DO14-md!DN14))</f>
        <v>0</v>
      </c>
      <c r="DP18" s="14">
        <f>MAX(0,(md!DP14-md!DO14))</f>
        <v>0</v>
      </c>
      <c r="DQ18" s="14">
        <f>MAX(0,(md!DQ14-md!DP14))</f>
        <v>0</v>
      </c>
      <c r="DR18" s="14">
        <f>MAX(0,(md!DR14-md!DQ14))</f>
        <v>0</v>
      </c>
      <c r="DS18" s="14">
        <f>MAX(0,(md!DS14-md!DR14))</f>
        <v>0</v>
      </c>
      <c r="DT18" s="14">
        <f>MAX(0,(md!DT14-md!DS14))</f>
        <v>0</v>
      </c>
      <c r="DU18" s="14">
        <f>MAX(0,(md!DU14-md!DT14))</f>
        <v>0</v>
      </c>
      <c r="DV18" s="14">
        <f>MAX(0,(md!DV14-md!DU14))</f>
        <v>0</v>
      </c>
      <c r="DW18" s="14">
        <f>MAX(0,(md!DW14-md!DV14))</f>
        <v>0</v>
      </c>
      <c r="DX18" s="14">
        <f>MAX(0,(md!DX14-md!DW14))</f>
        <v>0</v>
      </c>
      <c r="DY18" s="14">
        <f>MAX(0,(md!DY14-md!DX14))</f>
        <v>0</v>
      </c>
      <c r="DZ18" s="14">
        <f>MAX(0,(md!DZ14-md!DY14))</f>
        <v>0</v>
      </c>
      <c r="EA18" s="14">
        <f>MAX(0,(md!EA14-md!DZ14))</f>
        <v>0</v>
      </c>
      <c r="EB18" s="14">
        <f>MAX(0,(md!EB14-md!EA14))</f>
        <v>0</v>
      </c>
      <c r="EC18" s="14">
        <f>MAX(0,(md!EC14-md!EB14))</f>
        <v>0</v>
      </c>
      <c r="ED18" s="14">
        <f>MAX(0,(md!ED14-md!EC14))</f>
        <v>0</v>
      </c>
      <c r="EE18" s="14">
        <f>MAX(0,(md!EE14-md!ED14))</f>
        <v>0</v>
      </c>
      <c r="EF18" s="14">
        <f>MAX(0,(md!EF14-md!EE14))</f>
        <v>0</v>
      </c>
      <c r="EG18" s="14">
        <f>MAX(0,(md!EG14-md!EF14))</f>
        <v>0</v>
      </c>
      <c r="EH18" s="14">
        <f>MAX(0,(md!EH14-md!EG14))</f>
        <v>0</v>
      </c>
      <c r="EI18" s="14">
        <f>MAX(0,(md!EI14-md!EH14))</f>
        <v>0</v>
      </c>
      <c r="EJ18" s="14">
        <f>MAX(0,(md!EJ14-md!EI14))</f>
        <v>0</v>
      </c>
      <c r="EK18" s="14">
        <f>MAX(0,(md!EK14-md!EJ14))</f>
        <v>0</v>
      </c>
      <c r="EL18" s="14">
        <f>MAX(0,(md!EL14-md!EK14))</f>
        <v>0</v>
      </c>
      <c r="EM18" s="14">
        <f>MAX(0,(md!EM14-md!EL14))</f>
        <v>0</v>
      </c>
      <c r="EN18" s="14">
        <f>MAX(0,(md!EN14-md!EM14))</f>
        <v>0</v>
      </c>
      <c r="EO18" s="14">
        <f>MAX(0,(md!EO14-md!EN14))</f>
        <v>0</v>
      </c>
      <c r="EP18" s="14">
        <f>MAX(0,(md!EP14-md!EO14))</f>
        <v>0</v>
      </c>
      <c r="EQ18" s="14">
        <f>MAX(0,(md!EQ14-md!EP14))</f>
        <v>0</v>
      </c>
      <c r="ER18" s="14">
        <f>MAX(0,(md!ER14-md!EQ14))</f>
        <v>0</v>
      </c>
      <c r="ES18" s="14">
        <f>MAX(0,(md!ES14-md!ER14))</f>
        <v>0</v>
      </c>
      <c r="ET18" s="14">
        <f>MAX(0,(md!ET14-md!ES14))</f>
        <v>0</v>
      </c>
      <c r="EU18" s="14">
        <f>MAX(0,(md!EU14-md!ET14))</f>
        <v>0</v>
      </c>
      <c r="EV18" s="14">
        <f>MAX(0,(md!EV14-md!EU14))</f>
        <v>0</v>
      </c>
      <c r="EW18" s="14">
        <f>MAX(0,(md!EW14-md!EV14))</f>
        <v>0</v>
      </c>
      <c r="EX18" s="14">
        <f>MAX(0,(md!EX14-md!EW14))</f>
        <v>0</v>
      </c>
      <c r="EY18" s="14">
        <f>MAX(0,(md!EY14-md!EX14))</f>
        <v>0</v>
      </c>
      <c r="EZ18" s="14">
        <f>MAX(0,(md!EZ14-md!EY14))</f>
        <v>0</v>
      </c>
      <c r="FA18" s="14">
        <f>MAX(0,(md!FA14-md!EZ14))</f>
        <v>0</v>
      </c>
      <c r="FB18" s="14">
        <f>MAX(0,(md!FB14-md!FA14))</f>
        <v>0</v>
      </c>
      <c r="FC18" s="14">
        <f>MAX(0,(md!FC14-md!FB14))</f>
        <v>0</v>
      </c>
      <c r="FD18" s="14">
        <f>MAX(0,(md!FD14-md!FC14))</f>
        <v>0</v>
      </c>
      <c r="FE18" s="14">
        <f>MAX(0,(md!FE14-md!FD14))</f>
        <v>0</v>
      </c>
    </row>
    <row r="19" spans="1:161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5</v>
      </c>
      <c r="CH19" s="14">
        <f>MAX(0,(md!CH15-md!CG15))</f>
        <v>14</v>
      </c>
      <c r="CI19" s="14">
        <f>MAX(0,(md!CI15-md!CH15))</f>
        <v>3</v>
      </c>
      <c r="CJ19" s="14">
        <f>MAX(0,(md!CJ15-md!CI15))</f>
        <v>0</v>
      </c>
      <c r="CK19" s="14">
        <f>MAX(0,(md!CK15-md!CJ15))</f>
        <v>10</v>
      </c>
      <c r="CL19" s="14">
        <f>MAX(0,(md!CL15-md!CK15))</f>
        <v>9</v>
      </c>
      <c r="CM19" s="14">
        <f>MAX(0,(md!CM15-md!CL15))</f>
        <v>15</v>
      </c>
      <c r="CN19" s="14">
        <f>MAX(0,(md!CN15-md!CM15))</f>
        <v>5</v>
      </c>
      <c r="CO19" s="14">
        <f>MAX(0,(md!CO15-md!CN15))</f>
        <v>8</v>
      </c>
      <c r="CP19" s="14">
        <f>MAX(0,(md!CP15-md!CO15))</f>
        <v>9</v>
      </c>
      <c r="CQ19" s="14">
        <f>MAX(0,(md!CQ15-md!CP15))</f>
        <v>7</v>
      </c>
      <c r="CR19" s="14">
        <f>MAX(0,(md!CR15-md!CQ15))</f>
        <v>5</v>
      </c>
      <c r="CS19" s="14">
        <f>MAX(0,(md!CS15-md!CR15))</f>
        <v>9</v>
      </c>
      <c r="CT19" s="14">
        <f>MAX(0,(md!CT15-md!CS15))</f>
        <v>12</v>
      </c>
      <c r="CU19" s="14">
        <f>MAX(0,(md!CU15-md!CT15))</f>
        <v>10</v>
      </c>
      <c r="CV19" s="14">
        <f>MAX(0,(md!CV15-md!CU15))</f>
        <v>6</v>
      </c>
      <c r="CW19" s="14">
        <f>MAX(0,(md!CW15-md!CV15))</f>
        <v>17</v>
      </c>
      <c r="CX19" s="14">
        <f>MAX(0,(md!CX15-md!CW15))</f>
        <v>10</v>
      </c>
      <c r="CY19" s="14">
        <f>MAX(0,(md!CY15-md!CX15))</f>
        <v>4</v>
      </c>
      <c r="CZ19" s="14">
        <f>MAX(0,(md!CZ15-md!CY15))</f>
        <v>7</v>
      </c>
      <c r="DA19" s="14">
        <f>MAX(0,(md!DA15-md!CZ15))</f>
        <v>4</v>
      </c>
      <c r="DB19" s="14">
        <f>MAX(0,(md!DB15-md!DA15))</f>
        <v>10</v>
      </c>
      <c r="DC19" s="14">
        <f>MAX(0,(md!DC15-md!DB15))</f>
        <v>22</v>
      </c>
      <c r="DD19" s="14">
        <f>MAX(0,(md!DD15-md!DC15))</f>
        <v>10</v>
      </c>
      <c r="DE19" s="14">
        <f>MAX(0,(md!DE15-md!DD15))</f>
        <v>13</v>
      </c>
      <c r="DF19" s="14">
        <f>MAX(0,(md!DF15-md!DE15))</f>
        <v>21</v>
      </c>
      <c r="DG19" s="14">
        <f>MAX(0,(md!DG15-md!DF15))</f>
        <v>0</v>
      </c>
      <c r="DH19" s="14">
        <f>MAX(0,(md!DH15-md!DG15))</f>
        <v>0</v>
      </c>
      <c r="DI19" s="14">
        <f>MAX(0,(md!DI15-md!DH15))</f>
        <v>0</v>
      </c>
      <c r="DJ19" s="14">
        <f>MAX(0,(md!DJ15-md!DI15))</f>
        <v>0</v>
      </c>
      <c r="DK19" s="14">
        <f>MAX(0,(md!DK15-md!DJ15))</f>
        <v>0</v>
      </c>
      <c r="DL19" s="14">
        <f>MAX(0,(md!DL15-md!DK15))</f>
        <v>0</v>
      </c>
      <c r="DM19" s="14">
        <f>MAX(0,(md!DM15-md!DL15))</f>
        <v>0</v>
      </c>
      <c r="DN19" s="14">
        <f>MAX(0,(md!DN15-md!DM15))</f>
        <v>0</v>
      </c>
      <c r="DO19" s="14">
        <f>MAX(0,(md!DO15-md!DN15))</f>
        <v>0</v>
      </c>
      <c r="DP19" s="14">
        <f>MAX(0,(md!DP15-md!DO15))</f>
        <v>0</v>
      </c>
      <c r="DQ19" s="14">
        <f>MAX(0,(md!DQ15-md!DP15))</f>
        <v>0</v>
      </c>
      <c r="DR19" s="14">
        <f>MAX(0,(md!DR15-md!DQ15))</f>
        <v>0</v>
      </c>
      <c r="DS19" s="14">
        <f>MAX(0,(md!DS15-md!DR15))</f>
        <v>0</v>
      </c>
      <c r="DT19" s="14">
        <f>MAX(0,(md!DT15-md!DS15))</f>
        <v>0</v>
      </c>
      <c r="DU19" s="14">
        <f>MAX(0,(md!DU15-md!DT15))</f>
        <v>0</v>
      </c>
      <c r="DV19" s="14">
        <f>MAX(0,(md!DV15-md!DU15))</f>
        <v>0</v>
      </c>
      <c r="DW19" s="14">
        <f>MAX(0,(md!DW15-md!DV15))</f>
        <v>0</v>
      </c>
      <c r="DX19" s="14">
        <f>MAX(0,(md!DX15-md!DW15))</f>
        <v>0</v>
      </c>
      <c r="DY19" s="14">
        <f>MAX(0,(md!DY15-md!DX15))</f>
        <v>0</v>
      </c>
      <c r="DZ19" s="14">
        <f>MAX(0,(md!DZ15-md!DY15))</f>
        <v>0</v>
      </c>
      <c r="EA19" s="14">
        <f>MAX(0,(md!EA15-md!DZ15))</f>
        <v>0</v>
      </c>
      <c r="EB19" s="14">
        <f>MAX(0,(md!EB15-md!EA15))</f>
        <v>0</v>
      </c>
      <c r="EC19" s="14">
        <f>MAX(0,(md!EC15-md!EB15))</f>
        <v>0</v>
      </c>
      <c r="ED19" s="14">
        <f>MAX(0,(md!ED15-md!EC15))</f>
        <v>0</v>
      </c>
      <c r="EE19" s="14">
        <f>MAX(0,(md!EE15-md!ED15))</f>
        <v>0</v>
      </c>
      <c r="EF19" s="14">
        <f>MAX(0,(md!EF15-md!EE15))</f>
        <v>0</v>
      </c>
      <c r="EG19" s="14">
        <f>MAX(0,(md!EG15-md!EF15))</f>
        <v>0</v>
      </c>
      <c r="EH19" s="14">
        <f>MAX(0,(md!EH15-md!EG15))</f>
        <v>0</v>
      </c>
      <c r="EI19" s="14">
        <f>MAX(0,(md!EI15-md!EH15))</f>
        <v>0</v>
      </c>
      <c r="EJ19" s="14">
        <f>MAX(0,(md!EJ15-md!EI15))</f>
        <v>0</v>
      </c>
      <c r="EK19" s="14">
        <f>MAX(0,(md!EK15-md!EJ15))</f>
        <v>0</v>
      </c>
      <c r="EL19" s="14">
        <f>MAX(0,(md!EL15-md!EK15))</f>
        <v>0</v>
      </c>
      <c r="EM19" s="14">
        <f>MAX(0,(md!EM15-md!EL15))</f>
        <v>0</v>
      </c>
      <c r="EN19" s="14">
        <f>MAX(0,(md!EN15-md!EM15))</f>
        <v>0</v>
      </c>
      <c r="EO19" s="14">
        <f>MAX(0,(md!EO15-md!EN15))</f>
        <v>0</v>
      </c>
      <c r="EP19" s="14">
        <f>MAX(0,(md!EP15-md!EO15))</f>
        <v>0</v>
      </c>
      <c r="EQ19" s="14">
        <f>MAX(0,(md!EQ15-md!EP15))</f>
        <v>0</v>
      </c>
      <c r="ER19" s="14">
        <f>MAX(0,(md!ER15-md!EQ15))</f>
        <v>0</v>
      </c>
      <c r="ES19" s="14">
        <f>MAX(0,(md!ES15-md!ER15))</f>
        <v>0</v>
      </c>
      <c r="ET19" s="14">
        <f>MAX(0,(md!ET15-md!ES15))</f>
        <v>0</v>
      </c>
      <c r="EU19" s="14">
        <f>MAX(0,(md!EU15-md!ET15))</f>
        <v>0</v>
      </c>
      <c r="EV19" s="14">
        <f>MAX(0,(md!EV15-md!EU15))</f>
        <v>0</v>
      </c>
      <c r="EW19" s="14">
        <f>MAX(0,(md!EW15-md!EV15))</f>
        <v>0</v>
      </c>
      <c r="EX19" s="14">
        <f>MAX(0,(md!EX15-md!EW15))</f>
        <v>0</v>
      </c>
      <c r="EY19" s="14">
        <f>MAX(0,(md!EY15-md!EX15))</f>
        <v>0</v>
      </c>
      <c r="EZ19" s="14">
        <f>MAX(0,(md!EZ15-md!EY15))</f>
        <v>0</v>
      </c>
      <c r="FA19" s="14">
        <f>MAX(0,(md!FA15-md!EZ15))</f>
        <v>0</v>
      </c>
      <c r="FB19" s="14">
        <f>MAX(0,(md!FB15-md!FA15))</f>
        <v>0</v>
      </c>
      <c r="FC19" s="14">
        <f>MAX(0,(md!FC15-md!FB15))</f>
        <v>0</v>
      </c>
      <c r="FD19" s="14">
        <f>MAX(0,(md!FD15-md!FC15))</f>
        <v>0</v>
      </c>
      <c r="FE19" s="14">
        <f>MAX(0,(md!FE15-md!FD15))</f>
        <v>0</v>
      </c>
    </row>
    <row r="20" spans="1:161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1</v>
      </c>
      <c r="CH20" s="14">
        <f>MAX(0,(md!CH16-md!CG16))</f>
        <v>4</v>
      </c>
      <c r="CI20" s="14">
        <f>MAX(0,(md!CI16-md!CH16))</f>
        <v>0</v>
      </c>
      <c r="CJ20" s="14">
        <f>MAX(0,(md!CJ16-md!CI16))</f>
        <v>4</v>
      </c>
      <c r="CK20" s="14">
        <f>MAX(0,(md!CK16-md!CJ16))</f>
        <v>6</v>
      </c>
      <c r="CL20" s="14">
        <f>MAX(0,(md!CL16-md!CK16))</f>
        <v>3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1</v>
      </c>
      <c r="CQ20" s="14">
        <f>MAX(0,(md!CQ16-md!CP16))</f>
        <v>0</v>
      </c>
      <c r="CR20" s="14">
        <f>MAX(0,(md!CR16-md!CQ16))</f>
        <v>1</v>
      </c>
      <c r="CS20" s="14">
        <f>MAX(0,(md!CS16-md!CR16))</f>
        <v>2</v>
      </c>
      <c r="CT20" s="14">
        <f>MAX(0,(md!CT16-md!CS16))</f>
        <v>3</v>
      </c>
      <c r="CU20" s="14">
        <f>MAX(0,(md!CU16-md!CT16))</f>
        <v>0</v>
      </c>
      <c r="CV20" s="14">
        <f>MAX(0,(md!CV16-md!CU16))</f>
        <v>0</v>
      </c>
      <c r="CW20" s="14">
        <f>MAX(0,(md!CW16-md!CV16))</f>
        <v>1</v>
      </c>
      <c r="CX20" s="14">
        <f>MAX(0,(md!CX16-md!CW16))</f>
        <v>0</v>
      </c>
      <c r="CY20" s="14">
        <f>MAX(0,(md!CY16-md!CX16))</f>
        <v>4</v>
      </c>
      <c r="CZ20" s="14">
        <f>MAX(0,(md!CZ16-md!CY16))</f>
        <v>9</v>
      </c>
      <c r="DA20" s="14">
        <f>MAX(0,(md!DA16-md!CZ16))</f>
        <v>0</v>
      </c>
      <c r="DB20" s="14">
        <f>MAX(0,(md!DB16-md!DA16))</f>
        <v>0</v>
      </c>
      <c r="DC20" s="14">
        <f>MAX(0,(md!DC16-md!DB16))</f>
        <v>0</v>
      </c>
      <c r="DD20" s="14">
        <f>MAX(0,(md!DD16-md!DC16))</f>
        <v>0</v>
      </c>
      <c r="DE20" s="14">
        <f>MAX(0,(md!DE16-md!DD16))</f>
        <v>4</v>
      </c>
      <c r="DF20" s="14">
        <f>MAX(0,(md!DF16-md!DE16))</f>
        <v>14</v>
      </c>
      <c r="DG20" s="14">
        <f>MAX(0,(md!DG16-md!DF16))</f>
        <v>0</v>
      </c>
      <c r="DH20" s="14">
        <f>MAX(0,(md!DH16-md!DG16))</f>
        <v>0</v>
      </c>
      <c r="DI20" s="14">
        <f>MAX(0,(md!DI16-md!DH16))</f>
        <v>0</v>
      </c>
      <c r="DJ20" s="14">
        <f>MAX(0,(md!DJ16-md!DI16))</f>
        <v>0</v>
      </c>
      <c r="DK20" s="14">
        <f>MAX(0,(md!DK16-md!DJ16))</f>
        <v>0</v>
      </c>
      <c r="DL20" s="14">
        <f>MAX(0,(md!DL16-md!DK16))</f>
        <v>0</v>
      </c>
      <c r="DM20" s="14">
        <f>MAX(0,(md!DM16-md!DL16))</f>
        <v>0</v>
      </c>
      <c r="DN20" s="14">
        <f>MAX(0,(md!DN16-md!DM16))</f>
        <v>0</v>
      </c>
      <c r="DO20" s="14">
        <f>MAX(0,(md!DO16-md!DN16))</f>
        <v>0</v>
      </c>
      <c r="DP20" s="14">
        <f>MAX(0,(md!DP16-md!DO16))</f>
        <v>0</v>
      </c>
      <c r="DQ20" s="14">
        <f>MAX(0,(md!DQ16-md!DP16))</f>
        <v>0</v>
      </c>
      <c r="DR20" s="14">
        <f>MAX(0,(md!DR16-md!DQ16))</f>
        <v>0</v>
      </c>
      <c r="DS20" s="14">
        <f>MAX(0,(md!DS16-md!DR16))</f>
        <v>0</v>
      </c>
      <c r="DT20" s="14">
        <f>MAX(0,(md!DT16-md!DS16))</f>
        <v>0</v>
      </c>
      <c r="DU20" s="14">
        <f>MAX(0,(md!DU16-md!DT16))</f>
        <v>0</v>
      </c>
      <c r="DV20" s="14">
        <f>MAX(0,(md!DV16-md!DU16))</f>
        <v>0</v>
      </c>
      <c r="DW20" s="14">
        <f>MAX(0,(md!DW16-md!DV16))</f>
        <v>0</v>
      </c>
      <c r="DX20" s="14">
        <f>MAX(0,(md!DX16-md!DW16))</f>
        <v>0</v>
      </c>
      <c r="DY20" s="14">
        <f>MAX(0,(md!DY16-md!DX16))</f>
        <v>0</v>
      </c>
      <c r="DZ20" s="14">
        <f>MAX(0,(md!DZ16-md!DY16))</f>
        <v>0</v>
      </c>
      <c r="EA20" s="14">
        <f>MAX(0,(md!EA16-md!DZ16))</f>
        <v>0</v>
      </c>
      <c r="EB20" s="14">
        <f>MAX(0,(md!EB16-md!EA16))</f>
        <v>0</v>
      </c>
      <c r="EC20" s="14">
        <f>MAX(0,(md!EC16-md!EB16))</f>
        <v>0</v>
      </c>
      <c r="ED20" s="14">
        <f>MAX(0,(md!ED16-md!EC16))</f>
        <v>0</v>
      </c>
      <c r="EE20" s="14">
        <f>MAX(0,(md!EE16-md!ED16))</f>
        <v>0</v>
      </c>
      <c r="EF20" s="14">
        <f>MAX(0,(md!EF16-md!EE16))</f>
        <v>0</v>
      </c>
      <c r="EG20" s="14">
        <f>MAX(0,(md!EG16-md!EF16))</f>
        <v>0</v>
      </c>
      <c r="EH20" s="14">
        <f>MAX(0,(md!EH16-md!EG16))</f>
        <v>0</v>
      </c>
      <c r="EI20" s="14">
        <f>MAX(0,(md!EI16-md!EH16))</f>
        <v>0</v>
      </c>
      <c r="EJ20" s="14">
        <f>MAX(0,(md!EJ16-md!EI16))</f>
        <v>0</v>
      </c>
      <c r="EK20" s="14">
        <f>MAX(0,(md!EK16-md!EJ16))</f>
        <v>0</v>
      </c>
      <c r="EL20" s="14">
        <f>MAX(0,(md!EL16-md!EK16))</f>
        <v>0</v>
      </c>
      <c r="EM20" s="14">
        <f>MAX(0,(md!EM16-md!EL16))</f>
        <v>0</v>
      </c>
      <c r="EN20" s="14">
        <f>MAX(0,(md!EN16-md!EM16))</f>
        <v>0</v>
      </c>
      <c r="EO20" s="14">
        <f>MAX(0,(md!EO16-md!EN16))</f>
        <v>0</v>
      </c>
      <c r="EP20" s="14">
        <f>MAX(0,(md!EP16-md!EO16))</f>
        <v>0</v>
      </c>
      <c r="EQ20" s="14">
        <f>MAX(0,(md!EQ16-md!EP16))</f>
        <v>0</v>
      </c>
      <c r="ER20" s="14">
        <f>MAX(0,(md!ER16-md!EQ16))</f>
        <v>0</v>
      </c>
      <c r="ES20" s="14">
        <f>MAX(0,(md!ES16-md!ER16))</f>
        <v>0</v>
      </c>
      <c r="ET20" s="14">
        <f>MAX(0,(md!ET16-md!ES16))</f>
        <v>0</v>
      </c>
      <c r="EU20" s="14">
        <f>MAX(0,(md!EU16-md!ET16))</f>
        <v>0</v>
      </c>
      <c r="EV20" s="14">
        <f>MAX(0,(md!EV16-md!EU16))</f>
        <v>0</v>
      </c>
      <c r="EW20" s="14">
        <f>MAX(0,(md!EW16-md!EV16))</f>
        <v>0</v>
      </c>
      <c r="EX20" s="14">
        <f>MAX(0,(md!EX16-md!EW16))</f>
        <v>0</v>
      </c>
      <c r="EY20" s="14">
        <f>MAX(0,(md!EY16-md!EX16))</f>
        <v>0</v>
      </c>
      <c r="EZ20" s="14">
        <f>MAX(0,(md!EZ16-md!EY16))</f>
        <v>0</v>
      </c>
      <c r="FA20" s="14">
        <f>MAX(0,(md!FA16-md!EZ16))</f>
        <v>0</v>
      </c>
      <c r="FB20" s="14">
        <f>MAX(0,(md!FB16-md!FA16))</f>
        <v>0</v>
      </c>
      <c r="FC20" s="14">
        <f>MAX(0,(md!FC16-md!FB16))</f>
        <v>0</v>
      </c>
      <c r="FD20" s="14">
        <f>MAX(0,(md!FD16-md!FC16))</f>
        <v>0</v>
      </c>
      <c r="FE20" s="14">
        <f>MAX(0,(md!FE16-md!FD16))</f>
        <v>0</v>
      </c>
    </row>
    <row r="21" spans="1:161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10</v>
      </c>
      <c r="CH21" s="14">
        <f>MAX(0,(md!CH17-md!CG17))</f>
        <v>28</v>
      </c>
      <c r="CI21" s="14">
        <f>MAX(0,(md!CI17-md!CH17))</f>
        <v>6</v>
      </c>
      <c r="CJ21" s="14">
        <f>MAX(0,(md!CJ17-md!CI17))</f>
        <v>19</v>
      </c>
      <c r="CK21" s="14">
        <f>MAX(0,(md!CK17-md!CJ17))</f>
        <v>19</v>
      </c>
      <c r="CL21" s="14">
        <f>MAX(0,(md!CL17-md!CK17))</f>
        <v>13</v>
      </c>
      <c r="CM21" s="14">
        <f>MAX(0,(md!CM17-md!CL17))</f>
        <v>14</v>
      </c>
      <c r="CN21" s="14">
        <f>MAX(0,(md!CN17-md!CM17))</f>
        <v>12</v>
      </c>
      <c r="CO21" s="14">
        <f>MAX(0,(md!CO17-md!CN17))</f>
        <v>6</v>
      </c>
      <c r="CP21" s="14">
        <f>MAX(0,(md!CP17-md!CO17))</f>
        <v>16</v>
      </c>
      <c r="CQ21" s="14">
        <f>MAX(0,(md!CQ17-md!CP17))</f>
        <v>7</v>
      </c>
      <c r="CR21" s="14">
        <f>MAX(0,(md!CR17-md!CQ17))</f>
        <v>17</v>
      </c>
      <c r="CS21" s="14">
        <f>MAX(0,(md!CS17-md!CR17))</f>
        <v>6</v>
      </c>
      <c r="CT21" s="14">
        <f>MAX(0,(md!CT17-md!CS17))</f>
        <v>15</v>
      </c>
      <c r="CU21" s="14">
        <f>MAX(0,(md!CU17-md!CT17))</f>
        <v>4</v>
      </c>
      <c r="CV21" s="14">
        <f>MAX(0,(md!CV17-md!CU17))</f>
        <v>3</v>
      </c>
      <c r="CW21" s="14">
        <f>MAX(0,(md!CW17-md!CV17))</f>
        <v>8</v>
      </c>
      <c r="CX21" s="14">
        <f>MAX(0,(md!CX17-md!CW17))</f>
        <v>19</v>
      </c>
      <c r="CY21" s="14">
        <f>MAX(0,(md!CY17-md!CX17))</f>
        <v>26</v>
      </c>
      <c r="CZ21" s="14">
        <f>MAX(0,(md!CZ17-md!CY17))</f>
        <v>6</v>
      </c>
      <c r="DA21" s="14">
        <f>MAX(0,(md!DA17-md!CZ17))</f>
        <v>2</v>
      </c>
      <c r="DB21" s="14">
        <f>MAX(0,(md!DB17-md!DA17))</f>
        <v>0</v>
      </c>
      <c r="DC21" s="14">
        <f>MAX(0,(md!DC17-md!DB17))</f>
        <v>2</v>
      </c>
      <c r="DD21" s="14">
        <f>MAX(0,(md!DD17-md!DC17))</f>
        <v>14</v>
      </c>
      <c r="DE21" s="14">
        <f>MAX(0,(md!DE17-md!DD17))</f>
        <v>10</v>
      </c>
      <c r="DF21" s="14">
        <f>MAX(0,(md!DF17-md!DE17))</f>
        <v>21</v>
      </c>
      <c r="DG21" s="14">
        <f>MAX(0,(md!DG17-md!DF17))</f>
        <v>0</v>
      </c>
      <c r="DH21" s="14">
        <f>MAX(0,(md!DH17-md!DG17))</f>
        <v>0</v>
      </c>
      <c r="DI21" s="14">
        <f>MAX(0,(md!DI17-md!DH17))</f>
        <v>0</v>
      </c>
      <c r="DJ21" s="14">
        <f>MAX(0,(md!DJ17-md!DI17))</f>
        <v>0</v>
      </c>
      <c r="DK21" s="14">
        <f>MAX(0,(md!DK17-md!DJ17))</f>
        <v>0</v>
      </c>
      <c r="DL21" s="14">
        <f>MAX(0,(md!DL17-md!DK17))</f>
        <v>0</v>
      </c>
      <c r="DM21" s="14">
        <f>MAX(0,(md!DM17-md!DL17))</f>
        <v>0</v>
      </c>
      <c r="DN21" s="14">
        <f>MAX(0,(md!DN17-md!DM17))</f>
        <v>0</v>
      </c>
      <c r="DO21" s="14">
        <f>MAX(0,(md!DO17-md!DN17))</f>
        <v>0</v>
      </c>
      <c r="DP21" s="14">
        <f>MAX(0,(md!DP17-md!DO17))</f>
        <v>0</v>
      </c>
      <c r="DQ21" s="14">
        <f>MAX(0,(md!DQ17-md!DP17))</f>
        <v>0</v>
      </c>
      <c r="DR21" s="14">
        <f>MAX(0,(md!DR17-md!DQ17))</f>
        <v>0</v>
      </c>
      <c r="DS21" s="14">
        <f>MAX(0,(md!DS17-md!DR17))</f>
        <v>0</v>
      </c>
      <c r="DT21" s="14">
        <f>MAX(0,(md!DT17-md!DS17))</f>
        <v>0</v>
      </c>
      <c r="DU21" s="14">
        <f>MAX(0,(md!DU17-md!DT17))</f>
        <v>0</v>
      </c>
      <c r="DV21" s="14">
        <f>MAX(0,(md!DV17-md!DU17))</f>
        <v>0</v>
      </c>
      <c r="DW21" s="14">
        <f>MAX(0,(md!DW17-md!DV17))</f>
        <v>0</v>
      </c>
      <c r="DX21" s="14">
        <f>MAX(0,(md!DX17-md!DW17))</f>
        <v>0</v>
      </c>
      <c r="DY21" s="14">
        <f>MAX(0,(md!DY17-md!DX17))</f>
        <v>0</v>
      </c>
      <c r="DZ21" s="14">
        <f>MAX(0,(md!DZ17-md!DY17))</f>
        <v>0</v>
      </c>
      <c r="EA21" s="14">
        <f>MAX(0,(md!EA17-md!DZ17))</f>
        <v>0</v>
      </c>
      <c r="EB21" s="14">
        <f>MAX(0,(md!EB17-md!EA17))</f>
        <v>0</v>
      </c>
      <c r="EC21" s="14">
        <f>MAX(0,(md!EC17-md!EB17))</f>
        <v>0</v>
      </c>
      <c r="ED21" s="14">
        <f>MAX(0,(md!ED17-md!EC17))</f>
        <v>0</v>
      </c>
      <c r="EE21" s="14">
        <f>MAX(0,(md!EE17-md!ED17))</f>
        <v>0</v>
      </c>
      <c r="EF21" s="14">
        <f>MAX(0,(md!EF17-md!EE17))</f>
        <v>0</v>
      </c>
      <c r="EG21" s="14">
        <f>MAX(0,(md!EG17-md!EF17))</f>
        <v>0</v>
      </c>
      <c r="EH21" s="14">
        <f>MAX(0,(md!EH17-md!EG17))</f>
        <v>0</v>
      </c>
      <c r="EI21" s="14">
        <f>MAX(0,(md!EI17-md!EH17))</f>
        <v>0</v>
      </c>
      <c r="EJ21" s="14">
        <f>MAX(0,(md!EJ17-md!EI17))</f>
        <v>0</v>
      </c>
      <c r="EK21" s="14">
        <f>MAX(0,(md!EK17-md!EJ17))</f>
        <v>0</v>
      </c>
      <c r="EL21" s="14">
        <f>MAX(0,(md!EL17-md!EK17))</f>
        <v>0</v>
      </c>
      <c r="EM21" s="14">
        <f>MAX(0,(md!EM17-md!EL17))</f>
        <v>0</v>
      </c>
      <c r="EN21" s="14">
        <f>MAX(0,(md!EN17-md!EM17))</f>
        <v>0</v>
      </c>
      <c r="EO21" s="14">
        <f>MAX(0,(md!EO17-md!EN17))</f>
        <v>0</v>
      </c>
      <c r="EP21" s="14">
        <f>MAX(0,(md!EP17-md!EO17))</f>
        <v>0</v>
      </c>
      <c r="EQ21" s="14">
        <f>MAX(0,(md!EQ17-md!EP17))</f>
        <v>0</v>
      </c>
      <c r="ER21" s="14">
        <f>MAX(0,(md!ER17-md!EQ17))</f>
        <v>0</v>
      </c>
      <c r="ES21" s="14">
        <f>MAX(0,(md!ES17-md!ER17))</f>
        <v>0</v>
      </c>
      <c r="ET21" s="14">
        <f>MAX(0,(md!ET17-md!ES17))</f>
        <v>0</v>
      </c>
      <c r="EU21" s="14">
        <f>MAX(0,(md!EU17-md!ET17))</f>
        <v>0</v>
      </c>
      <c r="EV21" s="14">
        <f>MAX(0,(md!EV17-md!EU17))</f>
        <v>0</v>
      </c>
      <c r="EW21" s="14">
        <f>MAX(0,(md!EW17-md!EV17))</f>
        <v>0</v>
      </c>
      <c r="EX21" s="14">
        <f>MAX(0,(md!EX17-md!EW17))</f>
        <v>0</v>
      </c>
      <c r="EY21" s="14">
        <f>MAX(0,(md!EY17-md!EX17))</f>
        <v>0</v>
      </c>
      <c r="EZ21" s="14">
        <f>MAX(0,(md!EZ17-md!EY17))</f>
        <v>0</v>
      </c>
      <c r="FA21" s="14">
        <f>MAX(0,(md!FA17-md!EZ17))</f>
        <v>0</v>
      </c>
      <c r="FB21" s="14">
        <f>MAX(0,(md!FB17-md!FA17))</f>
        <v>0</v>
      </c>
      <c r="FC21" s="14">
        <f>MAX(0,(md!FC17-md!FB17))</f>
        <v>0</v>
      </c>
      <c r="FD21" s="14">
        <f>MAX(0,(md!FD17-md!FC17))</f>
        <v>0</v>
      </c>
      <c r="FE21" s="14">
        <f>MAX(0,(md!FE17-md!FD17))</f>
        <v>0</v>
      </c>
    </row>
    <row r="22" spans="1:161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1</v>
      </c>
      <c r="CT22" s="14">
        <f>MAX(0,(md!CT18-md!CS18))</f>
        <v>0</v>
      </c>
      <c r="CU22" s="14">
        <f>MAX(0,(md!CU18-md!CT18))</f>
        <v>0</v>
      </c>
      <c r="CV22" s="14">
        <f>MAX(0,(md!CV18-md!CU18))</f>
        <v>0</v>
      </c>
      <c r="CW22" s="14">
        <f>MAX(0,(md!CW18-md!CV18))</f>
        <v>0</v>
      </c>
      <c r="CX22" s="14">
        <f>MAX(0,(md!CX18-md!CW18))</f>
        <v>0</v>
      </c>
      <c r="CY22" s="14">
        <f>MAX(0,(md!CY18-md!CX18))</f>
        <v>2</v>
      </c>
      <c r="CZ22" s="14">
        <f>MAX(0,(md!CZ18-md!CY18))</f>
        <v>1</v>
      </c>
      <c r="DA22" s="14">
        <f>MAX(0,(md!DA18-md!CZ18))</f>
        <v>1</v>
      </c>
      <c r="DB22" s="14">
        <f>MAX(0,(md!DB18-md!DA18))</f>
        <v>0</v>
      </c>
      <c r="DC22" s="14">
        <f>MAX(0,(md!DC18-md!DB18))</f>
        <v>1</v>
      </c>
      <c r="DD22" s="14">
        <f>MAX(0,(md!DD18-md!DC18))</f>
        <v>1</v>
      </c>
      <c r="DE22" s="14">
        <f>MAX(0,(md!DE18-md!DD18))</f>
        <v>2</v>
      </c>
      <c r="DF22" s="14">
        <f>MAX(0,(md!DF18-md!DE18))</f>
        <v>7</v>
      </c>
      <c r="DG22" s="14">
        <f>MAX(0,(md!DG18-md!DF18))</f>
        <v>0</v>
      </c>
      <c r="DH22" s="14">
        <f>MAX(0,(md!DH18-md!DG18))</f>
        <v>0</v>
      </c>
      <c r="DI22" s="14">
        <f>MAX(0,(md!DI18-md!DH18))</f>
        <v>0</v>
      </c>
      <c r="DJ22" s="14">
        <f>MAX(0,(md!DJ18-md!DI18))</f>
        <v>0</v>
      </c>
      <c r="DK22" s="14">
        <f>MAX(0,(md!DK18-md!DJ18))</f>
        <v>0</v>
      </c>
      <c r="DL22" s="14">
        <f>MAX(0,(md!DL18-md!DK18))</f>
        <v>0</v>
      </c>
      <c r="DM22" s="14">
        <f>MAX(0,(md!DM18-md!DL18))</f>
        <v>0</v>
      </c>
      <c r="DN22" s="14">
        <f>MAX(0,(md!DN18-md!DM18))</f>
        <v>0</v>
      </c>
      <c r="DO22" s="14">
        <f>MAX(0,(md!DO18-md!DN18))</f>
        <v>0</v>
      </c>
      <c r="DP22" s="14">
        <f>MAX(0,(md!DP18-md!DO18))</f>
        <v>0</v>
      </c>
      <c r="DQ22" s="14">
        <f>MAX(0,(md!DQ18-md!DP18))</f>
        <v>0</v>
      </c>
      <c r="DR22" s="14">
        <f>MAX(0,(md!DR18-md!DQ18))</f>
        <v>0</v>
      </c>
      <c r="DS22" s="14">
        <f>MAX(0,(md!DS18-md!DR18))</f>
        <v>0</v>
      </c>
      <c r="DT22" s="14">
        <f>MAX(0,(md!DT18-md!DS18))</f>
        <v>0</v>
      </c>
      <c r="DU22" s="14">
        <f>MAX(0,(md!DU18-md!DT18))</f>
        <v>0</v>
      </c>
      <c r="DV22" s="14">
        <f>MAX(0,(md!DV18-md!DU18))</f>
        <v>0</v>
      </c>
      <c r="DW22" s="14">
        <f>MAX(0,(md!DW18-md!DV18))</f>
        <v>0</v>
      </c>
      <c r="DX22" s="14">
        <f>MAX(0,(md!DX18-md!DW18))</f>
        <v>0</v>
      </c>
      <c r="DY22" s="14">
        <f>MAX(0,(md!DY18-md!DX18))</f>
        <v>0</v>
      </c>
      <c r="DZ22" s="14">
        <f>MAX(0,(md!DZ18-md!DY18))</f>
        <v>0</v>
      </c>
      <c r="EA22" s="14">
        <f>MAX(0,(md!EA18-md!DZ18))</f>
        <v>0</v>
      </c>
      <c r="EB22" s="14">
        <f>MAX(0,(md!EB18-md!EA18))</f>
        <v>0</v>
      </c>
      <c r="EC22" s="14">
        <f>MAX(0,(md!EC18-md!EB18))</f>
        <v>0</v>
      </c>
      <c r="ED22" s="14">
        <f>MAX(0,(md!ED18-md!EC18))</f>
        <v>0</v>
      </c>
      <c r="EE22" s="14">
        <f>MAX(0,(md!EE18-md!ED18))</f>
        <v>0</v>
      </c>
      <c r="EF22" s="14">
        <f>MAX(0,(md!EF18-md!EE18))</f>
        <v>0</v>
      </c>
      <c r="EG22" s="14">
        <f>MAX(0,(md!EG18-md!EF18))</f>
        <v>0</v>
      </c>
      <c r="EH22" s="14">
        <f>MAX(0,(md!EH18-md!EG18))</f>
        <v>0</v>
      </c>
      <c r="EI22" s="14">
        <f>MAX(0,(md!EI18-md!EH18))</f>
        <v>0</v>
      </c>
      <c r="EJ22" s="14">
        <f>MAX(0,(md!EJ18-md!EI18))</f>
        <v>0</v>
      </c>
      <c r="EK22" s="14">
        <f>MAX(0,(md!EK18-md!EJ18))</f>
        <v>0</v>
      </c>
      <c r="EL22" s="14">
        <f>MAX(0,(md!EL18-md!EK18))</f>
        <v>0</v>
      </c>
      <c r="EM22" s="14">
        <f>MAX(0,(md!EM18-md!EL18))</f>
        <v>0</v>
      </c>
      <c r="EN22" s="14">
        <f>MAX(0,(md!EN18-md!EM18))</f>
        <v>0</v>
      </c>
      <c r="EO22" s="14">
        <f>MAX(0,(md!EO18-md!EN18))</f>
        <v>0</v>
      </c>
      <c r="EP22" s="14">
        <f>MAX(0,(md!EP18-md!EO18))</f>
        <v>0</v>
      </c>
      <c r="EQ22" s="14">
        <f>MAX(0,(md!EQ18-md!EP18))</f>
        <v>0</v>
      </c>
      <c r="ER22" s="14">
        <f>MAX(0,(md!ER18-md!EQ18))</f>
        <v>0</v>
      </c>
      <c r="ES22" s="14">
        <f>MAX(0,(md!ES18-md!ER18))</f>
        <v>0</v>
      </c>
      <c r="ET22" s="14">
        <f>MAX(0,(md!ET18-md!ES18))</f>
        <v>0</v>
      </c>
      <c r="EU22" s="14">
        <f>MAX(0,(md!EU18-md!ET18))</f>
        <v>0</v>
      </c>
      <c r="EV22" s="14">
        <f>MAX(0,(md!EV18-md!EU18))</f>
        <v>0</v>
      </c>
      <c r="EW22" s="14">
        <f>MAX(0,(md!EW18-md!EV18))</f>
        <v>0</v>
      </c>
      <c r="EX22" s="14">
        <f>MAX(0,(md!EX18-md!EW18))</f>
        <v>0</v>
      </c>
      <c r="EY22" s="14">
        <f>MAX(0,(md!EY18-md!EX18))</f>
        <v>0</v>
      </c>
      <c r="EZ22" s="14">
        <f>MAX(0,(md!EZ18-md!EY18))</f>
        <v>0</v>
      </c>
      <c r="FA22" s="14">
        <f>MAX(0,(md!FA18-md!EZ18))</f>
        <v>0</v>
      </c>
      <c r="FB22" s="14">
        <f>MAX(0,(md!FB18-md!FA18))</f>
        <v>0</v>
      </c>
      <c r="FC22" s="14">
        <f>MAX(0,(md!FC18-md!FB18))</f>
        <v>0</v>
      </c>
      <c r="FD22" s="14">
        <f>MAX(0,(md!FD18-md!FC18))</f>
        <v>0</v>
      </c>
      <c r="FE22" s="14">
        <f>MAX(0,(md!FE18-md!FD18))</f>
        <v>0</v>
      </c>
    </row>
    <row r="23" spans="1:161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4</v>
      </c>
      <c r="CH23" s="14">
        <f>MAX(0,(md!CH19-md!CG19))</f>
        <v>9</v>
      </c>
      <c r="CI23" s="14">
        <f>MAX(0,(md!CI19-md!CH19))</f>
        <v>4</v>
      </c>
      <c r="CJ23" s="14">
        <f>MAX(0,(md!CJ19-md!CI19))</f>
        <v>5</v>
      </c>
      <c r="CK23" s="14">
        <f>MAX(0,(md!CK19-md!CJ19))</f>
        <v>11</v>
      </c>
      <c r="CL23" s="14">
        <f>MAX(0,(md!CL19-md!CK19))</f>
        <v>4</v>
      </c>
      <c r="CM23" s="14">
        <f>MAX(0,(md!CM19-md!CL19))</f>
        <v>4</v>
      </c>
      <c r="CN23" s="14">
        <f>MAX(0,(md!CN19-md!CM19))</f>
        <v>4</v>
      </c>
      <c r="CO23" s="14">
        <f>MAX(0,(md!CO19-md!CN19))</f>
        <v>8</v>
      </c>
      <c r="CP23" s="14">
        <f>MAX(0,(md!CP19-md!CO19))</f>
        <v>6</v>
      </c>
      <c r="CQ23" s="14">
        <f>MAX(0,(md!CQ19-md!CP19))</f>
        <v>0</v>
      </c>
      <c r="CR23" s="14">
        <f>MAX(0,(md!CR19-md!CQ19))</f>
        <v>12</v>
      </c>
      <c r="CS23" s="14">
        <f>MAX(0,(md!CS19-md!CR19))</f>
        <v>6</v>
      </c>
      <c r="CT23" s="14">
        <f>MAX(0,(md!CT19-md!CS19))</f>
        <v>12</v>
      </c>
      <c r="CU23" s="14">
        <f>MAX(0,(md!CU19-md!CT19))</f>
        <v>8</v>
      </c>
      <c r="CV23" s="14">
        <f>MAX(0,(md!CV19-md!CU19))</f>
        <v>11</v>
      </c>
      <c r="CW23" s="14">
        <f>MAX(0,(md!CW19-md!CV19))</f>
        <v>26</v>
      </c>
      <c r="CX23" s="14">
        <f>MAX(0,(md!CX19-md!CW19))</f>
        <v>20</v>
      </c>
      <c r="CY23" s="14">
        <f>MAX(0,(md!CY19-md!CX19))</f>
        <v>3</v>
      </c>
      <c r="CZ23" s="14">
        <f>MAX(0,(md!CZ19-md!CY19))</f>
        <v>4</v>
      </c>
      <c r="DA23" s="14">
        <f>MAX(0,(md!DA19-md!CZ19))</f>
        <v>9</v>
      </c>
      <c r="DB23" s="14">
        <f>MAX(0,(md!DB19-md!DA19))</f>
        <v>9</v>
      </c>
      <c r="DC23" s="14">
        <f>MAX(0,(md!DC19-md!DB19))</f>
        <v>11</v>
      </c>
      <c r="DD23" s="14">
        <f>MAX(0,(md!DD19-md!DC19))</f>
        <v>16</v>
      </c>
      <c r="DE23" s="14">
        <f>MAX(0,(md!DE19-md!DD19))</f>
        <v>21</v>
      </c>
      <c r="DF23" s="14">
        <f>MAX(0,(md!DF19-md!DE19))</f>
        <v>33</v>
      </c>
      <c r="DG23" s="14">
        <f>MAX(0,(md!DG19-md!DF19))</f>
        <v>0</v>
      </c>
      <c r="DH23" s="14">
        <f>MAX(0,(md!DH19-md!DG19))</f>
        <v>0</v>
      </c>
      <c r="DI23" s="14">
        <f>MAX(0,(md!DI19-md!DH19))</f>
        <v>0</v>
      </c>
      <c r="DJ23" s="14">
        <f>MAX(0,(md!DJ19-md!DI19))</f>
        <v>0</v>
      </c>
      <c r="DK23" s="14">
        <f>MAX(0,(md!DK19-md!DJ19))</f>
        <v>0</v>
      </c>
      <c r="DL23" s="14">
        <f>MAX(0,(md!DL19-md!DK19))</f>
        <v>0</v>
      </c>
      <c r="DM23" s="14">
        <f>MAX(0,(md!DM19-md!DL19))</f>
        <v>0</v>
      </c>
      <c r="DN23" s="14">
        <f>MAX(0,(md!DN19-md!DM19))</f>
        <v>0</v>
      </c>
      <c r="DO23" s="14">
        <f>MAX(0,(md!DO19-md!DN19))</f>
        <v>0</v>
      </c>
      <c r="DP23" s="14">
        <f>MAX(0,(md!DP19-md!DO19))</f>
        <v>0</v>
      </c>
      <c r="DQ23" s="14">
        <f>MAX(0,(md!DQ19-md!DP19))</f>
        <v>0</v>
      </c>
      <c r="DR23" s="14">
        <f>MAX(0,(md!DR19-md!DQ19))</f>
        <v>0</v>
      </c>
      <c r="DS23" s="14">
        <f>MAX(0,(md!DS19-md!DR19))</f>
        <v>0</v>
      </c>
      <c r="DT23" s="14">
        <f>MAX(0,(md!DT19-md!DS19))</f>
        <v>0</v>
      </c>
      <c r="DU23" s="14">
        <f>MAX(0,(md!DU19-md!DT19))</f>
        <v>0</v>
      </c>
      <c r="DV23" s="14">
        <f>MAX(0,(md!DV19-md!DU19))</f>
        <v>0</v>
      </c>
      <c r="DW23" s="14">
        <f>MAX(0,(md!DW19-md!DV19))</f>
        <v>0</v>
      </c>
      <c r="DX23" s="14">
        <f>MAX(0,(md!DX19-md!DW19))</f>
        <v>0</v>
      </c>
      <c r="DY23" s="14">
        <f>MAX(0,(md!DY19-md!DX19))</f>
        <v>0</v>
      </c>
      <c r="DZ23" s="14">
        <f>MAX(0,(md!DZ19-md!DY19))</f>
        <v>0</v>
      </c>
      <c r="EA23" s="14">
        <f>MAX(0,(md!EA19-md!DZ19))</f>
        <v>0</v>
      </c>
      <c r="EB23" s="14">
        <f>MAX(0,(md!EB19-md!EA19))</f>
        <v>0</v>
      </c>
      <c r="EC23" s="14">
        <f>MAX(0,(md!EC19-md!EB19))</f>
        <v>0</v>
      </c>
      <c r="ED23" s="14">
        <f>MAX(0,(md!ED19-md!EC19))</f>
        <v>0</v>
      </c>
      <c r="EE23" s="14">
        <f>MAX(0,(md!EE19-md!ED19))</f>
        <v>0</v>
      </c>
      <c r="EF23" s="14">
        <f>MAX(0,(md!EF19-md!EE19))</f>
        <v>0</v>
      </c>
      <c r="EG23" s="14">
        <f>MAX(0,(md!EG19-md!EF19))</f>
        <v>0</v>
      </c>
      <c r="EH23" s="14">
        <f>MAX(0,(md!EH19-md!EG19))</f>
        <v>0</v>
      </c>
      <c r="EI23" s="14">
        <f>MAX(0,(md!EI19-md!EH19))</f>
        <v>0</v>
      </c>
      <c r="EJ23" s="14">
        <f>MAX(0,(md!EJ19-md!EI19))</f>
        <v>0</v>
      </c>
      <c r="EK23" s="14">
        <f>MAX(0,(md!EK19-md!EJ19))</f>
        <v>0</v>
      </c>
      <c r="EL23" s="14">
        <f>MAX(0,(md!EL19-md!EK19))</f>
        <v>0</v>
      </c>
      <c r="EM23" s="14">
        <f>MAX(0,(md!EM19-md!EL19))</f>
        <v>0</v>
      </c>
      <c r="EN23" s="14">
        <f>MAX(0,(md!EN19-md!EM19))</f>
        <v>0</v>
      </c>
      <c r="EO23" s="14">
        <f>MAX(0,(md!EO19-md!EN19))</f>
        <v>0</v>
      </c>
      <c r="EP23" s="14">
        <f>MAX(0,(md!EP19-md!EO19))</f>
        <v>0</v>
      </c>
      <c r="EQ23" s="14">
        <f>MAX(0,(md!EQ19-md!EP19))</f>
        <v>0</v>
      </c>
      <c r="ER23" s="14">
        <f>MAX(0,(md!ER19-md!EQ19))</f>
        <v>0</v>
      </c>
      <c r="ES23" s="14">
        <f>MAX(0,(md!ES19-md!ER19))</f>
        <v>0</v>
      </c>
      <c r="ET23" s="14">
        <f>MAX(0,(md!ET19-md!ES19))</f>
        <v>0</v>
      </c>
      <c r="EU23" s="14">
        <f>MAX(0,(md!EU19-md!ET19))</f>
        <v>0</v>
      </c>
      <c r="EV23" s="14">
        <f>MAX(0,(md!EV19-md!EU19))</f>
        <v>0</v>
      </c>
      <c r="EW23" s="14">
        <f>MAX(0,(md!EW19-md!EV19))</f>
        <v>0</v>
      </c>
      <c r="EX23" s="14">
        <f>MAX(0,(md!EX19-md!EW19))</f>
        <v>0</v>
      </c>
      <c r="EY23" s="14">
        <f>MAX(0,(md!EY19-md!EX19))</f>
        <v>0</v>
      </c>
      <c r="EZ23" s="14">
        <f>MAX(0,(md!EZ19-md!EY19))</f>
        <v>0</v>
      </c>
      <c r="FA23" s="14">
        <f>MAX(0,(md!FA19-md!EZ19))</f>
        <v>0</v>
      </c>
      <c r="FB23" s="14">
        <f>MAX(0,(md!FB19-md!FA19))</f>
        <v>0</v>
      </c>
      <c r="FC23" s="14">
        <f>MAX(0,(md!FC19-md!FB19))</f>
        <v>0</v>
      </c>
      <c r="FD23" s="14">
        <f>MAX(0,(md!FD19-md!FC19))</f>
        <v>0</v>
      </c>
      <c r="FE23" s="14">
        <f>MAX(0,(md!FE19-md!FD19))</f>
        <v>0</v>
      </c>
    </row>
    <row r="24" spans="1:161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16</v>
      </c>
      <c r="CI24" s="14">
        <f>MAX(0,(md!CI20-md!CH20))</f>
        <v>5</v>
      </c>
      <c r="CJ24" s="14">
        <f>MAX(0,(md!CJ20-md!CI20))</f>
        <v>34</v>
      </c>
      <c r="CK24" s="14">
        <f>MAX(0,(md!CK20-md!CJ20))</f>
        <v>27</v>
      </c>
      <c r="CL24" s="14">
        <f>MAX(0,(md!CL20-md!CK20))</f>
        <v>14</v>
      </c>
      <c r="CM24" s="14">
        <f>MAX(0,(md!CM20-md!CL20))</f>
        <v>13</v>
      </c>
      <c r="CN24" s="14">
        <f>MAX(0,(md!CN20-md!CM20))</f>
        <v>0</v>
      </c>
      <c r="CO24" s="14">
        <f>MAX(0,(md!CO20-md!CN20))</f>
        <v>13</v>
      </c>
      <c r="CP24" s="14">
        <f>MAX(0,(md!CP20-md!CO20))</f>
        <v>17</v>
      </c>
      <c r="CQ24" s="14">
        <f>MAX(0,(md!CQ20-md!CP20))</f>
        <v>17</v>
      </c>
      <c r="CR24" s="14">
        <f>MAX(0,(md!CR20-md!CQ20))</f>
        <v>20</v>
      </c>
      <c r="CS24" s="14">
        <f>MAX(0,(md!CS20-md!CR20))</f>
        <v>11</v>
      </c>
      <c r="CT24" s="14">
        <f>MAX(0,(md!CT20-md!CS20))</f>
        <v>26</v>
      </c>
      <c r="CU24" s="14">
        <f>MAX(0,(md!CU20-md!CT20))</f>
        <v>11</v>
      </c>
      <c r="CV24" s="14">
        <f>MAX(0,(md!CV20-md!CU20))</f>
        <v>30</v>
      </c>
      <c r="CW24" s="14">
        <f>MAX(0,(md!CW20-md!CV20))</f>
        <v>34</v>
      </c>
      <c r="CX24" s="14">
        <f>MAX(0,(md!CX20-md!CW20))</f>
        <v>16</v>
      </c>
      <c r="CY24" s="14">
        <f>MAX(0,(md!CY20-md!CX20))</f>
        <v>19</v>
      </c>
      <c r="CZ24" s="14">
        <f>MAX(0,(md!CZ20-md!CY20))</f>
        <v>14</v>
      </c>
      <c r="DA24" s="14">
        <f>MAX(0,(md!DA20-md!CZ20))</f>
        <v>15</v>
      </c>
      <c r="DB24" s="14">
        <f>MAX(0,(md!DB20-md!DA20))</f>
        <v>19</v>
      </c>
      <c r="DC24" s="14">
        <f>MAX(0,(md!DC20-md!DB20))</f>
        <v>38</v>
      </c>
      <c r="DD24" s="14">
        <f>MAX(0,(md!DD20-md!DC20))</f>
        <v>28</v>
      </c>
      <c r="DE24" s="14">
        <f>MAX(0,(md!DE20-md!DD20))</f>
        <v>19</v>
      </c>
      <c r="DF24" s="14">
        <f>MAX(0,(md!DF20-md!DE20))</f>
        <v>55</v>
      </c>
      <c r="DG24" s="14">
        <f>MAX(0,(md!DG20-md!DF20))</f>
        <v>0</v>
      </c>
      <c r="DH24" s="14">
        <f>MAX(0,(md!DH20-md!DG20))</f>
        <v>0</v>
      </c>
      <c r="DI24" s="14">
        <f>MAX(0,(md!DI20-md!DH20))</f>
        <v>0</v>
      </c>
      <c r="DJ24" s="14">
        <f>MAX(0,(md!DJ20-md!DI20))</f>
        <v>0</v>
      </c>
      <c r="DK24" s="14">
        <f>MAX(0,(md!DK20-md!DJ20))</f>
        <v>0</v>
      </c>
      <c r="DL24" s="14">
        <f>MAX(0,(md!DL20-md!DK20))</f>
        <v>0</v>
      </c>
      <c r="DM24" s="14">
        <f>MAX(0,(md!DM20-md!DL20))</f>
        <v>0</v>
      </c>
      <c r="DN24" s="14">
        <f>MAX(0,(md!DN20-md!DM20))</f>
        <v>0</v>
      </c>
      <c r="DO24" s="14">
        <f>MAX(0,(md!DO20-md!DN20))</f>
        <v>0</v>
      </c>
      <c r="DP24" s="14">
        <f>MAX(0,(md!DP20-md!DO20))</f>
        <v>0</v>
      </c>
      <c r="DQ24" s="14">
        <f>MAX(0,(md!DQ20-md!DP20))</f>
        <v>0</v>
      </c>
      <c r="DR24" s="14">
        <f>MAX(0,(md!DR20-md!DQ20))</f>
        <v>0</v>
      </c>
      <c r="DS24" s="14">
        <f>MAX(0,(md!DS20-md!DR20))</f>
        <v>0</v>
      </c>
      <c r="DT24" s="14">
        <f>MAX(0,(md!DT20-md!DS20))</f>
        <v>0</v>
      </c>
      <c r="DU24" s="14">
        <f>MAX(0,(md!DU20-md!DT20))</f>
        <v>0</v>
      </c>
      <c r="DV24" s="14">
        <f>MAX(0,(md!DV20-md!DU20))</f>
        <v>0</v>
      </c>
      <c r="DW24" s="14">
        <f>MAX(0,(md!DW20-md!DV20))</f>
        <v>0</v>
      </c>
      <c r="DX24" s="14">
        <f>MAX(0,(md!DX20-md!DW20))</f>
        <v>0</v>
      </c>
      <c r="DY24" s="14">
        <f>MAX(0,(md!DY20-md!DX20))</f>
        <v>0</v>
      </c>
      <c r="DZ24" s="14">
        <f>MAX(0,(md!DZ20-md!DY20))</f>
        <v>0</v>
      </c>
      <c r="EA24" s="14">
        <f>MAX(0,(md!EA20-md!DZ20))</f>
        <v>0</v>
      </c>
      <c r="EB24" s="14">
        <f>MAX(0,(md!EB20-md!EA20))</f>
        <v>0</v>
      </c>
      <c r="EC24" s="14">
        <f>MAX(0,(md!EC20-md!EB20))</f>
        <v>0</v>
      </c>
      <c r="ED24" s="14">
        <f>MAX(0,(md!ED20-md!EC20))</f>
        <v>0</v>
      </c>
      <c r="EE24" s="14">
        <f>MAX(0,(md!EE20-md!ED20))</f>
        <v>0</v>
      </c>
      <c r="EF24" s="14">
        <f>MAX(0,(md!EF20-md!EE20))</f>
        <v>0</v>
      </c>
      <c r="EG24" s="14">
        <f>MAX(0,(md!EG20-md!EF20))</f>
        <v>0</v>
      </c>
      <c r="EH24" s="14">
        <f>MAX(0,(md!EH20-md!EG20))</f>
        <v>0</v>
      </c>
      <c r="EI24" s="14">
        <f>MAX(0,(md!EI20-md!EH20))</f>
        <v>0</v>
      </c>
      <c r="EJ24" s="14">
        <f>MAX(0,(md!EJ20-md!EI20))</f>
        <v>0</v>
      </c>
      <c r="EK24" s="14">
        <f>MAX(0,(md!EK20-md!EJ20))</f>
        <v>0</v>
      </c>
      <c r="EL24" s="14">
        <f>MAX(0,(md!EL20-md!EK20))</f>
        <v>0</v>
      </c>
      <c r="EM24" s="14">
        <f>MAX(0,(md!EM20-md!EL20))</f>
        <v>0</v>
      </c>
      <c r="EN24" s="14">
        <f>MAX(0,(md!EN20-md!EM20))</f>
        <v>0</v>
      </c>
      <c r="EO24" s="14">
        <f>MAX(0,(md!EO20-md!EN20))</f>
        <v>0</v>
      </c>
      <c r="EP24" s="14">
        <f>MAX(0,(md!EP20-md!EO20))</f>
        <v>0</v>
      </c>
      <c r="EQ24" s="14">
        <f>MAX(0,(md!EQ20-md!EP20))</f>
        <v>0</v>
      </c>
      <c r="ER24" s="14">
        <f>MAX(0,(md!ER20-md!EQ20))</f>
        <v>0</v>
      </c>
      <c r="ES24" s="14">
        <f>MAX(0,(md!ES20-md!ER20))</f>
        <v>0</v>
      </c>
      <c r="ET24" s="14">
        <f>MAX(0,(md!ET20-md!ES20))</f>
        <v>0</v>
      </c>
      <c r="EU24" s="14">
        <f>MAX(0,(md!EU20-md!ET20))</f>
        <v>0</v>
      </c>
      <c r="EV24" s="14">
        <f>MAX(0,(md!EV20-md!EU20))</f>
        <v>0</v>
      </c>
      <c r="EW24" s="14">
        <f>MAX(0,(md!EW20-md!EV20))</f>
        <v>0</v>
      </c>
      <c r="EX24" s="14">
        <f>MAX(0,(md!EX20-md!EW20))</f>
        <v>0</v>
      </c>
      <c r="EY24" s="14">
        <f>MAX(0,(md!EY20-md!EX20))</f>
        <v>0</v>
      </c>
      <c r="EZ24" s="14">
        <f>MAX(0,(md!EZ20-md!EY20))</f>
        <v>0</v>
      </c>
      <c r="FA24" s="14">
        <f>MAX(0,(md!FA20-md!EZ20))</f>
        <v>0</v>
      </c>
      <c r="FB24" s="14">
        <f>MAX(0,(md!FB20-md!FA20))</f>
        <v>0</v>
      </c>
      <c r="FC24" s="14">
        <f>MAX(0,(md!FC20-md!FB20))</f>
        <v>0</v>
      </c>
      <c r="FD24" s="14">
        <f>MAX(0,(md!FD20-md!FC20))</f>
        <v>0</v>
      </c>
      <c r="FE24" s="14">
        <f>MAX(0,(md!FE20-md!FD20))</f>
        <v>0</v>
      </c>
    </row>
    <row r="25" spans="1:161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1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1</v>
      </c>
      <c r="CN25" s="14">
        <f>MAX(0,(md!CN21-md!CM21))</f>
        <v>0</v>
      </c>
      <c r="CO25" s="14">
        <f>MAX(0,(md!CO21-md!CN21))</f>
        <v>1</v>
      </c>
      <c r="CP25" s="14">
        <f>MAX(0,(md!CP21-md!CO21))</f>
        <v>0</v>
      </c>
      <c r="CQ25" s="14">
        <f>MAX(0,(md!CQ21-md!CP21))</f>
        <v>1</v>
      </c>
      <c r="CR25" s="14">
        <f>MAX(0,(md!CR21-md!CQ21))</f>
        <v>1</v>
      </c>
      <c r="CS25" s="14">
        <f>MAX(0,(md!CS21-md!CR21))</f>
        <v>2</v>
      </c>
      <c r="CT25" s="14">
        <f>MAX(0,(md!CT21-md!CS21))</f>
        <v>1</v>
      </c>
      <c r="CU25" s="14">
        <f>MAX(0,(md!CU21-md!CT21))</f>
        <v>0</v>
      </c>
      <c r="CV25" s="14">
        <f>MAX(0,(md!CV21-md!CU21))</f>
        <v>2</v>
      </c>
      <c r="CW25" s="14">
        <f>MAX(0,(md!CW21-md!CV21))</f>
        <v>1</v>
      </c>
      <c r="CX25" s="14">
        <f>MAX(0,(md!CX21-md!CW21))</f>
        <v>0</v>
      </c>
      <c r="CY25" s="14">
        <f>MAX(0,(md!CY21-md!CX21))</f>
        <v>0</v>
      </c>
      <c r="CZ25" s="14">
        <f>MAX(0,(md!CZ21-md!CY21))</f>
        <v>3</v>
      </c>
      <c r="DA25" s="14">
        <f>MAX(0,(md!DA21-md!CZ21))</f>
        <v>0</v>
      </c>
      <c r="DB25" s="14">
        <f>MAX(0,(md!DB21-md!DA21))</f>
        <v>1</v>
      </c>
      <c r="DC25" s="14">
        <f>MAX(0,(md!DC21-md!DB21))</f>
        <v>0</v>
      </c>
      <c r="DD25" s="14">
        <f>MAX(0,(md!DD21-md!DC21))</f>
        <v>0</v>
      </c>
      <c r="DE25" s="14">
        <f>MAX(0,(md!DE21-md!DD21))</f>
        <v>1</v>
      </c>
      <c r="DF25" s="14">
        <f>MAX(0,(md!DF21-md!DE21))</f>
        <v>0</v>
      </c>
      <c r="DG25" s="14">
        <f>MAX(0,(md!DG21-md!DF21))</f>
        <v>0</v>
      </c>
      <c r="DH25" s="14">
        <f>MAX(0,(md!DH21-md!DG21))</f>
        <v>0</v>
      </c>
      <c r="DI25" s="14">
        <f>MAX(0,(md!DI21-md!DH21))</f>
        <v>0</v>
      </c>
      <c r="DJ25" s="14">
        <f>MAX(0,(md!DJ21-md!DI21))</f>
        <v>0</v>
      </c>
      <c r="DK25" s="14">
        <f>MAX(0,(md!DK21-md!DJ21))</f>
        <v>0</v>
      </c>
      <c r="DL25" s="14">
        <f>MAX(0,(md!DL21-md!DK21))</f>
        <v>0</v>
      </c>
      <c r="DM25" s="14">
        <f>MAX(0,(md!DM21-md!DL21))</f>
        <v>0</v>
      </c>
      <c r="DN25" s="14">
        <f>MAX(0,(md!DN21-md!DM21))</f>
        <v>0</v>
      </c>
      <c r="DO25" s="14">
        <f>MAX(0,(md!DO21-md!DN21))</f>
        <v>0</v>
      </c>
      <c r="DP25" s="14">
        <f>MAX(0,(md!DP21-md!DO21))</f>
        <v>0</v>
      </c>
      <c r="DQ25" s="14">
        <f>MAX(0,(md!DQ21-md!DP21))</f>
        <v>0</v>
      </c>
      <c r="DR25" s="14">
        <f>MAX(0,(md!DR21-md!DQ21))</f>
        <v>0</v>
      </c>
      <c r="DS25" s="14">
        <f>MAX(0,(md!DS21-md!DR21))</f>
        <v>0</v>
      </c>
      <c r="DT25" s="14">
        <f>MAX(0,(md!DT21-md!DS21))</f>
        <v>0</v>
      </c>
      <c r="DU25" s="14">
        <f>MAX(0,(md!DU21-md!DT21))</f>
        <v>0</v>
      </c>
      <c r="DV25" s="14">
        <f>MAX(0,(md!DV21-md!DU21))</f>
        <v>0</v>
      </c>
      <c r="DW25" s="14">
        <f>MAX(0,(md!DW21-md!DV21))</f>
        <v>0</v>
      </c>
      <c r="DX25" s="14">
        <f>MAX(0,(md!DX21-md!DW21))</f>
        <v>0</v>
      </c>
      <c r="DY25" s="14">
        <f>MAX(0,(md!DY21-md!DX21))</f>
        <v>0</v>
      </c>
      <c r="DZ25" s="14">
        <f>MAX(0,(md!DZ21-md!DY21))</f>
        <v>0</v>
      </c>
      <c r="EA25" s="14">
        <f>MAX(0,(md!EA21-md!DZ21))</f>
        <v>0</v>
      </c>
      <c r="EB25" s="14">
        <f>MAX(0,(md!EB21-md!EA21))</f>
        <v>0</v>
      </c>
      <c r="EC25" s="14">
        <f>MAX(0,(md!EC21-md!EB21))</f>
        <v>0</v>
      </c>
      <c r="ED25" s="14">
        <f>MAX(0,(md!ED21-md!EC21))</f>
        <v>0</v>
      </c>
      <c r="EE25" s="14">
        <f>MAX(0,(md!EE21-md!ED21))</f>
        <v>0</v>
      </c>
      <c r="EF25" s="14">
        <f>MAX(0,(md!EF21-md!EE21))</f>
        <v>0</v>
      </c>
      <c r="EG25" s="14">
        <f>MAX(0,(md!EG21-md!EF21))</f>
        <v>0</v>
      </c>
      <c r="EH25" s="14">
        <f>MAX(0,(md!EH21-md!EG21))</f>
        <v>0</v>
      </c>
      <c r="EI25" s="14">
        <f>MAX(0,(md!EI21-md!EH21))</f>
        <v>0</v>
      </c>
      <c r="EJ25" s="14">
        <f>MAX(0,(md!EJ21-md!EI21))</f>
        <v>0</v>
      </c>
      <c r="EK25" s="14">
        <f>MAX(0,(md!EK21-md!EJ21))</f>
        <v>0</v>
      </c>
      <c r="EL25" s="14">
        <f>MAX(0,(md!EL21-md!EK21))</f>
        <v>0</v>
      </c>
      <c r="EM25" s="14">
        <f>MAX(0,(md!EM21-md!EL21))</f>
        <v>0</v>
      </c>
      <c r="EN25" s="14">
        <f>MAX(0,(md!EN21-md!EM21))</f>
        <v>0</v>
      </c>
      <c r="EO25" s="14">
        <f>MAX(0,(md!EO21-md!EN21))</f>
        <v>0</v>
      </c>
      <c r="EP25" s="14">
        <f>MAX(0,(md!EP21-md!EO21))</f>
        <v>0</v>
      </c>
      <c r="EQ25" s="14">
        <f>MAX(0,(md!EQ21-md!EP21))</f>
        <v>0</v>
      </c>
      <c r="ER25" s="14">
        <f>MAX(0,(md!ER21-md!EQ21))</f>
        <v>0</v>
      </c>
      <c r="ES25" s="14">
        <f>MAX(0,(md!ES21-md!ER21))</f>
        <v>0</v>
      </c>
      <c r="ET25" s="14">
        <f>MAX(0,(md!ET21-md!ES21))</f>
        <v>0</v>
      </c>
      <c r="EU25" s="14">
        <f>MAX(0,(md!EU21-md!ET21))</f>
        <v>0</v>
      </c>
      <c r="EV25" s="14">
        <f>MAX(0,(md!EV21-md!EU21))</f>
        <v>0</v>
      </c>
      <c r="EW25" s="14">
        <f>MAX(0,(md!EW21-md!EV21))</f>
        <v>0</v>
      </c>
      <c r="EX25" s="14">
        <f>MAX(0,(md!EX21-md!EW21))</f>
        <v>0</v>
      </c>
      <c r="EY25" s="14">
        <f>MAX(0,(md!EY21-md!EX21))</f>
        <v>0</v>
      </c>
      <c r="EZ25" s="14">
        <f>MAX(0,(md!EZ21-md!EY21))</f>
        <v>0</v>
      </c>
      <c r="FA25" s="14">
        <f>MAX(0,(md!FA21-md!EZ21))</f>
        <v>0</v>
      </c>
      <c r="FB25" s="14">
        <f>MAX(0,(md!FB21-md!FA21))</f>
        <v>0</v>
      </c>
      <c r="FC25" s="14">
        <f>MAX(0,(md!FC21-md!FB21))</f>
        <v>0</v>
      </c>
      <c r="FD25" s="14">
        <f>MAX(0,(md!FD21-md!FC21))</f>
        <v>0</v>
      </c>
      <c r="FE25" s="14">
        <f>MAX(0,(md!FE21-md!FD21))</f>
        <v>0</v>
      </c>
    </row>
    <row r="26" spans="1:161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52</v>
      </c>
      <c r="CH26" s="14">
        <f>MAX(0,(md!CH22-md!CG22))</f>
        <v>110</v>
      </c>
      <c r="CI26" s="14">
        <f>MAX(0,(md!CI22-md!CH22))</f>
        <v>43</v>
      </c>
      <c r="CJ26" s="14">
        <f>MAX(0,(md!CJ22-md!CI22))</f>
        <v>66</v>
      </c>
      <c r="CK26" s="14">
        <f>MAX(0,(md!CK22-md!CJ22))</f>
        <v>76</v>
      </c>
      <c r="CL26" s="14">
        <f>MAX(0,(md!CL22-md!CK22))</f>
        <v>75</v>
      </c>
      <c r="CM26" s="14">
        <f>MAX(0,(md!CM22-md!CL22))</f>
        <v>62</v>
      </c>
      <c r="CN26" s="14">
        <f>MAX(0,(md!CN22-md!CM22))</f>
        <v>63</v>
      </c>
      <c r="CO26" s="14">
        <f>MAX(0,(md!CO22-md!CN22))</f>
        <v>79</v>
      </c>
      <c r="CP26" s="14">
        <f>MAX(0,(md!CP22-md!CO22))</f>
        <v>98</v>
      </c>
      <c r="CQ26" s="14">
        <f>MAX(0,(md!CQ22-md!CP22))</f>
        <v>90</v>
      </c>
      <c r="CR26" s="14">
        <f>MAX(0,(md!CR22-md!CQ22))</f>
        <v>49</v>
      </c>
      <c r="CS26" s="14">
        <f>MAX(0,(md!CS22-md!CR22))</f>
        <v>87</v>
      </c>
      <c r="CT26" s="14">
        <f>MAX(0,(md!CT22-md!CS22))</f>
        <v>68</v>
      </c>
      <c r="CU26" s="14">
        <f>MAX(0,(md!CU22-md!CT22))</f>
        <v>62</v>
      </c>
      <c r="CV26" s="14">
        <f>MAX(0,(md!CV22-md!CU22))</f>
        <v>66</v>
      </c>
      <c r="CW26" s="14">
        <f>MAX(0,(md!CW22-md!CV22))</f>
        <v>96</v>
      </c>
      <c r="CX26" s="14">
        <f>MAX(0,(md!CX22-md!CW22))</f>
        <v>122</v>
      </c>
      <c r="CY26" s="14">
        <f>MAX(0,(md!CY22-md!CX22))</f>
        <v>61</v>
      </c>
      <c r="CZ26" s="14">
        <f>MAX(0,(md!CZ22-md!CY22))</f>
        <v>47</v>
      </c>
      <c r="DA26" s="14">
        <f>MAX(0,(md!DA22-md!CZ22))</f>
        <v>34</v>
      </c>
      <c r="DB26" s="14">
        <f>MAX(0,(md!DB22-md!DA22))</f>
        <v>169</v>
      </c>
      <c r="DC26" s="14">
        <f>MAX(0,(md!DC22-md!DB22))</f>
        <v>68</v>
      </c>
      <c r="DD26" s="14">
        <f>MAX(0,(md!DD22-md!DC22))</f>
        <v>103</v>
      </c>
      <c r="DE26" s="14">
        <f>MAX(0,(md!DE22-md!DD22))</f>
        <v>65</v>
      </c>
      <c r="DF26" s="14">
        <f>MAX(0,(md!DF22-md!DE22))</f>
        <v>159</v>
      </c>
      <c r="DG26" s="14">
        <f>MAX(0,(md!DG22-md!DF22))</f>
        <v>0</v>
      </c>
      <c r="DH26" s="14">
        <f>MAX(0,(md!DH22-md!DG22))</f>
        <v>0</v>
      </c>
      <c r="DI26" s="14">
        <f>MAX(0,(md!DI22-md!DH22))</f>
        <v>0</v>
      </c>
      <c r="DJ26" s="14">
        <f>MAX(0,(md!DJ22-md!DI22))</f>
        <v>0</v>
      </c>
      <c r="DK26" s="14">
        <f>MAX(0,(md!DK22-md!DJ22))</f>
        <v>0</v>
      </c>
      <c r="DL26" s="14">
        <f>MAX(0,(md!DL22-md!DK22))</f>
        <v>0</v>
      </c>
      <c r="DM26" s="14">
        <f>MAX(0,(md!DM22-md!DL22))</f>
        <v>0</v>
      </c>
      <c r="DN26" s="14">
        <f>MAX(0,(md!DN22-md!DM22))</f>
        <v>0</v>
      </c>
      <c r="DO26" s="14">
        <f>MAX(0,(md!DO22-md!DN22))</f>
        <v>0</v>
      </c>
      <c r="DP26" s="14">
        <f>MAX(0,(md!DP22-md!DO22))</f>
        <v>0</v>
      </c>
      <c r="DQ26" s="14">
        <f>MAX(0,(md!DQ22-md!DP22))</f>
        <v>0</v>
      </c>
      <c r="DR26" s="14">
        <f>MAX(0,(md!DR22-md!DQ22))</f>
        <v>0</v>
      </c>
      <c r="DS26" s="14">
        <f>MAX(0,(md!DS22-md!DR22))</f>
        <v>0</v>
      </c>
      <c r="DT26" s="14">
        <f>MAX(0,(md!DT22-md!DS22))</f>
        <v>0</v>
      </c>
      <c r="DU26" s="14">
        <f>MAX(0,(md!DU22-md!DT22))</f>
        <v>0</v>
      </c>
      <c r="DV26" s="14">
        <f>MAX(0,(md!DV22-md!DU22))</f>
        <v>0</v>
      </c>
      <c r="DW26" s="14">
        <f>MAX(0,(md!DW22-md!DV22))</f>
        <v>0</v>
      </c>
      <c r="DX26" s="14">
        <f>MAX(0,(md!DX22-md!DW22))</f>
        <v>0</v>
      </c>
      <c r="DY26" s="14">
        <f>MAX(0,(md!DY22-md!DX22))</f>
        <v>0</v>
      </c>
      <c r="DZ26" s="14">
        <f>MAX(0,(md!DZ22-md!DY22))</f>
        <v>0</v>
      </c>
      <c r="EA26" s="14">
        <f>MAX(0,(md!EA22-md!DZ22))</f>
        <v>0</v>
      </c>
      <c r="EB26" s="14">
        <f>MAX(0,(md!EB22-md!EA22))</f>
        <v>0</v>
      </c>
      <c r="EC26" s="14">
        <f>MAX(0,(md!EC22-md!EB22))</f>
        <v>0</v>
      </c>
      <c r="ED26" s="14">
        <f>MAX(0,(md!ED22-md!EC22))</f>
        <v>0</v>
      </c>
      <c r="EE26" s="14">
        <f>MAX(0,(md!EE22-md!ED22))</f>
        <v>0</v>
      </c>
      <c r="EF26" s="14">
        <f>MAX(0,(md!EF22-md!EE22))</f>
        <v>0</v>
      </c>
      <c r="EG26" s="14">
        <f>MAX(0,(md!EG22-md!EF22))</f>
        <v>0</v>
      </c>
      <c r="EH26" s="14">
        <f>MAX(0,(md!EH22-md!EG22))</f>
        <v>0</v>
      </c>
      <c r="EI26" s="14">
        <f>MAX(0,(md!EI22-md!EH22))</f>
        <v>0</v>
      </c>
      <c r="EJ26" s="14">
        <f>MAX(0,(md!EJ22-md!EI22))</f>
        <v>0</v>
      </c>
      <c r="EK26" s="14">
        <f>MAX(0,(md!EK22-md!EJ22))</f>
        <v>0</v>
      </c>
      <c r="EL26" s="14">
        <f>MAX(0,(md!EL22-md!EK22))</f>
        <v>0</v>
      </c>
      <c r="EM26" s="14">
        <f>MAX(0,(md!EM22-md!EL22))</f>
        <v>0</v>
      </c>
      <c r="EN26" s="14">
        <f>MAX(0,(md!EN22-md!EM22))</f>
        <v>0</v>
      </c>
      <c r="EO26" s="14">
        <f>MAX(0,(md!EO22-md!EN22))</f>
        <v>0</v>
      </c>
      <c r="EP26" s="14">
        <f>MAX(0,(md!EP22-md!EO22))</f>
        <v>0</v>
      </c>
      <c r="EQ26" s="14">
        <f>MAX(0,(md!EQ22-md!EP22))</f>
        <v>0</v>
      </c>
      <c r="ER26" s="14">
        <f>MAX(0,(md!ER22-md!EQ22))</f>
        <v>0</v>
      </c>
      <c r="ES26" s="14">
        <f>MAX(0,(md!ES22-md!ER22))</f>
        <v>0</v>
      </c>
      <c r="ET26" s="14">
        <f>MAX(0,(md!ET22-md!ES22))</f>
        <v>0</v>
      </c>
      <c r="EU26" s="14">
        <f>MAX(0,(md!EU22-md!ET22))</f>
        <v>0</v>
      </c>
      <c r="EV26" s="14">
        <f>MAX(0,(md!EV22-md!EU22))</f>
        <v>0</v>
      </c>
      <c r="EW26" s="14">
        <f>MAX(0,(md!EW22-md!EV22))</f>
        <v>0</v>
      </c>
      <c r="EX26" s="14">
        <f>MAX(0,(md!EX22-md!EW22))</f>
        <v>0</v>
      </c>
      <c r="EY26" s="14">
        <f>MAX(0,(md!EY22-md!EX22))</f>
        <v>0</v>
      </c>
      <c r="EZ26" s="14">
        <f>MAX(0,(md!EZ22-md!EY22))</f>
        <v>0</v>
      </c>
      <c r="FA26" s="14">
        <f>MAX(0,(md!FA22-md!EZ22))</f>
        <v>0</v>
      </c>
      <c r="FB26" s="14">
        <f>MAX(0,(md!FB22-md!FA22))</f>
        <v>0</v>
      </c>
      <c r="FC26" s="14">
        <f>MAX(0,(md!FC22-md!FB22))</f>
        <v>0</v>
      </c>
      <c r="FD26" s="14">
        <f>MAX(0,(md!FD22-md!FC22))</f>
        <v>0</v>
      </c>
      <c r="FE26" s="14">
        <f>MAX(0,(md!FE22-md!FD22))</f>
        <v>0</v>
      </c>
    </row>
    <row r="27" spans="1:161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99</v>
      </c>
      <c r="CH27" s="14">
        <f>MAX(0,(md!CH23-md!CG23))</f>
        <v>112</v>
      </c>
      <c r="CI27" s="14">
        <f>MAX(0,(md!CI23-md!CH23))</f>
        <v>55</v>
      </c>
      <c r="CJ27" s="14">
        <f>MAX(0,(md!CJ23-md!CI23))</f>
        <v>43</v>
      </c>
      <c r="CK27" s="14">
        <f>MAX(0,(md!CK23-md!CJ23))</f>
        <v>95</v>
      </c>
      <c r="CL27" s="14">
        <f>MAX(0,(md!CL23-md!CK23))</f>
        <v>70</v>
      </c>
      <c r="CM27" s="14">
        <f>MAX(0,(md!CM23-md!CL23))</f>
        <v>61</v>
      </c>
      <c r="CN27" s="14">
        <f>MAX(0,(md!CN23-md!CM23))</f>
        <v>145</v>
      </c>
      <c r="CO27" s="14">
        <f>MAX(0,(md!CO23-md!CN23))</f>
        <v>71</v>
      </c>
      <c r="CP27" s="14">
        <f>MAX(0,(md!CP23-md!CO23))</f>
        <v>98</v>
      </c>
      <c r="CQ27" s="14">
        <f>MAX(0,(md!CQ23-md!CP23))</f>
        <v>58</v>
      </c>
      <c r="CR27" s="14">
        <f>MAX(0,(md!CR23-md!CQ23))</f>
        <v>35</v>
      </c>
      <c r="CS27" s="14">
        <f>MAX(0,(md!CS23-md!CR23))</f>
        <v>72</v>
      </c>
      <c r="CT27" s="14">
        <f>MAX(0,(md!CT23-md!CS23))</f>
        <v>91</v>
      </c>
      <c r="CU27" s="14">
        <f>MAX(0,(md!CU23-md!CT23))</f>
        <v>67</v>
      </c>
      <c r="CV27" s="14">
        <f>MAX(0,(md!CV23-md!CU23))</f>
        <v>73</v>
      </c>
      <c r="CW27" s="14">
        <f>MAX(0,(md!CW23-md!CV23))</f>
        <v>86</v>
      </c>
      <c r="CX27" s="14">
        <f>MAX(0,(md!CX23-md!CW23))</f>
        <v>130</v>
      </c>
      <c r="CY27" s="14">
        <f>MAX(0,(md!CY23-md!CX23))</f>
        <v>79</v>
      </c>
      <c r="CZ27" s="14">
        <f>MAX(0,(md!CZ23-md!CY23))</f>
        <v>58</v>
      </c>
      <c r="DA27" s="14">
        <f>MAX(0,(md!DA23-md!CZ23))</f>
        <v>42</v>
      </c>
      <c r="DB27" s="14">
        <f>MAX(0,(md!DB23-md!DA23))</f>
        <v>142</v>
      </c>
      <c r="DC27" s="14">
        <f>MAX(0,(md!DC23-md!DB23))</f>
        <v>103</v>
      </c>
      <c r="DD27" s="14">
        <f>MAX(0,(md!DD23-md!DC23))</f>
        <v>171</v>
      </c>
      <c r="DE27" s="14">
        <f>MAX(0,(md!DE23-md!DD23))</f>
        <v>54</v>
      </c>
      <c r="DF27" s="14">
        <f>MAX(0,(md!DF23-md!DE23))</f>
        <v>203</v>
      </c>
      <c r="DG27" s="14">
        <f>MAX(0,(md!DG23-md!DF23))</f>
        <v>0</v>
      </c>
      <c r="DH27" s="14">
        <f>MAX(0,(md!DH23-md!DG23))</f>
        <v>0</v>
      </c>
      <c r="DI27" s="14">
        <f>MAX(0,(md!DI23-md!DH23))</f>
        <v>0</v>
      </c>
      <c r="DJ27" s="14">
        <f>MAX(0,(md!DJ23-md!DI23))</f>
        <v>0</v>
      </c>
      <c r="DK27" s="14">
        <f>MAX(0,(md!DK23-md!DJ23))</f>
        <v>0</v>
      </c>
      <c r="DL27" s="14">
        <f>MAX(0,(md!DL23-md!DK23))</f>
        <v>0</v>
      </c>
      <c r="DM27" s="14">
        <f>MAX(0,(md!DM23-md!DL23))</f>
        <v>0</v>
      </c>
      <c r="DN27" s="14">
        <f>MAX(0,(md!DN23-md!DM23))</f>
        <v>0</v>
      </c>
      <c r="DO27" s="14">
        <f>MAX(0,(md!DO23-md!DN23))</f>
        <v>0</v>
      </c>
      <c r="DP27" s="14">
        <f>MAX(0,(md!DP23-md!DO23))</f>
        <v>0</v>
      </c>
      <c r="DQ27" s="14">
        <f>MAX(0,(md!DQ23-md!DP23))</f>
        <v>0</v>
      </c>
      <c r="DR27" s="14">
        <f>MAX(0,(md!DR23-md!DQ23))</f>
        <v>0</v>
      </c>
      <c r="DS27" s="14">
        <f>MAX(0,(md!DS23-md!DR23))</f>
        <v>0</v>
      </c>
      <c r="DT27" s="14">
        <f>MAX(0,(md!DT23-md!DS23))</f>
        <v>0</v>
      </c>
      <c r="DU27" s="14">
        <f>MAX(0,(md!DU23-md!DT23))</f>
        <v>0</v>
      </c>
      <c r="DV27" s="14">
        <f>MAX(0,(md!DV23-md!DU23))</f>
        <v>0</v>
      </c>
      <c r="DW27" s="14">
        <f>MAX(0,(md!DW23-md!DV23))</f>
        <v>0</v>
      </c>
      <c r="DX27" s="14">
        <f>MAX(0,(md!DX23-md!DW23))</f>
        <v>0</v>
      </c>
      <c r="DY27" s="14">
        <f>MAX(0,(md!DY23-md!DX23))</f>
        <v>0</v>
      </c>
      <c r="DZ27" s="14">
        <f>MAX(0,(md!DZ23-md!DY23))</f>
        <v>0</v>
      </c>
      <c r="EA27" s="14">
        <f>MAX(0,(md!EA23-md!DZ23))</f>
        <v>0</v>
      </c>
      <c r="EB27" s="14">
        <f>MAX(0,(md!EB23-md!EA23))</f>
        <v>0</v>
      </c>
      <c r="EC27" s="14">
        <f>MAX(0,(md!EC23-md!EB23))</f>
        <v>0</v>
      </c>
      <c r="ED27" s="14">
        <f>MAX(0,(md!ED23-md!EC23))</f>
        <v>0</v>
      </c>
      <c r="EE27" s="14">
        <f>MAX(0,(md!EE23-md!ED23))</f>
        <v>0</v>
      </c>
      <c r="EF27" s="14">
        <f>MAX(0,(md!EF23-md!EE23))</f>
        <v>0</v>
      </c>
      <c r="EG27" s="14">
        <f>MAX(0,(md!EG23-md!EF23))</f>
        <v>0</v>
      </c>
      <c r="EH27" s="14">
        <f>MAX(0,(md!EH23-md!EG23))</f>
        <v>0</v>
      </c>
      <c r="EI27" s="14">
        <f>MAX(0,(md!EI23-md!EH23))</f>
        <v>0</v>
      </c>
      <c r="EJ27" s="14">
        <f>MAX(0,(md!EJ23-md!EI23))</f>
        <v>0</v>
      </c>
      <c r="EK27" s="14">
        <f>MAX(0,(md!EK23-md!EJ23))</f>
        <v>0</v>
      </c>
      <c r="EL27" s="14">
        <f>MAX(0,(md!EL23-md!EK23))</f>
        <v>0</v>
      </c>
      <c r="EM27" s="14">
        <f>MAX(0,(md!EM23-md!EL23))</f>
        <v>0</v>
      </c>
      <c r="EN27" s="14">
        <f>MAX(0,(md!EN23-md!EM23))</f>
        <v>0</v>
      </c>
      <c r="EO27" s="14">
        <f>MAX(0,(md!EO23-md!EN23))</f>
        <v>0</v>
      </c>
      <c r="EP27" s="14">
        <f>MAX(0,(md!EP23-md!EO23))</f>
        <v>0</v>
      </c>
      <c r="EQ27" s="14">
        <f>MAX(0,(md!EQ23-md!EP23))</f>
        <v>0</v>
      </c>
      <c r="ER27" s="14">
        <f>MAX(0,(md!ER23-md!EQ23))</f>
        <v>0</v>
      </c>
      <c r="ES27" s="14">
        <f>MAX(0,(md!ES23-md!ER23))</f>
        <v>0</v>
      </c>
      <c r="ET27" s="14">
        <f>MAX(0,(md!ET23-md!ES23))</f>
        <v>0</v>
      </c>
      <c r="EU27" s="14">
        <f>MAX(0,(md!EU23-md!ET23))</f>
        <v>0</v>
      </c>
      <c r="EV27" s="14">
        <f>MAX(0,(md!EV23-md!EU23))</f>
        <v>0</v>
      </c>
      <c r="EW27" s="14">
        <f>MAX(0,(md!EW23-md!EV23))</f>
        <v>0</v>
      </c>
      <c r="EX27" s="14">
        <f>MAX(0,(md!EX23-md!EW23))</f>
        <v>0</v>
      </c>
      <c r="EY27" s="14">
        <f>MAX(0,(md!EY23-md!EX23))</f>
        <v>0</v>
      </c>
      <c r="EZ27" s="14">
        <f>MAX(0,(md!EZ23-md!EY23))</f>
        <v>0</v>
      </c>
      <c r="FA27" s="14">
        <f>MAX(0,(md!FA23-md!EZ23))</f>
        <v>0</v>
      </c>
      <c r="FB27" s="14">
        <f>MAX(0,(md!FB23-md!FA23))</f>
        <v>0</v>
      </c>
      <c r="FC27" s="14">
        <f>MAX(0,(md!FC23-md!FB23))</f>
        <v>0</v>
      </c>
      <c r="FD27" s="14">
        <f>MAX(0,(md!FD23-md!FC23))</f>
        <v>0</v>
      </c>
      <c r="FE27" s="14">
        <f>MAX(0,(md!FE23-md!FD23))</f>
        <v>0</v>
      </c>
    </row>
    <row r="28" spans="1:161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4</v>
      </c>
      <c r="CI28" s="14">
        <f>MAX(0,(md!CI24-md!CH24))</f>
        <v>0</v>
      </c>
      <c r="CJ28" s="14">
        <f>MAX(0,(md!CJ24-md!CI24))</f>
        <v>16</v>
      </c>
      <c r="CK28" s="14">
        <f>MAX(0,(md!CK24-md!CJ24))</f>
        <v>1</v>
      </c>
      <c r="CL28" s="14">
        <f>MAX(0,(md!CL24-md!CK24))</f>
        <v>1</v>
      </c>
      <c r="CM28" s="14">
        <f>MAX(0,(md!CM24-md!CL24))</f>
        <v>6</v>
      </c>
      <c r="CN28" s="14">
        <f>MAX(0,(md!CN24-md!CM24))</f>
        <v>0</v>
      </c>
      <c r="CO28" s="14">
        <f>MAX(0,(md!CO24-md!CN24))</f>
        <v>2</v>
      </c>
      <c r="CP28" s="14">
        <f>MAX(0,(md!CP24-md!CO24))</f>
        <v>2</v>
      </c>
      <c r="CQ28" s="14">
        <f>MAX(0,(md!CQ24-md!CP24))</f>
        <v>5</v>
      </c>
      <c r="CR28" s="14">
        <f>MAX(0,(md!CR24-md!CQ24))</f>
        <v>4</v>
      </c>
      <c r="CS28" s="14">
        <f>MAX(0,(md!CS24-md!CR24))</f>
        <v>2</v>
      </c>
      <c r="CT28" s="14">
        <f>MAX(0,(md!CT24-md!CS24))</f>
        <v>1</v>
      </c>
      <c r="CU28" s="14">
        <f>MAX(0,(md!CU24-md!CT24))</f>
        <v>3</v>
      </c>
      <c r="CV28" s="14">
        <f>MAX(0,(md!CV24-md!CU24))</f>
        <v>0</v>
      </c>
      <c r="CW28" s="14">
        <f>MAX(0,(md!CW24-md!CV24))</f>
        <v>2</v>
      </c>
      <c r="CX28" s="14">
        <f>MAX(0,(md!CX24-md!CW24))</f>
        <v>2</v>
      </c>
      <c r="CY28" s="14">
        <f>MAX(0,(md!CY24-md!CX24))</f>
        <v>6</v>
      </c>
      <c r="CZ28" s="14">
        <f>MAX(0,(md!CZ24-md!CY24))</f>
        <v>7</v>
      </c>
      <c r="DA28" s="14">
        <f>MAX(0,(md!DA24-md!CZ24))</f>
        <v>1</v>
      </c>
      <c r="DB28" s="14">
        <f>MAX(0,(md!DB24-md!DA24))</f>
        <v>8</v>
      </c>
      <c r="DC28" s="14">
        <f>MAX(0,(md!DC24-md!DB24))</f>
        <v>4</v>
      </c>
      <c r="DD28" s="14">
        <f>MAX(0,(md!DD24-md!DC24))</f>
        <v>8</v>
      </c>
      <c r="DE28" s="14">
        <f>MAX(0,(md!DE24-md!DD24))</f>
        <v>5</v>
      </c>
      <c r="DF28" s="14">
        <f>MAX(0,(md!DF24-md!DE24))</f>
        <v>17</v>
      </c>
      <c r="DG28" s="14">
        <f>MAX(0,(md!DG24-md!DF24))</f>
        <v>0</v>
      </c>
      <c r="DH28" s="14">
        <f>MAX(0,(md!DH24-md!DG24))</f>
        <v>0</v>
      </c>
      <c r="DI28" s="14">
        <f>MAX(0,(md!DI24-md!DH24))</f>
        <v>0</v>
      </c>
      <c r="DJ28" s="14">
        <f>MAX(0,(md!DJ24-md!DI24))</f>
        <v>0</v>
      </c>
      <c r="DK28" s="14">
        <f>MAX(0,(md!DK24-md!DJ24))</f>
        <v>0</v>
      </c>
      <c r="DL28" s="14">
        <f>MAX(0,(md!DL24-md!DK24))</f>
        <v>0</v>
      </c>
      <c r="DM28" s="14">
        <f>MAX(0,(md!DM24-md!DL24))</f>
        <v>0</v>
      </c>
      <c r="DN28" s="14">
        <f>MAX(0,(md!DN24-md!DM24))</f>
        <v>0</v>
      </c>
      <c r="DO28" s="14">
        <f>MAX(0,(md!DO24-md!DN24))</f>
        <v>0</v>
      </c>
      <c r="DP28" s="14">
        <f>MAX(0,(md!DP24-md!DO24))</f>
        <v>0</v>
      </c>
      <c r="DQ28" s="14">
        <f>MAX(0,(md!DQ24-md!DP24))</f>
        <v>0</v>
      </c>
      <c r="DR28" s="14">
        <f>MAX(0,(md!DR24-md!DQ24))</f>
        <v>0</v>
      </c>
      <c r="DS28" s="14">
        <f>MAX(0,(md!DS24-md!DR24))</f>
        <v>0</v>
      </c>
      <c r="DT28" s="14">
        <f>MAX(0,(md!DT24-md!DS24))</f>
        <v>0</v>
      </c>
      <c r="DU28" s="14">
        <f>MAX(0,(md!DU24-md!DT24))</f>
        <v>0</v>
      </c>
      <c r="DV28" s="14">
        <f>MAX(0,(md!DV24-md!DU24))</f>
        <v>0</v>
      </c>
      <c r="DW28" s="14">
        <f>MAX(0,(md!DW24-md!DV24))</f>
        <v>0</v>
      </c>
      <c r="DX28" s="14">
        <f>MAX(0,(md!DX24-md!DW24))</f>
        <v>0</v>
      </c>
      <c r="DY28" s="14">
        <f>MAX(0,(md!DY24-md!DX24))</f>
        <v>0</v>
      </c>
      <c r="DZ28" s="14">
        <f>MAX(0,(md!DZ24-md!DY24))</f>
        <v>0</v>
      </c>
      <c r="EA28" s="14">
        <f>MAX(0,(md!EA24-md!DZ24))</f>
        <v>0</v>
      </c>
      <c r="EB28" s="14">
        <f>MAX(0,(md!EB24-md!EA24))</f>
        <v>0</v>
      </c>
      <c r="EC28" s="14">
        <f>MAX(0,(md!EC24-md!EB24))</f>
        <v>0</v>
      </c>
      <c r="ED28" s="14">
        <f>MAX(0,(md!ED24-md!EC24))</f>
        <v>0</v>
      </c>
      <c r="EE28" s="14">
        <f>MAX(0,(md!EE24-md!ED24))</f>
        <v>0</v>
      </c>
      <c r="EF28" s="14">
        <f>MAX(0,(md!EF24-md!EE24))</f>
        <v>0</v>
      </c>
      <c r="EG28" s="14">
        <f>MAX(0,(md!EG24-md!EF24))</f>
        <v>0</v>
      </c>
      <c r="EH28" s="14">
        <f>MAX(0,(md!EH24-md!EG24))</f>
        <v>0</v>
      </c>
      <c r="EI28" s="14">
        <f>MAX(0,(md!EI24-md!EH24))</f>
        <v>0</v>
      </c>
      <c r="EJ28" s="14">
        <f>MAX(0,(md!EJ24-md!EI24))</f>
        <v>0</v>
      </c>
      <c r="EK28" s="14">
        <f>MAX(0,(md!EK24-md!EJ24))</f>
        <v>0</v>
      </c>
      <c r="EL28" s="14">
        <f>MAX(0,(md!EL24-md!EK24))</f>
        <v>0</v>
      </c>
      <c r="EM28" s="14">
        <f>MAX(0,(md!EM24-md!EL24))</f>
        <v>0</v>
      </c>
      <c r="EN28" s="14">
        <f>MAX(0,(md!EN24-md!EM24))</f>
        <v>0</v>
      </c>
      <c r="EO28" s="14">
        <f>MAX(0,(md!EO24-md!EN24))</f>
        <v>0</v>
      </c>
      <c r="EP28" s="14">
        <f>MAX(0,(md!EP24-md!EO24))</f>
        <v>0</v>
      </c>
      <c r="EQ28" s="14">
        <f>MAX(0,(md!EQ24-md!EP24))</f>
        <v>0</v>
      </c>
      <c r="ER28" s="14">
        <f>MAX(0,(md!ER24-md!EQ24))</f>
        <v>0</v>
      </c>
      <c r="ES28" s="14">
        <f>MAX(0,(md!ES24-md!ER24))</f>
        <v>0</v>
      </c>
      <c r="ET28" s="14">
        <f>MAX(0,(md!ET24-md!ES24))</f>
        <v>0</v>
      </c>
      <c r="EU28" s="14">
        <f>MAX(0,(md!EU24-md!ET24))</f>
        <v>0</v>
      </c>
      <c r="EV28" s="14">
        <f>MAX(0,(md!EV24-md!EU24))</f>
        <v>0</v>
      </c>
      <c r="EW28" s="14">
        <f>MAX(0,(md!EW24-md!EV24))</f>
        <v>0</v>
      </c>
      <c r="EX28" s="14">
        <f>MAX(0,(md!EX24-md!EW24))</f>
        <v>0</v>
      </c>
      <c r="EY28" s="14">
        <f>MAX(0,(md!EY24-md!EX24))</f>
        <v>0</v>
      </c>
      <c r="EZ28" s="14">
        <f>MAX(0,(md!EZ24-md!EY24))</f>
        <v>0</v>
      </c>
      <c r="FA28" s="14">
        <f>MAX(0,(md!FA24-md!EZ24))</f>
        <v>0</v>
      </c>
      <c r="FB28" s="14">
        <f>MAX(0,(md!FB24-md!FA24))</f>
        <v>0</v>
      </c>
      <c r="FC28" s="14">
        <f>MAX(0,(md!FC24-md!FB24))</f>
        <v>0</v>
      </c>
      <c r="FD28" s="14">
        <f>MAX(0,(md!FD24-md!FC24))</f>
        <v>0</v>
      </c>
      <c r="FE28" s="14">
        <f>MAX(0,(md!FE24-md!FD24))</f>
        <v>0</v>
      </c>
    </row>
    <row r="29" spans="1:161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3</v>
      </c>
      <c r="CH29" s="14">
        <f>MAX(0,(md!CH25-md!CG25))</f>
        <v>2</v>
      </c>
      <c r="CI29" s="14">
        <f>MAX(0,(md!CI25-md!CH25))</f>
        <v>8</v>
      </c>
      <c r="CJ29" s="14">
        <f>MAX(0,(md!CJ25-md!CI25))</f>
        <v>4</v>
      </c>
      <c r="CK29" s="14">
        <f>MAX(0,(md!CK25-md!CJ25))</f>
        <v>0</v>
      </c>
      <c r="CL29" s="14">
        <f>MAX(0,(md!CL25-md!CK25))</f>
        <v>5</v>
      </c>
      <c r="CM29" s="14">
        <f>MAX(0,(md!CM25-md!CL25))</f>
        <v>0</v>
      </c>
      <c r="CN29" s="14">
        <f>MAX(0,(md!CN25-md!CM25))</f>
        <v>6</v>
      </c>
      <c r="CO29" s="14">
        <f>MAX(0,(md!CO25-md!CN25))</f>
        <v>1</v>
      </c>
      <c r="CP29" s="14">
        <f>MAX(0,(md!CP25-md!CO25))</f>
        <v>4</v>
      </c>
      <c r="CQ29" s="14">
        <f>MAX(0,(md!CQ25-md!CP25))</f>
        <v>1</v>
      </c>
      <c r="CR29" s="14">
        <f>MAX(0,(md!CR25-md!CQ25))</f>
        <v>8</v>
      </c>
      <c r="CS29" s="14">
        <f>MAX(0,(md!CS25-md!CR25))</f>
        <v>1</v>
      </c>
      <c r="CT29" s="14">
        <f>MAX(0,(md!CT25-md!CS25))</f>
        <v>13</v>
      </c>
      <c r="CU29" s="14">
        <f>MAX(0,(md!CU25-md!CT25))</f>
        <v>4</v>
      </c>
      <c r="CV29" s="14">
        <f>MAX(0,(md!CV25-md!CU25))</f>
        <v>2</v>
      </c>
      <c r="CW29" s="14">
        <f>MAX(0,(md!CW25-md!CV25))</f>
        <v>7</v>
      </c>
      <c r="CX29" s="14">
        <f>MAX(0,(md!CX25-md!CW25))</f>
        <v>5</v>
      </c>
      <c r="CY29" s="14">
        <f>MAX(0,(md!CY25-md!CX25))</f>
        <v>1</v>
      </c>
      <c r="CZ29" s="14">
        <f>MAX(0,(md!CZ25-md!CY25))</f>
        <v>2</v>
      </c>
      <c r="DA29" s="14">
        <f>MAX(0,(md!DA25-md!CZ25))</f>
        <v>5</v>
      </c>
      <c r="DB29" s="14">
        <f>MAX(0,(md!DB25-md!DA25))</f>
        <v>3</v>
      </c>
      <c r="DC29" s="14">
        <f>MAX(0,(md!DC25-md!DB25))</f>
        <v>4</v>
      </c>
      <c r="DD29" s="14">
        <f>MAX(0,(md!DD25-md!DC25))</f>
        <v>7</v>
      </c>
      <c r="DE29" s="14">
        <f>MAX(0,(md!DE25-md!DD25))</f>
        <v>6</v>
      </c>
      <c r="DF29" s="14">
        <f>MAX(0,(md!DF25-md!DE25))</f>
        <v>21</v>
      </c>
      <c r="DG29" s="14">
        <f>MAX(0,(md!DG25-md!DF25))</f>
        <v>0</v>
      </c>
      <c r="DH29" s="14">
        <f>MAX(0,(md!DH25-md!DG25))</f>
        <v>0</v>
      </c>
      <c r="DI29" s="14">
        <f>MAX(0,(md!DI25-md!DH25))</f>
        <v>0</v>
      </c>
      <c r="DJ29" s="14">
        <f>MAX(0,(md!DJ25-md!DI25))</f>
        <v>0</v>
      </c>
      <c r="DK29" s="14">
        <f>MAX(0,(md!DK25-md!DJ25))</f>
        <v>0</v>
      </c>
      <c r="DL29" s="14">
        <f>MAX(0,(md!DL25-md!DK25))</f>
        <v>0</v>
      </c>
      <c r="DM29" s="14">
        <f>MAX(0,(md!DM25-md!DL25))</f>
        <v>0</v>
      </c>
      <c r="DN29" s="14">
        <f>MAX(0,(md!DN25-md!DM25))</f>
        <v>0</v>
      </c>
      <c r="DO29" s="14">
        <f>MAX(0,(md!DO25-md!DN25))</f>
        <v>0</v>
      </c>
      <c r="DP29" s="14">
        <f>MAX(0,(md!DP25-md!DO25))</f>
        <v>0</v>
      </c>
      <c r="DQ29" s="14">
        <f>MAX(0,(md!DQ25-md!DP25))</f>
        <v>0</v>
      </c>
      <c r="DR29" s="14">
        <f>MAX(0,(md!DR25-md!DQ25))</f>
        <v>0</v>
      </c>
      <c r="DS29" s="14">
        <f>MAX(0,(md!DS25-md!DR25))</f>
        <v>0</v>
      </c>
      <c r="DT29" s="14">
        <f>MAX(0,(md!DT25-md!DS25))</f>
        <v>0</v>
      </c>
      <c r="DU29" s="14">
        <f>MAX(0,(md!DU25-md!DT25))</f>
        <v>0</v>
      </c>
      <c r="DV29" s="14">
        <f>MAX(0,(md!DV25-md!DU25))</f>
        <v>0</v>
      </c>
      <c r="DW29" s="14">
        <f>MAX(0,(md!DW25-md!DV25))</f>
        <v>0</v>
      </c>
      <c r="DX29" s="14">
        <f>MAX(0,(md!DX25-md!DW25))</f>
        <v>0</v>
      </c>
      <c r="DY29" s="14">
        <f>MAX(0,(md!DY25-md!DX25))</f>
        <v>0</v>
      </c>
      <c r="DZ29" s="14">
        <f>MAX(0,(md!DZ25-md!DY25))</f>
        <v>0</v>
      </c>
      <c r="EA29" s="14">
        <f>MAX(0,(md!EA25-md!DZ25))</f>
        <v>0</v>
      </c>
      <c r="EB29" s="14">
        <f>MAX(0,(md!EB25-md!EA25))</f>
        <v>0</v>
      </c>
      <c r="EC29" s="14">
        <f>MAX(0,(md!EC25-md!EB25))</f>
        <v>0</v>
      </c>
      <c r="ED29" s="14">
        <f>MAX(0,(md!ED25-md!EC25))</f>
        <v>0</v>
      </c>
      <c r="EE29" s="14">
        <f>MAX(0,(md!EE25-md!ED25))</f>
        <v>0</v>
      </c>
      <c r="EF29" s="14">
        <f>MAX(0,(md!EF25-md!EE25))</f>
        <v>0</v>
      </c>
      <c r="EG29" s="14">
        <f>MAX(0,(md!EG25-md!EF25))</f>
        <v>0</v>
      </c>
      <c r="EH29" s="14">
        <f>MAX(0,(md!EH25-md!EG25))</f>
        <v>0</v>
      </c>
      <c r="EI29" s="14">
        <f>MAX(0,(md!EI25-md!EH25))</f>
        <v>0</v>
      </c>
      <c r="EJ29" s="14">
        <f>MAX(0,(md!EJ25-md!EI25))</f>
        <v>0</v>
      </c>
      <c r="EK29" s="14">
        <f>MAX(0,(md!EK25-md!EJ25))</f>
        <v>0</v>
      </c>
      <c r="EL29" s="14">
        <f>MAX(0,(md!EL25-md!EK25))</f>
        <v>0</v>
      </c>
      <c r="EM29" s="14">
        <f>MAX(0,(md!EM25-md!EL25))</f>
        <v>0</v>
      </c>
      <c r="EN29" s="14">
        <f>MAX(0,(md!EN25-md!EM25))</f>
        <v>0</v>
      </c>
      <c r="EO29" s="14">
        <f>MAX(0,(md!EO25-md!EN25))</f>
        <v>0</v>
      </c>
      <c r="EP29" s="14">
        <f>MAX(0,(md!EP25-md!EO25))</f>
        <v>0</v>
      </c>
      <c r="EQ29" s="14">
        <f>MAX(0,(md!EQ25-md!EP25))</f>
        <v>0</v>
      </c>
      <c r="ER29" s="14">
        <f>MAX(0,(md!ER25-md!EQ25))</f>
        <v>0</v>
      </c>
      <c r="ES29" s="14">
        <f>MAX(0,(md!ES25-md!ER25))</f>
        <v>0</v>
      </c>
      <c r="ET29" s="14">
        <f>MAX(0,(md!ET25-md!ES25))</f>
        <v>0</v>
      </c>
      <c r="EU29" s="14">
        <f>MAX(0,(md!EU25-md!ET25))</f>
        <v>0</v>
      </c>
      <c r="EV29" s="14">
        <f>MAX(0,(md!EV25-md!EU25))</f>
        <v>0</v>
      </c>
      <c r="EW29" s="14">
        <f>MAX(0,(md!EW25-md!EV25))</f>
        <v>0</v>
      </c>
      <c r="EX29" s="14">
        <f>MAX(0,(md!EX25-md!EW25))</f>
        <v>0</v>
      </c>
      <c r="EY29" s="14">
        <f>MAX(0,(md!EY25-md!EX25))</f>
        <v>0</v>
      </c>
      <c r="EZ29" s="14">
        <f>MAX(0,(md!EZ25-md!EY25))</f>
        <v>0</v>
      </c>
      <c r="FA29" s="14">
        <f>MAX(0,(md!FA25-md!EZ25))</f>
        <v>0</v>
      </c>
      <c r="FB29" s="14">
        <f>MAX(0,(md!FB25-md!FA25))</f>
        <v>0</v>
      </c>
      <c r="FC29" s="14">
        <f>MAX(0,(md!FC25-md!FB25))</f>
        <v>0</v>
      </c>
      <c r="FD29" s="14">
        <f>MAX(0,(md!FD25-md!FC25))</f>
        <v>0</v>
      </c>
      <c r="FE29" s="14">
        <f>MAX(0,(md!FE25-md!FD25))</f>
        <v>0</v>
      </c>
    </row>
    <row r="30" spans="1:161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2</v>
      </c>
      <c r="CH30" s="14">
        <f>MAX(0,(md!CH26-md!CG26))</f>
        <v>0</v>
      </c>
      <c r="CI30" s="14">
        <f>MAX(0,(md!CI26-md!CH26))</f>
        <v>1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1</v>
      </c>
      <c r="CO30" s="14">
        <f>MAX(0,(md!CO26-md!CN26))</f>
        <v>0</v>
      </c>
      <c r="CP30" s="14">
        <f>MAX(0,(md!CP26-md!CO26))</f>
        <v>1</v>
      </c>
      <c r="CQ30" s="14">
        <f>MAX(0,(md!CQ26-md!CP26))</f>
        <v>1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1</v>
      </c>
      <c r="CU30" s="14">
        <f>MAX(0,(md!CU26-md!CT26))</f>
        <v>0</v>
      </c>
      <c r="CV30" s="14">
        <f>MAX(0,(md!CV26-md!CU26))</f>
        <v>0</v>
      </c>
      <c r="CW30" s="14">
        <f>MAX(0,(md!CW26-md!CV26))</f>
        <v>0</v>
      </c>
      <c r="CX30" s="14">
        <f>MAX(0,(md!CX26-md!CW26))</f>
        <v>0</v>
      </c>
      <c r="CY30" s="14">
        <f>MAX(0,(md!CY26-md!CX26))</f>
        <v>0</v>
      </c>
      <c r="CZ30" s="14">
        <f>MAX(0,(md!CZ26-md!CY26))</f>
        <v>1</v>
      </c>
      <c r="DA30" s="14">
        <f>MAX(0,(md!DA26-md!CZ26))</f>
        <v>0</v>
      </c>
      <c r="DB30" s="14">
        <f>MAX(0,(md!DB26-md!DA26))</f>
        <v>3</v>
      </c>
      <c r="DC30" s="14">
        <f>MAX(0,(md!DC26-md!DB26))</f>
        <v>2</v>
      </c>
      <c r="DD30" s="14">
        <f>MAX(0,(md!DD26-md!DC26))</f>
        <v>1</v>
      </c>
      <c r="DE30" s="14">
        <f>MAX(0,(md!DE26-md!DD26))</f>
        <v>4</v>
      </c>
      <c r="DF30" s="14">
        <f>MAX(0,(md!DF26-md!DE26))</f>
        <v>1</v>
      </c>
      <c r="DG30" s="14">
        <f>MAX(0,(md!DG26-md!DF26))</f>
        <v>0</v>
      </c>
      <c r="DH30" s="14">
        <f>MAX(0,(md!DH26-md!DG26))</f>
        <v>0</v>
      </c>
      <c r="DI30" s="14">
        <f>MAX(0,(md!DI26-md!DH26))</f>
        <v>0</v>
      </c>
      <c r="DJ30" s="14">
        <f>MAX(0,(md!DJ26-md!DI26))</f>
        <v>0</v>
      </c>
      <c r="DK30" s="14">
        <f>MAX(0,(md!DK26-md!DJ26))</f>
        <v>0</v>
      </c>
      <c r="DL30" s="14">
        <f>MAX(0,(md!DL26-md!DK26))</f>
        <v>0</v>
      </c>
      <c r="DM30" s="14">
        <f>MAX(0,(md!DM26-md!DL26))</f>
        <v>0</v>
      </c>
      <c r="DN30" s="14">
        <f>MAX(0,(md!DN26-md!DM26))</f>
        <v>0</v>
      </c>
      <c r="DO30" s="14">
        <f>MAX(0,(md!DO26-md!DN26))</f>
        <v>0</v>
      </c>
      <c r="DP30" s="14">
        <f>MAX(0,(md!DP26-md!DO26))</f>
        <v>0</v>
      </c>
      <c r="DQ30" s="14">
        <f>MAX(0,(md!DQ26-md!DP26))</f>
        <v>0</v>
      </c>
      <c r="DR30" s="14">
        <f>MAX(0,(md!DR26-md!DQ26))</f>
        <v>0</v>
      </c>
      <c r="DS30" s="14">
        <f>MAX(0,(md!DS26-md!DR26))</f>
        <v>0</v>
      </c>
      <c r="DT30" s="14">
        <f>MAX(0,(md!DT26-md!DS26))</f>
        <v>0</v>
      </c>
      <c r="DU30" s="14">
        <f>MAX(0,(md!DU26-md!DT26))</f>
        <v>0</v>
      </c>
      <c r="DV30" s="14">
        <f>MAX(0,(md!DV26-md!DU26))</f>
        <v>0</v>
      </c>
      <c r="DW30" s="14">
        <f>MAX(0,(md!DW26-md!DV26))</f>
        <v>0</v>
      </c>
      <c r="DX30" s="14">
        <f>MAX(0,(md!DX26-md!DW26))</f>
        <v>0</v>
      </c>
      <c r="DY30" s="14">
        <f>MAX(0,(md!DY26-md!DX26))</f>
        <v>0</v>
      </c>
      <c r="DZ30" s="14">
        <f>MAX(0,(md!DZ26-md!DY26))</f>
        <v>0</v>
      </c>
      <c r="EA30" s="14">
        <f>MAX(0,(md!EA26-md!DZ26))</f>
        <v>0</v>
      </c>
      <c r="EB30" s="14">
        <f>MAX(0,(md!EB26-md!EA26))</f>
        <v>0</v>
      </c>
      <c r="EC30" s="14">
        <f>MAX(0,(md!EC26-md!EB26))</f>
        <v>0</v>
      </c>
      <c r="ED30" s="14">
        <f>MAX(0,(md!ED26-md!EC26))</f>
        <v>0</v>
      </c>
      <c r="EE30" s="14">
        <f>MAX(0,(md!EE26-md!ED26))</f>
        <v>0</v>
      </c>
      <c r="EF30" s="14">
        <f>MAX(0,(md!EF26-md!EE26))</f>
        <v>0</v>
      </c>
      <c r="EG30" s="14">
        <f>MAX(0,(md!EG26-md!EF26))</f>
        <v>0</v>
      </c>
      <c r="EH30" s="14">
        <f>MAX(0,(md!EH26-md!EG26))</f>
        <v>0</v>
      </c>
      <c r="EI30" s="14">
        <f>MAX(0,(md!EI26-md!EH26))</f>
        <v>0</v>
      </c>
      <c r="EJ30" s="14">
        <f>MAX(0,(md!EJ26-md!EI26))</f>
        <v>0</v>
      </c>
      <c r="EK30" s="14">
        <f>MAX(0,(md!EK26-md!EJ26))</f>
        <v>0</v>
      </c>
      <c r="EL30" s="14">
        <f>MAX(0,(md!EL26-md!EK26))</f>
        <v>0</v>
      </c>
      <c r="EM30" s="14">
        <f>MAX(0,(md!EM26-md!EL26))</f>
        <v>0</v>
      </c>
      <c r="EN30" s="14">
        <f>MAX(0,(md!EN26-md!EM26))</f>
        <v>0</v>
      </c>
      <c r="EO30" s="14">
        <f>MAX(0,(md!EO26-md!EN26))</f>
        <v>0</v>
      </c>
      <c r="EP30" s="14">
        <f>MAX(0,(md!EP26-md!EO26))</f>
        <v>0</v>
      </c>
      <c r="EQ30" s="14">
        <f>MAX(0,(md!EQ26-md!EP26))</f>
        <v>0</v>
      </c>
      <c r="ER30" s="14">
        <f>MAX(0,(md!ER26-md!EQ26))</f>
        <v>0</v>
      </c>
      <c r="ES30" s="14">
        <f>MAX(0,(md!ES26-md!ER26))</f>
        <v>0</v>
      </c>
      <c r="ET30" s="14">
        <f>MAX(0,(md!ET26-md!ES26))</f>
        <v>0</v>
      </c>
      <c r="EU30" s="14">
        <f>MAX(0,(md!EU26-md!ET26))</f>
        <v>0</v>
      </c>
      <c r="EV30" s="14">
        <f>MAX(0,(md!EV26-md!EU26))</f>
        <v>0</v>
      </c>
      <c r="EW30" s="14">
        <f>MAX(0,(md!EW26-md!EV26))</f>
        <v>0</v>
      </c>
      <c r="EX30" s="14">
        <f>MAX(0,(md!EX26-md!EW26))</f>
        <v>0</v>
      </c>
      <c r="EY30" s="14">
        <f>MAX(0,(md!EY26-md!EX26))</f>
        <v>0</v>
      </c>
      <c r="EZ30" s="14">
        <f>MAX(0,(md!EZ26-md!EY26))</f>
        <v>0</v>
      </c>
      <c r="FA30" s="14">
        <f>MAX(0,(md!FA26-md!EZ26))</f>
        <v>0</v>
      </c>
      <c r="FB30" s="14">
        <f>MAX(0,(md!FB26-md!FA26))</f>
        <v>0</v>
      </c>
      <c r="FC30" s="14">
        <f>MAX(0,(md!FC26-md!FB26))</f>
        <v>0</v>
      </c>
      <c r="FD30" s="14">
        <f>MAX(0,(md!FD26-md!FC26))</f>
        <v>0</v>
      </c>
      <c r="FE30" s="14">
        <f>MAX(0,(md!FE26-md!FD26))</f>
        <v>0</v>
      </c>
    </row>
    <row r="31" spans="1:161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2</v>
      </c>
      <c r="CH31" s="14">
        <f>MAX(0,(md!CH27-md!CG27))</f>
        <v>1</v>
      </c>
      <c r="CI31" s="14">
        <f>MAX(0,(md!CI27-md!CH27))</f>
        <v>0</v>
      </c>
      <c r="CJ31" s="14">
        <f>MAX(0,(md!CJ27-md!CI27))</f>
        <v>3</v>
      </c>
      <c r="CK31" s="14">
        <f>MAX(0,(md!CK27-md!CJ27))</f>
        <v>0</v>
      </c>
      <c r="CL31" s="14">
        <f>MAX(0,(md!CL27-md!CK27))</f>
        <v>2</v>
      </c>
      <c r="CM31" s="14">
        <f>MAX(0,(md!CM27-md!CL27))</f>
        <v>2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3</v>
      </c>
      <c r="CQ31" s="14">
        <f>MAX(0,(md!CQ27-md!CP27))</f>
        <v>2</v>
      </c>
      <c r="CR31" s="14">
        <f>MAX(0,(md!CR27-md!CQ27))</f>
        <v>9</v>
      </c>
      <c r="CS31" s="14">
        <f>MAX(0,(md!CS27-md!CR27))</f>
        <v>0</v>
      </c>
      <c r="CT31" s="14">
        <f>MAX(0,(md!CT27-md!CS27))</f>
        <v>6</v>
      </c>
      <c r="CU31" s="14">
        <f>MAX(0,(md!CU27-md!CT27))</f>
        <v>1</v>
      </c>
      <c r="CV31" s="14">
        <f>MAX(0,(md!CV27-md!CU27))</f>
        <v>0</v>
      </c>
      <c r="CW31" s="14">
        <f>MAX(0,(md!CW27-md!CV27))</f>
        <v>4</v>
      </c>
      <c r="CX31" s="14">
        <f>MAX(0,(md!CX27-md!CW27))</f>
        <v>3</v>
      </c>
      <c r="CY31" s="14">
        <f>MAX(0,(md!CY27-md!CX27))</f>
        <v>3</v>
      </c>
      <c r="CZ31" s="14">
        <f>MAX(0,(md!CZ27-md!CY27))</f>
        <v>3</v>
      </c>
      <c r="DA31" s="14">
        <f>MAX(0,(md!DA27-md!CZ27))</f>
        <v>2</v>
      </c>
      <c r="DB31" s="14">
        <f>MAX(0,(md!DB27-md!DA27))</f>
        <v>3</v>
      </c>
      <c r="DC31" s="14">
        <f>MAX(0,(md!DC27-md!DB27))</f>
        <v>6</v>
      </c>
      <c r="DD31" s="14">
        <f>MAX(0,(md!DD27-md!DC27))</f>
        <v>4</v>
      </c>
      <c r="DE31" s="14">
        <f>MAX(0,(md!DE27-md!DD27))</f>
        <v>5</v>
      </c>
      <c r="DF31" s="14">
        <f>MAX(0,(md!DF27-md!DE27))</f>
        <v>15</v>
      </c>
      <c r="DG31" s="14">
        <f>MAX(0,(md!DG27-md!DF27))</f>
        <v>0</v>
      </c>
      <c r="DH31" s="14">
        <f>MAX(0,(md!DH27-md!DG27))</f>
        <v>0</v>
      </c>
      <c r="DI31" s="14">
        <f>MAX(0,(md!DI27-md!DH27))</f>
        <v>0</v>
      </c>
      <c r="DJ31" s="14">
        <f>MAX(0,(md!DJ27-md!DI27))</f>
        <v>0</v>
      </c>
      <c r="DK31" s="14">
        <f>MAX(0,(md!DK27-md!DJ27))</f>
        <v>0</v>
      </c>
      <c r="DL31" s="14">
        <f>MAX(0,(md!DL27-md!DK27))</f>
        <v>0</v>
      </c>
      <c r="DM31" s="14">
        <f>MAX(0,(md!DM27-md!DL27))</f>
        <v>0</v>
      </c>
      <c r="DN31" s="14">
        <f>MAX(0,(md!DN27-md!DM27))</f>
        <v>0</v>
      </c>
      <c r="DO31" s="14">
        <f>MAX(0,(md!DO27-md!DN27))</f>
        <v>0</v>
      </c>
      <c r="DP31" s="14">
        <f>MAX(0,(md!DP27-md!DO27))</f>
        <v>0</v>
      </c>
      <c r="DQ31" s="14">
        <f>MAX(0,(md!DQ27-md!DP27))</f>
        <v>0</v>
      </c>
      <c r="DR31" s="14">
        <f>MAX(0,(md!DR27-md!DQ27))</f>
        <v>0</v>
      </c>
      <c r="DS31" s="14">
        <f>MAX(0,(md!DS27-md!DR27))</f>
        <v>0</v>
      </c>
      <c r="DT31" s="14">
        <f>MAX(0,(md!DT27-md!DS27))</f>
        <v>0</v>
      </c>
      <c r="DU31" s="14">
        <f>MAX(0,(md!DU27-md!DT27))</f>
        <v>0</v>
      </c>
      <c r="DV31" s="14">
        <f>MAX(0,(md!DV27-md!DU27))</f>
        <v>0</v>
      </c>
      <c r="DW31" s="14">
        <f>MAX(0,(md!DW27-md!DV27))</f>
        <v>0</v>
      </c>
      <c r="DX31" s="14">
        <f>MAX(0,(md!DX27-md!DW27))</f>
        <v>0</v>
      </c>
      <c r="DY31" s="14">
        <f>MAX(0,(md!DY27-md!DX27))</f>
        <v>0</v>
      </c>
      <c r="DZ31" s="14">
        <f>MAX(0,(md!DZ27-md!DY27))</f>
        <v>0</v>
      </c>
      <c r="EA31" s="14">
        <f>MAX(0,(md!EA27-md!DZ27))</f>
        <v>0</v>
      </c>
      <c r="EB31" s="14">
        <f>MAX(0,(md!EB27-md!EA27))</f>
        <v>0</v>
      </c>
      <c r="EC31" s="14">
        <f>MAX(0,(md!EC27-md!EB27))</f>
        <v>0</v>
      </c>
      <c r="ED31" s="14">
        <f>MAX(0,(md!ED27-md!EC27))</f>
        <v>0</v>
      </c>
      <c r="EE31" s="14">
        <f>MAX(0,(md!EE27-md!ED27))</f>
        <v>0</v>
      </c>
      <c r="EF31" s="14">
        <f>MAX(0,(md!EF27-md!EE27))</f>
        <v>0</v>
      </c>
      <c r="EG31" s="14">
        <f>MAX(0,(md!EG27-md!EF27))</f>
        <v>0</v>
      </c>
      <c r="EH31" s="14">
        <f>MAX(0,(md!EH27-md!EG27))</f>
        <v>0</v>
      </c>
      <c r="EI31" s="14">
        <f>MAX(0,(md!EI27-md!EH27))</f>
        <v>0</v>
      </c>
      <c r="EJ31" s="14">
        <f>MAX(0,(md!EJ27-md!EI27))</f>
        <v>0</v>
      </c>
      <c r="EK31" s="14">
        <f>MAX(0,(md!EK27-md!EJ27))</f>
        <v>0</v>
      </c>
      <c r="EL31" s="14">
        <f>MAX(0,(md!EL27-md!EK27))</f>
        <v>0</v>
      </c>
      <c r="EM31" s="14">
        <f>MAX(0,(md!EM27-md!EL27))</f>
        <v>0</v>
      </c>
      <c r="EN31" s="14">
        <f>MAX(0,(md!EN27-md!EM27))</f>
        <v>0</v>
      </c>
      <c r="EO31" s="14">
        <f>MAX(0,(md!EO27-md!EN27))</f>
        <v>0</v>
      </c>
      <c r="EP31" s="14">
        <f>MAX(0,(md!EP27-md!EO27))</f>
        <v>0</v>
      </c>
      <c r="EQ31" s="14">
        <f>MAX(0,(md!EQ27-md!EP27))</f>
        <v>0</v>
      </c>
      <c r="ER31" s="14">
        <f>MAX(0,(md!ER27-md!EQ27))</f>
        <v>0</v>
      </c>
      <c r="ES31" s="14">
        <f>MAX(0,(md!ES27-md!ER27))</f>
        <v>0</v>
      </c>
      <c r="ET31" s="14">
        <f>MAX(0,(md!ET27-md!ES27))</f>
        <v>0</v>
      </c>
      <c r="EU31" s="14">
        <f>MAX(0,(md!EU27-md!ET27))</f>
        <v>0</v>
      </c>
      <c r="EV31" s="14">
        <f>MAX(0,(md!EV27-md!EU27))</f>
        <v>0</v>
      </c>
      <c r="EW31" s="14">
        <f>MAX(0,(md!EW27-md!EV27))</f>
        <v>0</v>
      </c>
      <c r="EX31" s="14">
        <f>MAX(0,(md!EX27-md!EW27))</f>
        <v>0</v>
      </c>
      <c r="EY31" s="14">
        <f>MAX(0,(md!EY27-md!EX27))</f>
        <v>0</v>
      </c>
      <c r="EZ31" s="14">
        <f>MAX(0,(md!EZ27-md!EY27))</f>
        <v>0</v>
      </c>
      <c r="FA31" s="14">
        <f>MAX(0,(md!FA27-md!EZ27))</f>
        <v>0</v>
      </c>
      <c r="FB31" s="14">
        <f>MAX(0,(md!FB27-md!FA27))</f>
        <v>0</v>
      </c>
      <c r="FC31" s="14">
        <f>MAX(0,(md!FC27-md!FB27))</f>
        <v>0</v>
      </c>
      <c r="FD31" s="14">
        <f>MAX(0,(md!FD27-md!FC27))</f>
        <v>0</v>
      </c>
      <c r="FE31" s="14">
        <f>MAX(0,(md!FE27-md!FD27))</f>
        <v>0</v>
      </c>
    </row>
    <row r="32" spans="1:161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14</v>
      </c>
      <c r="CI32" s="14">
        <f>MAX(0,(md!CI28-md!CH28))</f>
        <v>2</v>
      </c>
      <c r="CJ32" s="14">
        <f>MAX(0,(md!CJ28-md!CI28))</f>
        <v>6</v>
      </c>
      <c r="CK32" s="14">
        <f>MAX(0,(md!CK28-md!CJ28))</f>
        <v>1</v>
      </c>
      <c r="CL32" s="14">
        <f>MAX(0,(md!CL28-md!CK28))</f>
        <v>1</v>
      </c>
      <c r="CM32" s="14">
        <f>MAX(0,(md!CM28-md!CL28))</f>
        <v>8</v>
      </c>
      <c r="CN32" s="14">
        <f>MAX(0,(md!CN28-md!CM28))</f>
        <v>5</v>
      </c>
      <c r="CO32" s="14">
        <f>MAX(0,(md!CO28-md!CN28))</f>
        <v>18</v>
      </c>
      <c r="CP32" s="14">
        <f>MAX(0,(md!CP28-md!CO28))</f>
        <v>19</v>
      </c>
      <c r="CQ32" s="14">
        <f>MAX(0,(md!CQ28-md!CP28))</f>
        <v>10</v>
      </c>
      <c r="CR32" s="14">
        <f>MAX(0,(md!CR28-md!CQ28))</f>
        <v>21</v>
      </c>
      <c r="CS32" s="14">
        <f>MAX(0,(md!CS28-md!CR28))</f>
        <v>10</v>
      </c>
      <c r="CT32" s="14">
        <f>MAX(0,(md!CT28-md!CS28))</f>
        <v>1</v>
      </c>
      <c r="CU32" s="14">
        <f>MAX(0,(md!CU28-md!CT28))</f>
        <v>3</v>
      </c>
      <c r="CV32" s="14">
        <f>MAX(0,(md!CV28-md!CU28))</f>
        <v>0</v>
      </c>
      <c r="CW32" s="14">
        <f>MAX(0,(md!CW28-md!CV28))</f>
        <v>0</v>
      </c>
      <c r="CX32" s="14">
        <f>MAX(0,(md!CX28-md!CW28))</f>
        <v>4</v>
      </c>
      <c r="CY32" s="14">
        <f>MAX(0,(md!CY28-md!CX28))</f>
        <v>4</v>
      </c>
      <c r="CZ32" s="14">
        <f>MAX(0,(md!CZ28-md!CY28))</f>
        <v>1</v>
      </c>
      <c r="DA32" s="14">
        <f>MAX(0,(md!DA28-md!CZ28))</f>
        <v>0</v>
      </c>
      <c r="DB32" s="14">
        <f>MAX(0,(md!DB28-md!DA28))</f>
        <v>0</v>
      </c>
      <c r="DC32" s="14">
        <f>MAX(0,(md!DC28-md!DB28))</f>
        <v>3</v>
      </c>
      <c r="DD32" s="14">
        <f>MAX(0,(md!DD28-md!DC28))</f>
        <v>8</v>
      </c>
      <c r="DE32" s="14">
        <f>MAX(0,(md!DE28-md!DD28))</f>
        <v>8</v>
      </c>
      <c r="DF32" s="14">
        <f>MAX(0,(md!DF28-md!DE28))</f>
        <v>17</v>
      </c>
      <c r="DG32" s="14">
        <f>MAX(0,(md!DG28-md!DF28))</f>
        <v>0</v>
      </c>
      <c r="DH32" s="14">
        <f>MAX(0,(md!DH28-md!DG28))</f>
        <v>0</v>
      </c>
      <c r="DI32" s="14">
        <f>MAX(0,(md!DI28-md!DH28))</f>
        <v>0</v>
      </c>
      <c r="DJ32" s="14">
        <f>MAX(0,(md!DJ28-md!DI28))</f>
        <v>0</v>
      </c>
      <c r="DK32" s="14">
        <f>MAX(0,(md!DK28-md!DJ28))</f>
        <v>0</v>
      </c>
      <c r="DL32" s="14">
        <f>MAX(0,(md!DL28-md!DK28))</f>
        <v>0</v>
      </c>
      <c r="DM32" s="14">
        <f>MAX(0,(md!DM28-md!DL28))</f>
        <v>0</v>
      </c>
      <c r="DN32" s="14">
        <f>MAX(0,(md!DN28-md!DM28))</f>
        <v>0</v>
      </c>
      <c r="DO32" s="14">
        <f>MAX(0,(md!DO28-md!DN28))</f>
        <v>0</v>
      </c>
      <c r="DP32" s="14">
        <f>MAX(0,(md!DP28-md!DO28))</f>
        <v>0</v>
      </c>
      <c r="DQ32" s="14">
        <f>MAX(0,(md!DQ28-md!DP28))</f>
        <v>0</v>
      </c>
      <c r="DR32" s="14">
        <f>MAX(0,(md!DR28-md!DQ28))</f>
        <v>0</v>
      </c>
      <c r="DS32" s="14">
        <f>MAX(0,(md!DS28-md!DR28))</f>
        <v>0</v>
      </c>
      <c r="DT32" s="14">
        <f>MAX(0,(md!DT28-md!DS28))</f>
        <v>0</v>
      </c>
      <c r="DU32" s="14">
        <f>MAX(0,(md!DU28-md!DT28))</f>
        <v>0</v>
      </c>
      <c r="DV32" s="14">
        <f>MAX(0,(md!DV28-md!DU28))</f>
        <v>0</v>
      </c>
      <c r="DW32" s="14">
        <f>MAX(0,(md!DW28-md!DV28))</f>
        <v>0</v>
      </c>
      <c r="DX32" s="14">
        <f>MAX(0,(md!DX28-md!DW28))</f>
        <v>0</v>
      </c>
      <c r="DY32" s="14">
        <f>MAX(0,(md!DY28-md!DX28))</f>
        <v>0</v>
      </c>
      <c r="DZ32" s="14">
        <f>MAX(0,(md!DZ28-md!DY28))</f>
        <v>0</v>
      </c>
      <c r="EA32" s="14">
        <f>MAX(0,(md!EA28-md!DZ28))</f>
        <v>0</v>
      </c>
      <c r="EB32" s="14">
        <f>MAX(0,(md!EB28-md!EA28))</f>
        <v>0</v>
      </c>
      <c r="EC32" s="14">
        <f>MAX(0,(md!EC28-md!EB28))</f>
        <v>0</v>
      </c>
      <c r="ED32" s="14">
        <f>MAX(0,(md!ED28-md!EC28))</f>
        <v>0</v>
      </c>
      <c r="EE32" s="14">
        <f>MAX(0,(md!EE28-md!ED28))</f>
        <v>0</v>
      </c>
      <c r="EF32" s="14">
        <f>MAX(0,(md!EF28-md!EE28))</f>
        <v>0</v>
      </c>
      <c r="EG32" s="14">
        <f>MAX(0,(md!EG28-md!EF28))</f>
        <v>0</v>
      </c>
      <c r="EH32" s="14">
        <f>MAX(0,(md!EH28-md!EG28))</f>
        <v>0</v>
      </c>
      <c r="EI32" s="14">
        <f>MAX(0,(md!EI28-md!EH28))</f>
        <v>0</v>
      </c>
      <c r="EJ32" s="14">
        <f>MAX(0,(md!EJ28-md!EI28))</f>
        <v>0</v>
      </c>
      <c r="EK32" s="14">
        <f>MAX(0,(md!EK28-md!EJ28))</f>
        <v>0</v>
      </c>
      <c r="EL32" s="14">
        <f>MAX(0,(md!EL28-md!EK28))</f>
        <v>0</v>
      </c>
      <c r="EM32" s="14">
        <f>MAX(0,(md!EM28-md!EL28))</f>
        <v>0</v>
      </c>
      <c r="EN32" s="14">
        <f>MAX(0,(md!EN28-md!EM28))</f>
        <v>0</v>
      </c>
      <c r="EO32" s="14">
        <f>MAX(0,(md!EO28-md!EN28))</f>
        <v>0</v>
      </c>
      <c r="EP32" s="14">
        <f>MAX(0,(md!EP28-md!EO28))</f>
        <v>0</v>
      </c>
      <c r="EQ32" s="14">
        <f>MAX(0,(md!EQ28-md!EP28))</f>
        <v>0</v>
      </c>
      <c r="ER32" s="14">
        <f>MAX(0,(md!ER28-md!EQ28))</f>
        <v>0</v>
      </c>
      <c r="ES32" s="14">
        <f>MAX(0,(md!ES28-md!ER28))</f>
        <v>0</v>
      </c>
      <c r="ET32" s="14">
        <f>MAX(0,(md!ET28-md!ES28))</f>
        <v>0</v>
      </c>
      <c r="EU32" s="14">
        <f>MAX(0,(md!EU28-md!ET28))</f>
        <v>0</v>
      </c>
      <c r="EV32" s="14">
        <f>MAX(0,(md!EV28-md!EU28))</f>
        <v>0</v>
      </c>
      <c r="EW32" s="14">
        <f>MAX(0,(md!EW28-md!EV28))</f>
        <v>0</v>
      </c>
      <c r="EX32" s="14">
        <f>MAX(0,(md!EX28-md!EW28))</f>
        <v>0</v>
      </c>
      <c r="EY32" s="14">
        <f>MAX(0,(md!EY28-md!EX28))</f>
        <v>0</v>
      </c>
      <c r="EZ32" s="14">
        <f>MAX(0,(md!EZ28-md!EY28))</f>
        <v>0</v>
      </c>
      <c r="FA32" s="14">
        <f>MAX(0,(md!FA28-md!EZ28))</f>
        <v>0</v>
      </c>
      <c r="FB32" s="14">
        <f>MAX(0,(md!FB28-md!FA28))</f>
        <v>0</v>
      </c>
      <c r="FC32" s="14">
        <f>MAX(0,(md!FC28-md!FB28))</f>
        <v>0</v>
      </c>
      <c r="FD32" s="14">
        <f>MAX(0,(md!FD28-md!FC28))</f>
        <v>0</v>
      </c>
      <c r="FE32" s="14">
        <f>MAX(0,(md!FE28-md!FD28))</f>
        <v>0</v>
      </c>
    </row>
    <row r="33" spans="1:161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4</v>
      </c>
      <c r="CH33" s="14">
        <f>MAX(0,(md!CH29-md!CG29))</f>
        <v>4</v>
      </c>
      <c r="CI33" s="14">
        <f>MAX(0,(md!CI29-md!CH29))</f>
        <v>1</v>
      </c>
      <c r="CJ33" s="14">
        <f>MAX(0,(md!CJ29-md!CI29))</f>
        <v>0</v>
      </c>
      <c r="CK33" s="14">
        <f>MAX(0,(md!CK29-md!CJ29))</f>
        <v>3</v>
      </c>
      <c r="CL33" s="14">
        <f>MAX(0,(md!CL29-md!CK29))</f>
        <v>4</v>
      </c>
      <c r="CM33" s="14">
        <f>MAX(0,(md!CM29-md!CL29))</f>
        <v>3</v>
      </c>
      <c r="CN33" s="14">
        <f>MAX(0,(md!CN29-md!CM29))</f>
        <v>5</v>
      </c>
      <c r="CO33" s="14">
        <f>MAX(0,(md!CO29-md!CN29))</f>
        <v>2</v>
      </c>
      <c r="CP33" s="14">
        <f>MAX(0,(md!CP29-md!CO29))</f>
        <v>2</v>
      </c>
      <c r="CQ33" s="14">
        <f>MAX(0,(md!CQ29-md!CP29))</f>
        <v>4</v>
      </c>
      <c r="CR33" s="14">
        <f>MAX(0,(md!CR29-md!CQ29))</f>
        <v>0</v>
      </c>
      <c r="CS33" s="14">
        <f>MAX(0,(md!CS29-md!CR29))</f>
        <v>2</v>
      </c>
      <c r="CT33" s="14">
        <f>MAX(0,(md!CT29-md!CS29))</f>
        <v>2</v>
      </c>
      <c r="CU33" s="14">
        <f>MAX(0,(md!CU29-md!CT29))</f>
        <v>5</v>
      </c>
      <c r="CV33" s="14">
        <f>MAX(0,(md!CV29-md!CU29))</f>
        <v>3</v>
      </c>
      <c r="CW33" s="14">
        <f>MAX(0,(md!CW29-md!CV29))</f>
        <v>4</v>
      </c>
      <c r="CX33" s="14">
        <f>MAX(0,(md!CX29-md!CW29))</f>
        <v>11</v>
      </c>
      <c r="CY33" s="14">
        <f>MAX(0,(md!CY29-md!CX29))</f>
        <v>2</v>
      </c>
      <c r="CZ33" s="14">
        <f>MAX(0,(md!CZ29-md!CY29))</f>
        <v>1</v>
      </c>
      <c r="DA33" s="14">
        <f>MAX(0,(md!DA29-md!CZ29))</f>
        <v>3</v>
      </c>
      <c r="DB33" s="14">
        <f>MAX(0,(md!DB29-md!DA29))</f>
        <v>4</v>
      </c>
      <c r="DC33" s="14">
        <f>MAX(0,(md!DC29-md!DB29))</f>
        <v>7</v>
      </c>
      <c r="DD33" s="14">
        <f>MAX(0,(md!DD29-md!DC29))</f>
        <v>7</v>
      </c>
      <c r="DE33" s="14">
        <f>MAX(0,(md!DE29-md!DD29))</f>
        <v>10</v>
      </c>
      <c r="DF33" s="14">
        <f>MAX(0,(md!DF29-md!DE29))</f>
        <v>17</v>
      </c>
      <c r="DG33" s="14">
        <f>MAX(0,(md!DG29-md!DF29))</f>
        <v>0</v>
      </c>
      <c r="DH33" s="14">
        <f>MAX(0,(md!DH29-md!DG29))</f>
        <v>0</v>
      </c>
      <c r="DI33" s="14">
        <f>MAX(0,(md!DI29-md!DH29))</f>
        <v>0</v>
      </c>
      <c r="DJ33" s="14">
        <f>MAX(0,(md!DJ29-md!DI29))</f>
        <v>0</v>
      </c>
      <c r="DK33" s="14">
        <f>MAX(0,(md!DK29-md!DJ29))</f>
        <v>0</v>
      </c>
      <c r="DL33" s="14">
        <f>MAX(0,(md!DL29-md!DK29))</f>
        <v>0</v>
      </c>
      <c r="DM33" s="14">
        <f>MAX(0,(md!DM29-md!DL29))</f>
        <v>0</v>
      </c>
      <c r="DN33" s="14">
        <f>MAX(0,(md!DN29-md!DM29))</f>
        <v>0</v>
      </c>
      <c r="DO33" s="14">
        <f>MAX(0,(md!DO29-md!DN29))</f>
        <v>0</v>
      </c>
      <c r="DP33" s="14">
        <f>MAX(0,(md!DP29-md!DO29))</f>
        <v>0</v>
      </c>
      <c r="DQ33" s="14">
        <f>MAX(0,(md!DQ29-md!DP29))</f>
        <v>0</v>
      </c>
      <c r="DR33" s="14">
        <f>MAX(0,(md!DR29-md!DQ29))</f>
        <v>0</v>
      </c>
      <c r="DS33" s="14">
        <f>MAX(0,(md!DS29-md!DR29))</f>
        <v>0</v>
      </c>
      <c r="DT33" s="14">
        <f>MAX(0,(md!DT29-md!DS29))</f>
        <v>0</v>
      </c>
      <c r="DU33" s="14">
        <f>MAX(0,(md!DU29-md!DT29))</f>
        <v>0</v>
      </c>
      <c r="DV33" s="14">
        <f>MAX(0,(md!DV29-md!DU29))</f>
        <v>0</v>
      </c>
      <c r="DW33" s="14">
        <f>MAX(0,(md!DW29-md!DV29))</f>
        <v>0</v>
      </c>
      <c r="DX33" s="14">
        <f>MAX(0,(md!DX29-md!DW29))</f>
        <v>0</v>
      </c>
      <c r="DY33" s="14">
        <f>MAX(0,(md!DY29-md!DX29))</f>
        <v>0</v>
      </c>
      <c r="DZ33" s="14">
        <f>MAX(0,(md!DZ29-md!DY29))</f>
        <v>0</v>
      </c>
      <c r="EA33" s="14">
        <f>MAX(0,(md!EA29-md!DZ29))</f>
        <v>0</v>
      </c>
      <c r="EB33" s="14">
        <f>MAX(0,(md!EB29-md!EA29))</f>
        <v>0</v>
      </c>
      <c r="EC33" s="14">
        <f>MAX(0,(md!EC29-md!EB29))</f>
        <v>0</v>
      </c>
      <c r="ED33" s="14">
        <f>MAX(0,(md!ED29-md!EC29))</f>
        <v>0</v>
      </c>
      <c r="EE33" s="14">
        <f>MAX(0,(md!EE29-md!ED29))</f>
        <v>0</v>
      </c>
      <c r="EF33" s="14">
        <f>MAX(0,(md!EF29-md!EE29))</f>
        <v>0</v>
      </c>
      <c r="EG33" s="14">
        <f>MAX(0,(md!EG29-md!EF29))</f>
        <v>0</v>
      </c>
      <c r="EH33" s="14">
        <f>MAX(0,(md!EH29-md!EG29))</f>
        <v>0</v>
      </c>
      <c r="EI33" s="14">
        <f>MAX(0,(md!EI29-md!EH29))</f>
        <v>0</v>
      </c>
      <c r="EJ33" s="14">
        <f>MAX(0,(md!EJ29-md!EI29))</f>
        <v>0</v>
      </c>
      <c r="EK33" s="14">
        <f>MAX(0,(md!EK29-md!EJ29))</f>
        <v>0</v>
      </c>
      <c r="EL33" s="14">
        <f>MAX(0,(md!EL29-md!EK29))</f>
        <v>0</v>
      </c>
      <c r="EM33" s="14">
        <f>MAX(0,(md!EM29-md!EL29))</f>
        <v>0</v>
      </c>
      <c r="EN33" s="14">
        <f>MAX(0,(md!EN29-md!EM29))</f>
        <v>0</v>
      </c>
      <c r="EO33" s="14">
        <f>MAX(0,(md!EO29-md!EN29))</f>
        <v>0</v>
      </c>
      <c r="EP33" s="14">
        <f>MAX(0,(md!EP29-md!EO29))</f>
        <v>0</v>
      </c>
      <c r="EQ33" s="14">
        <f>MAX(0,(md!EQ29-md!EP29))</f>
        <v>0</v>
      </c>
      <c r="ER33" s="14">
        <f>MAX(0,(md!ER29-md!EQ29))</f>
        <v>0</v>
      </c>
      <c r="ES33" s="14">
        <f>MAX(0,(md!ES29-md!ER29))</f>
        <v>0</v>
      </c>
      <c r="ET33" s="14">
        <f>MAX(0,(md!ET29-md!ES29))</f>
        <v>0</v>
      </c>
      <c r="EU33" s="14">
        <f>MAX(0,(md!EU29-md!ET29))</f>
        <v>0</v>
      </c>
      <c r="EV33" s="14">
        <f>MAX(0,(md!EV29-md!EU29))</f>
        <v>0</v>
      </c>
      <c r="EW33" s="14">
        <f>MAX(0,(md!EW29-md!EV29))</f>
        <v>0</v>
      </c>
      <c r="EX33" s="14">
        <f>MAX(0,(md!EX29-md!EW29))</f>
        <v>0</v>
      </c>
      <c r="EY33" s="14">
        <f>MAX(0,(md!EY29-md!EX29))</f>
        <v>0</v>
      </c>
      <c r="EZ33" s="14">
        <f>MAX(0,(md!EZ29-md!EY29))</f>
        <v>0</v>
      </c>
      <c r="FA33" s="14">
        <f>MAX(0,(md!FA29-md!EZ29))</f>
        <v>0</v>
      </c>
      <c r="FB33" s="14">
        <f>MAX(0,(md!FB29-md!FA29))</f>
        <v>0</v>
      </c>
      <c r="FC33" s="14">
        <f>MAX(0,(md!FC29-md!FB29))</f>
        <v>0</v>
      </c>
      <c r="FD33" s="14">
        <f>MAX(0,(md!FD29-md!FC29))</f>
        <v>0</v>
      </c>
      <c r="FE33" s="14">
        <f>MAX(0,(md!FE29-md!FD29))</f>
        <v>0</v>
      </c>
    </row>
    <row r="34" spans="1:161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7</v>
      </c>
      <c r="CI34" s="14">
        <f>MAX(0,(md!CI30-md!CH30))</f>
        <v>2</v>
      </c>
      <c r="CJ34" s="14">
        <f>MAX(0,(md!CJ30-md!CI30))</f>
        <v>0</v>
      </c>
      <c r="CK34" s="14">
        <f>MAX(0,(md!CK30-md!CJ30))</f>
        <v>3</v>
      </c>
      <c r="CL34" s="14">
        <f>MAX(0,(md!CL30-md!CK30))</f>
        <v>1</v>
      </c>
      <c r="CM34" s="14">
        <f>MAX(0,(md!CM30-md!CL30))</f>
        <v>3</v>
      </c>
      <c r="CN34" s="14">
        <f>MAX(0,(md!CN30-md!CM30))</f>
        <v>3</v>
      </c>
      <c r="CO34" s="14">
        <f>MAX(0,(md!CO30-md!CN30))</f>
        <v>1</v>
      </c>
      <c r="CP34" s="14">
        <f>MAX(0,(md!CP30-md!CO30))</f>
        <v>0</v>
      </c>
      <c r="CQ34" s="14">
        <f>MAX(0,(md!CQ30-md!CP30))</f>
        <v>4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4</v>
      </c>
      <c r="CU34" s="14">
        <f>MAX(0,(md!CU30-md!CT30))</f>
        <v>0</v>
      </c>
      <c r="CV34" s="14">
        <f>MAX(0,(md!CV30-md!CU30))</f>
        <v>3</v>
      </c>
      <c r="CW34" s="14">
        <f>MAX(0,(md!CW30-md!CV30))</f>
        <v>0</v>
      </c>
      <c r="CX34" s="14">
        <f>MAX(0,(md!CX30-md!CW30))</f>
        <v>2</v>
      </c>
      <c r="CY34" s="14">
        <f>MAX(0,(md!CY30-md!CX30))</f>
        <v>1</v>
      </c>
      <c r="CZ34" s="14">
        <f>MAX(0,(md!CZ30-md!CY30))</f>
        <v>4</v>
      </c>
      <c r="DA34" s="14">
        <f>MAX(0,(md!DA30-md!CZ30))</f>
        <v>1</v>
      </c>
      <c r="DB34" s="14">
        <f>MAX(0,(md!DB30-md!DA30))</f>
        <v>4</v>
      </c>
      <c r="DC34" s="14">
        <f>MAX(0,(md!DC30-md!DB30))</f>
        <v>5</v>
      </c>
      <c r="DD34" s="14">
        <f>MAX(0,(md!DD30-md!DC30))</f>
        <v>3</v>
      </c>
      <c r="DE34" s="14">
        <f>MAX(0,(md!DE30-md!DD30))</f>
        <v>5</v>
      </c>
      <c r="DF34" s="14">
        <f>MAX(0,(md!DF30-md!DE30))</f>
        <v>7</v>
      </c>
      <c r="DG34" s="14">
        <f>MAX(0,(md!DG30-md!DF30))</f>
        <v>0</v>
      </c>
      <c r="DH34" s="14">
        <f>MAX(0,(md!DH30-md!DG30))</f>
        <v>0</v>
      </c>
      <c r="DI34" s="14">
        <f>MAX(0,(md!DI30-md!DH30))</f>
        <v>0</v>
      </c>
      <c r="DJ34" s="14">
        <f>MAX(0,(md!DJ30-md!DI30))</f>
        <v>0</v>
      </c>
      <c r="DK34" s="14">
        <f>MAX(0,(md!DK30-md!DJ30))</f>
        <v>0</v>
      </c>
      <c r="DL34" s="14">
        <f>MAX(0,(md!DL30-md!DK30))</f>
        <v>0</v>
      </c>
      <c r="DM34" s="14">
        <f>MAX(0,(md!DM30-md!DL30))</f>
        <v>0</v>
      </c>
      <c r="DN34" s="14">
        <f>MAX(0,(md!DN30-md!DM30))</f>
        <v>0</v>
      </c>
      <c r="DO34" s="14">
        <f>MAX(0,(md!DO30-md!DN30))</f>
        <v>0</v>
      </c>
      <c r="DP34" s="14">
        <f>MAX(0,(md!DP30-md!DO30))</f>
        <v>0</v>
      </c>
      <c r="DQ34" s="14">
        <f>MAX(0,(md!DQ30-md!DP30))</f>
        <v>0</v>
      </c>
      <c r="DR34" s="14">
        <f>MAX(0,(md!DR30-md!DQ30))</f>
        <v>0</v>
      </c>
      <c r="DS34" s="14">
        <f>MAX(0,(md!DS30-md!DR30))</f>
        <v>0</v>
      </c>
      <c r="DT34" s="14">
        <f>MAX(0,(md!DT30-md!DS30))</f>
        <v>0</v>
      </c>
      <c r="DU34" s="14">
        <f>MAX(0,(md!DU30-md!DT30))</f>
        <v>0</v>
      </c>
      <c r="DV34" s="14">
        <f>MAX(0,(md!DV30-md!DU30))</f>
        <v>0</v>
      </c>
      <c r="DW34" s="14">
        <f>MAX(0,(md!DW30-md!DV30))</f>
        <v>0</v>
      </c>
      <c r="DX34" s="14">
        <f>MAX(0,(md!DX30-md!DW30))</f>
        <v>0</v>
      </c>
      <c r="DY34" s="14">
        <f>MAX(0,(md!DY30-md!DX30))</f>
        <v>0</v>
      </c>
      <c r="DZ34" s="14">
        <f>MAX(0,(md!DZ30-md!DY30))</f>
        <v>0</v>
      </c>
      <c r="EA34" s="14">
        <f>MAX(0,(md!EA30-md!DZ30))</f>
        <v>0</v>
      </c>
      <c r="EB34" s="14">
        <f>MAX(0,(md!EB30-md!EA30))</f>
        <v>0</v>
      </c>
      <c r="EC34" s="14">
        <f>MAX(0,(md!EC30-md!EB30))</f>
        <v>0</v>
      </c>
      <c r="ED34" s="14">
        <f>MAX(0,(md!ED30-md!EC30))</f>
        <v>0</v>
      </c>
      <c r="EE34" s="14">
        <f>MAX(0,(md!EE30-md!ED30))</f>
        <v>0</v>
      </c>
      <c r="EF34" s="14">
        <f>MAX(0,(md!EF30-md!EE30))</f>
        <v>0</v>
      </c>
      <c r="EG34" s="14">
        <f>MAX(0,(md!EG30-md!EF30))</f>
        <v>0</v>
      </c>
      <c r="EH34" s="14">
        <f>MAX(0,(md!EH30-md!EG30))</f>
        <v>0</v>
      </c>
      <c r="EI34" s="14">
        <f>MAX(0,(md!EI30-md!EH30))</f>
        <v>0</v>
      </c>
      <c r="EJ34" s="14">
        <f>MAX(0,(md!EJ30-md!EI30))</f>
        <v>0</v>
      </c>
      <c r="EK34" s="14">
        <f>MAX(0,(md!EK30-md!EJ30))</f>
        <v>0</v>
      </c>
      <c r="EL34" s="14">
        <f>MAX(0,(md!EL30-md!EK30))</f>
        <v>0</v>
      </c>
      <c r="EM34" s="14">
        <f>MAX(0,(md!EM30-md!EL30))</f>
        <v>0</v>
      </c>
      <c r="EN34" s="14">
        <f>MAX(0,(md!EN30-md!EM30))</f>
        <v>0</v>
      </c>
      <c r="EO34" s="14">
        <f>MAX(0,(md!EO30-md!EN30))</f>
        <v>0</v>
      </c>
      <c r="EP34" s="14">
        <f>MAX(0,(md!EP30-md!EO30))</f>
        <v>0</v>
      </c>
      <c r="EQ34" s="14">
        <f>MAX(0,(md!EQ30-md!EP30))</f>
        <v>0</v>
      </c>
      <c r="ER34" s="14">
        <f>MAX(0,(md!ER30-md!EQ30))</f>
        <v>0</v>
      </c>
      <c r="ES34" s="14">
        <f>MAX(0,(md!ES30-md!ER30))</f>
        <v>0</v>
      </c>
      <c r="ET34" s="14">
        <f>MAX(0,(md!ET30-md!ES30))</f>
        <v>0</v>
      </c>
      <c r="EU34" s="14">
        <f>MAX(0,(md!EU30-md!ET30))</f>
        <v>0</v>
      </c>
      <c r="EV34" s="14">
        <f>MAX(0,(md!EV30-md!EU30))</f>
        <v>0</v>
      </c>
      <c r="EW34" s="14">
        <f>MAX(0,(md!EW30-md!EV30))</f>
        <v>0</v>
      </c>
      <c r="EX34" s="14">
        <f>MAX(0,(md!EX30-md!EW30))</f>
        <v>0</v>
      </c>
      <c r="EY34" s="14">
        <f>MAX(0,(md!EY30-md!EX30))</f>
        <v>0</v>
      </c>
      <c r="EZ34" s="14">
        <f>MAX(0,(md!EZ30-md!EY30))</f>
        <v>0</v>
      </c>
      <c r="FA34" s="14">
        <f>MAX(0,(md!FA30-md!EZ30))</f>
        <v>0</v>
      </c>
      <c r="FB34" s="14">
        <f>MAX(0,(md!FB30-md!FA30))</f>
        <v>0</v>
      </c>
      <c r="FC34" s="14">
        <f>MAX(0,(md!FC30-md!FB30))</f>
        <v>0</v>
      </c>
      <c r="FD34" s="14">
        <f>MAX(0,(md!FD30-md!FC30))</f>
        <v>0</v>
      </c>
      <c r="FE34" s="14">
        <f>MAX(0,(md!FE30-md!FD30))</f>
        <v>0</v>
      </c>
    </row>
    <row r="35" spans="1:161" x14ac:dyDescent="0.25">
      <c r="A35" s="10"/>
    </row>
    <row r="36" spans="1:161" x14ac:dyDescent="0.25"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</row>
    <row r="44" spans="1:161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FE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FE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FE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F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FH145"/>
  <sheetViews>
    <sheetView zoomScale="60" zoomScaleNormal="60" workbookViewId="0">
      <pane xSplit="3" ySplit="10" topLeftCell="BY11" activePane="bottomRight" state="frozen"/>
      <selection pane="topRight" activeCell="D1" sqref="D1"/>
      <selection pane="bottomLeft" activeCell="A11" sqref="A11"/>
      <selection pane="bottomRight" activeCell="A56" sqref="A56:XFD5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90" width="6.28515625" style="10" bestFit="1" customWidth="1"/>
    <col min="91" max="91" width="7.5703125" style="10" bestFit="1" customWidth="1"/>
    <col min="92" max="101" width="6.28515625" style="10" bestFit="1" customWidth="1"/>
    <col min="102" max="16384" width="8.7109375" style="10"/>
  </cols>
  <sheetData>
    <row r="1" spans="1:164" x14ac:dyDescent="0.25">
      <c r="A1" s="10" t="s">
        <v>247</v>
      </c>
      <c r="C1" s="9" t="s">
        <v>248</v>
      </c>
    </row>
    <row r="2" spans="1:164" x14ac:dyDescent="0.25">
      <c r="A2" s="10" t="s">
        <v>269</v>
      </c>
      <c r="D2" s="19">
        <f t="shared" ref="D2:BO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si="0"/>
        <v>15.32994923857868</v>
      </c>
      <c r="AK2" s="19">
        <f t="shared" si="0"/>
        <v>13.909404234367306</v>
      </c>
      <c r="AL2" s="19">
        <f t="shared" si="0"/>
        <v>31.247570928876801</v>
      </c>
      <c r="AM2" s="19">
        <f t="shared" si="0"/>
        <v>24.353954581049333</v>
      </c>
      <c r="AN2" s="19">
        <f t="shared" si="0"/>
        <v>15.986271676300579</v>
      </c>
      <c r="AO2" s="19">
        <f t="shared" si="0"/>
        <v>7.1259709557581905</v>
      </c>
      <c r="AP2" s="19">
        <f t="shared" si="0"/>
        <v>12.202293443104969</v>
      </c>
      <c r="AQ2" s="19">
        <f t="shared" si="0"/>
        <v>14.210128495842781</v>
      </c>
      <c r="AR2" s="19">
        <f t="shared" si="0"/>
        <v>22.052108514638732</v>
      </c>
      <c r="AS2" s="19">
        <f t="shared" si="0"/>
        <v>14.83495145631068</v>
      </c>
      <c r="AT2" s="19">
        <f t="shared" si="0"/>
        <v>31.599479843953187</v>
      </c>
      <c r="AU2" s="19">
        <f t="shared" si="0"/>
        <v>9.266592745129099</v>
      </c>
      <c r="AV2" s="19">
        <f t="shared" si="0"/>
        <v>11.588111678174723</v>
      </c>
      <c r="AW2" s="19">
        <f t="shared" si="0"/>
        <v>11.045007759958613</v>
      </c>
      <c r="AX2" s="19">
        <f t="shared" si="0"/>
        <v>12.633832976445397</v>
      </c>
      <c r="AY2" s="19">
        <f t="shared" si="0"/>
        <v>10.09080706050403</v>
      </c>
      <c r="AZ2" s="19">
        <f t="shared" si="0"/>
        <v>20.970985349037633</v>
      </c>
      <c r="BA2" s="19">
        <f t="shared" si="0"/>
        <v>10.695308083663086</v>
      </c>
      <c r="BB2" s="19">
        <f t="shared" si="0"/>
        <v>19.517102615694164</v>
      </c>
      <c r="BC2" s="19">
        <f t="shared" si="0"/>
        <v>8.5176003966286569</v>
      </c>
      <c r="BD2" s="19">
        <f t="shared" si="0"/>
        <v>10.517008218038074</v>
      </c>
      <c r="BE2" s="19">
        <f t="shared" si="0"/>
        <v>12.643472022955523</v>
      </c>
      <c r="BF2" s="19">
        <f t="shared" si="0"/>
        <v>9.9365750528541223</v>
      </c>
      <c r="BG2" s="19">
        <f t="shared" si="0"/>
        <v>15.231888451045773</v>
      </c>
      <c r="BH2" s="19">
        <f t="shared" si="0"/>
        <v>7.4745297805642634</v>
      </c>
      <c r="BI2" s="19">
        <f t="shared" si="0"/>
        <v>18.185853802900269</v>
      </c>
      <c r="BJ2" s="19">
        <f t="shared" si="0"/>
        <v>10.184141300263059</v>
      </c>
      <c r="BK2" s="19">
        <f t="shared" si="0"/>
        <v>9.7166484251489731</v>
      </c>
      <c r="BL2" s="19">
        <f t="shared" si="0"/>
        <v>3.4932956951305578</v>
      </c>
      <c r="BM2" s="19">
        <f t="shared" si="0"/>
        <v>8.5990954424214312</v>
      </c>
      <c r="BN2" s="19">
        <f t="shared" si="0"/>
        <v>18.582441606259348</v>
      </c>
      <c r="BO2" s="19">
        <f t="shared" si="0"/>
        <v>9.1773752909035728</v>
      </c>
      <c r="BP2" s="19">
        <f t="shared" ref="BP2:EA2" si="1">(BP7/(MAX(BP6,1))*100)</f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6.7866402318133288</v>
      </c>
      <c r="CJ2" s="19">
        <f t="shared" si="1"/>
        <v>4.5792079207920793</v>
      </c>
      <c r="CK2" s="19">
        <f t="shared" si="1"/>
        <v>5.2751509627435338</v>
      </c>
      <c r="CL2" s="19">
        <f t="shared" si="1"/>
        <v>4.7435897435897436</v>
      </c>
      <c r="CM2" s="19">
        <f t="shared" si="1"/>
        <v>3.4223134839151266</v>
      </c>
      <c r="CN2" s="19">
        <f t="shared" si="1"/>
        <v>3.1023027982658635</v>
      </c>
      <c r="CO2" s="19">
        <f t="shared" si="1"/>
        <v>3.6537118920176868</v>
      </c>
      <c r="CP2" s="19">
        <f t="shared" si="1"/>
        <v>5.0665645053155828</v>
      </c>
      <c r="CQ2" s="19">
        <f t="shared" si="1"/>
        <v>5.8770343580470161</v>
      </c>
      <c r="CR2" s="19">
        <f t="shared" si="1"/>
        <v>2.347315800912845</v>
      </c>
      <c r="CS2" s="19">
        <f t="shared" si="1"/>
        <v>4.1989098983917641</v>
      </c>
      <c r="CT2" s="19">
        <f t="shared" si="1"/>
        <v>5.3223270440251573</v>
      </c>
      <c r="CU2" s="19">
        <f t="shared" si="1"/>
        <v>4.1977852176152455</v>
      </c>
      <c r="CV2" s="19">
        <f t="shared" si="1"/>
        <v>5.6315266036797613</v>
      </c>
      <c r="CW2" s="19">
        <f t="shared" si="1"/>
        <v>6.416997531924026</v>
      </c>
      <c r="CX2" s="19">
        <f t="shared" si="1"/>
        <v>2.7624676273324922</v>
      </c>
      <c r="CY2" s="19">
        <f t="shared" si="1"/>
        <v>2.9026625927542558</v>
      </c>
      <c r="CZ2" s="19">
        <f t="shared" si="1"/>
        <v>4.2317833944305097</v>
      </c>
      <c r="DA2" s="19">
        <f t="shared" si="1"/>
        <v>5.7161104901804247</v>
      </c>
      <c r="DB2" s="19">
        <f t="shared" si="1"/>
        <v>6.1271454597756261</v>
      </c>
      <c r="DC2" s="19">
        <f t="shared" si="1"/>
        <v>6.0193844584254377</v>
      </c>
      <c r="DD2" s="19">
        <f t="shared" si="1"/>
        <v>4.7908688142975144</v>
      </c>
      <c r="DE2" s="19">
        <f t="shared" si="1"/>
        <v>6.2377210216110024</v>
      </c>
      <c r="DF2" s="19">
        <f t="shared" si="1"/>
        <v>3.516723079570879</v>
      </c>
      <c r="DG2" s="19">
        <f t="shared" si="1"/>
        <v>6.7588876146788994</v>
      </c>
      <c r="DH2" s="19">
        <f t="shared" si="1"/>
        <v>3.7802061122956641</v>
      </c>
      <c r="DI2" s="19">
        <f t="shared" si="1"/>
        <v>4.6137060321089001</v>
      </c>
      <c r="DJ2" s="19">
        <f t="shared" si="1"/>
        <v>0</v>
      </c>
      <c r="DK2" s="19">
        <f t="shared" si="1"/>
        <v>0</v>
      </c>
      <c r="DL2" s="19">
        <f t="shared" si="1"/>
        <v>0</v>
      </c>
      <c r="DM2" s="19">
        <f t="shared" si="1"/>
        <v>0</v>
      </c>
      <c r="DN2" s="19">
        <f t="shared" si="1"/>
        <v>0</v>
      </c>
      <c r="DO2" s="19">
        <f t="shared" si="1"/>
        <v>0</v>
      </c>
      <c r="DP2" s="19">
        <f t="shared" si="1"/>
        <v>0</v>
      </c>
      <c r="DQ2" s="19">
        <f t="shared" si="1"/>
        <v>0</v>
      </c>
      <c r="DR2" s="19">
        <f t="shared" si="1"/>
        <v>0</v>
      </c>
      <c r="DS2" s="19">
        <f t="shared" si="1"/>
        <v>0</v>
      </c>
      <c r="DT2" s="19">
        <f t="shared" si="1"/>
        <v>0</v>
      </c>
      <c r="DU2" s="19">
        <f t="shared" si="1"/>
        <v>0</v>
      </c>
      <c r="DV2" s="19">
        <f t="shared" si="1"/>
        <v>0</v>
      </c>
      <c r="DW2" s="19">
        <f t="shared" si="1"/>
        <v>0</v>
      </c>
      <c r="DX2" s="19">
        <f t="shared" si="1"/>
        <v>0</v>
      </c>
      <c r="DY2" s="19">
        <f t="shared" si="1"/>
        <v>0</v>
      </c>
      <c r="DZ2" s="19">
        <f t="shared" si="1"/>
        <v>0</v>
      </c>
      <c r="EA2" s="19">
        <f t="shared" si="1"/>
        <v>0</v>
      </c>
      <c r="EB2" s="19">
        <f t="shared" ref="EB2:FG2" si="2">(EB7/(MAX(EB6,1))*100)</f>
        <v>0</v>
      </c>
      <c r="EC2" s="19">
        <f t="shared" si="2"/>
        <v>0</v>
      </c>
      <c r="ED2" s="19">
        <f t="shared" si="2"/>
        <v>0</v>
      </c>
      <c r="EE2" s="19">
        <f t="shared" si="2"/>
        <v>0</v>
      </c>
      <c r="EF2" s="19">
        <f t="shared" si="2"/>
        <v>0</v>
      </c>
      <c r="EG2" s="19">
        <f t="shared" si="2"/>
        <v>0</v>
      </c>
      <c r="EH2" s="19">
        <f t="shared" si="2"/>
        <v>0</v>
      </c>
      <c r="EI2" s="19">
        <f t="shared" si="2"/>
        <v>0</v>
      </c>
      <c r="EJ2" s="19">
        <f t="shared" si="2"/>
        <v>0</v>
      </c>
      <c r="EK2" s="19">
        <f t="shared" si="2"/>
        <v>0</v>
      </c>
      <c r="EL2" s="19">
        <f t="shared" si="2"/>
        <v>0</v>
      </c>
      <c r="EM2" s="19">
        <f t="shared" si="2"/>
        <v>0</v>
      </c>
      <c r="EN2" s="19">
        <f t="shared" si="2"/>
        <v>0</v>
      </c>
      <c r="EO2" s="19">
        <f t="shared" si="2"/>
        <v>0</v>
      </c>
      <c r="EP2" s="19">
        <f t="shared" si="2"/>
        <v>0</v>
      </c>
      <c r="EQ2" s="19">
        <f t="shared" si="2"/>
        <v>0</v>
      </c>
      <c r="ER2" s="19">
        <f t="shared" si="2"/>
        <v>0</v>
      </c>
      <c r="ES2" s="19">
        <f t="shared" si="2"/>
        <v>0</v>
      </c>
      <c r="ET2" s="19">
        <f t="shared" si="2"/>
        <v>0</v>
      </c>
      <c r="EU2" s="19">
        <f t="shared" si="2"/>
        <v>0</v>
      </c>
      <c r="EV2" s="19">
        <f t="shared" si="2"/>
        <v>0</v>
      </c>
      <c r="EW2" s="19">
        <f t="shared" si="2"/>
        <v>0</v>
      </c>
      <c r="EX2" s="19">
        <f t="shared" si="2"/>
        <v>0</v>
      </c>
      <c r="EY2" s="19">
        <f t="shared" si="2"/>
        <v>0</v>
      </c>
      <c r="EZ2" s="19">
        <f t="shared" si="2"/>
        <v>0</v>
      </c>
      <c r="FA2" s="19">
        <f t="shared" si="2"/>
        <v>0</v>
      </c>
      <c r="FB2" s="19">
        <f t="shared" si="2"/>
        <v>0</v>
      </c>
      <c r="FC2" s="19">
        <f t="shared" si="2"/>
        <v>0</v>
      </c>
      <c r="FD2" s="19">
        <f t="shared" si="2"/>
        <v>0</v>
      </c>
      <c r="FE2" s="19">
        <f t="shared" si="2"/>
        <v>0</v>
      </c>
      <c r="FF2" s="19">
        <f t="shared" si="2"/>
        <v>0</v>
      </c>
      <c r="FG2" s="19">
        <f t="shared" si="2"/>
        <v>0</v>
      </c>
    </row>
    <row r="3" spans="1:164" x14ac:dyDescent="0.25">
      <c r="A3" s="10" t="s">
        <v>270</v>
      </c>
      <c r="D3" s="19">
        <f t="shared" ref="D3:BO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si="3"/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9.8296199213630402</v>
      </c>
      <c r="BI3" s="19">
        <f t="shared" si="3"/>
        <v>9.2758340113913746</v>
      </c>
      <c r="BJ3" s="19">
        <f t="shared" si="3"/>
        <v>6.3960639606396059</v>
      </c>
      <c r="BK3" s="19">
        <f t="shared" si="3"/>
        <v>4.5056320400500622</v>
      </c>
      <c r="BL3" s="19">
        <f t="shared" si="3"/>
        <v>6.666666666666667</v>
      </c>
      <c r="BM3" s="19">
        <f t="shared" si="3"/>
        <v>3.7086985839514495</v>
      </c>
      <c r="BN3" s="19">
        <f t="shared" si="3"/>
        <v>3.4674922600619196</v>
      </c>
      <c r="BO3" s="19">
        <f t="shared" si="3"/>
        <v>6.6152149944873218</v>
      </c>
      <c r="BP3" s="19">
        <f t="shared" ref="BP3:EA3" si="4">(BP8/MAX(1,BP7))*100</f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12.359550561797752</v>
      </c>
      <c r="CJ3" s="19">
        <f t="shared" si="4"/>
        <v>11.036036036036036</v>
      </c>
      <c r="CK3" s="19">
        <f t="shared" si="4"/>
        <v>11.23110151187905</v>
      </c>
      <c r="CL3" s="19">
        <f t="shared" si="4"/>
        <v>9.5495495495495497</v>
      </c>
      <c r="CM3" s="19">
        <f t="shared" si="4"/>
        <v>1.5384615384615385</v>
      </c>
      <c r="CN3" s="19">
        <f t="shared" si="4"/>
        <v>5.9891107078039925</v>
      </c>
      <c r="CO3" s="19">
        <f t="shared" si="4"/>
        <v>6.1571125265392785</v>
      </c>
      <c r="CP3" s="19">
        <f t="shared" si="4"/>
        <v>8.3175803402646498</v>
      </c>
      <c r="CQ3" s="19">
        <f t="shared" si="4"/>
        <v>8.0769230769230766</v>
      </c>
      <c r="CR3" s="19">
        <f t="shared" si="4"/>
        <v>9.2592592592592595</v>
      </c>
      <c r="CS3" s="19">
        <f t="shared" si="4"/>
        <v>12.179487179487179</v>
      </c>
      <c r="CT3" s="19">
        <f t="shared" si="4"/>
        <v>7.2378138847858198</v>
      </c>
      <c r="CU3" s="19">
        <f t="shared" si="4"/>
        <v>3.2719836400818001</v>
      </c>
      <c r="CV3" s="19">
        <f t="shared" si="4"/>
        <v>6.1810154525386318</v>
      </c>
      <c r="CW3" s="19">
        <f t="shared" si="4"/>
        <v>6.5217391304347823</v>
      </c>
      <c r="CX3" s="19">
        <f t="shared" si="4"/>
        <v>14.182692307692307</v>
      </c>
      <c r="CY3" s="19">
        <f t="shared" si="4"/>
        <v>13.345864661654137</v>
      </c>
      <c r="CZ3" s="19">
        <f t="shared" si="4"/>
        <v>7.4468085106382977</v>
      </c>
      <c r="DA3" s="19">
        <f t="shared" si="4"/>
        <v>3.2122905027932962</v>
      </c>
      <c r="DB3" s="19">
        <f t="shared" si="4"/>
        <v>2.0344287949921753</v>
      </c>
      <c r="DC3" s="19">
        <f t="shared" si="4"/>
        <v>4.8022598870056497</v>
      </c>
      <c r="DD3" s="19">
        <f t="shared" si="4"/>
        <v>12.068965517241379</v>
      </c>
      <c r="DE3" s="19">
        <f t="shared" si="4"/>
        <v>10.236220472440944</v>
      </c>
      <c r="DF3" s="19">
        <f t="shared" si="4"/>
        <v>7.8303425774877642</v>
      </c>
      <c r="DG3" s="19">
        <f t="shared" si="4"/>
        <v>5.3022269353128317</v>
      </c>
      <c r="DH3" s="19">
        <f t="shared" si="4"/>
        <v>3.7602820211515864</v>
      </c>
      <c r="DI3" s="19">
        <f t="shared" si="4"/>
        <v>4.1666666666666661</v>
      </c>
      <c r="DJ3" s="19">
        <f t="shared" si="4"/>
        <v>0</v>
      </c>
      <c r="DK3" s="19">
        <f t="shared" si="4"/>
        <v>0</v>
      </c>
      <c r="DL3" s="19">
        <f t="shared" si="4"/>
        <v>0</v>
      </c>
      <c r="DM3" s="19">
        <f t="shared" si="4"/>
        <v>0</v>
      </c>
      <c r="DN3" s="19">
        <f t="shared" si="4"/>
        <v>0</v>
      </c>
      <c r="DO3" s="19">
        <f t="shared" si="4"/>
        <v>0</v>
      </c>
      <c r="DP3" s="19">
        <f t="shared" si="4"/>
        <v>0</v>
      </c>
      <c r="DQ3" s="19">
        <f t="shared" si="4"/>
        <v>0</v>
      </c>
      <c r="DR3" s="19">
        <f t="shared" si="4"/>
        <v>0</v>
      </c>
      <c r="DS3" s="19">
        <f t="shared" si="4"/>
        <v>0</v>
      </c>
      <c r="DT3" s="19">
        <f t="shared" si="4"/>
        <v>0</v>
      </c>
      <c r="DU3" s="19">
        <f t="shared" si="4"/>
        <v>0</v>
      </c>
      <c r="DV3" s="19">
        <f t="shared" si="4"/>
        <v>0</v>
      </c>
      <c r="DW3" s="19">
        <f t="shared" si="4"/>
        <v>0</v>
      </c>
      <c r="DX3" s="19">
        <f t="shared" si="4"/>
        <v>0</v>
      </c>
      <c r="DY3" s="19">
        <f t="shared" si="4"/>
        <v>0</v>
      </c>
      <c r="DZ3" s="19">
        <f t="shared" si="4"/>
        <v>0</v>
      </c>
      <c r="EA3" s="19">
        <f t="shared" si="4"/>
        <v>0</v>
      </c>
      <c r="EB3" s="19">
        <f t="shared" ref="EB3:FG3" si="5">(EB8/MAX(1,EB7))*100</f>
        <v>0</v>
      </c>
      <c r="EC3" s="19">
        <f t="shared" si="5"/>
        <v>0</v>
      </c>
      <c r="ED3" s="19">
        <f t="shared" si="5"/>
        <v>0</v>
      </c>
      <c r="EE3" s="19">
        <f t="shared" si="5"/>
        <v>0</v>
      </c>
      <c r="EF3" s="19">
        <f t="shared" si="5"/>
        <v>0</v>
      </c>
      <c r="EG3" s="19">
        <f t="shared" si="5"/>
        <v>0</v>
      </c>
      <c r="EH3" s="19">
        <f t="shared" si="5"/>
        <v>0</v>
      </c>
      <c r="EI3" s="19">
        <f t="shared" si="5"/>
        <v>0</v>
      </c>
      <c r="EJ3" s="19">
        <f t="shared" si="5"/>
        <v>0</v>
      </c>
      <c r="EK3" s="19">
        <f t="shared" si="5"/>
        <v>0</v>
      </c>
      <c r="EL3" s="19">
        <f t="shared" si="5"/>
        <v>0</v>
      </c>
      <c r="EM3" s="19">
        <f t="shared" si="5"/>
        <v>0</v>
      </c>
      <c r="EN3" s="19">
        <f t="shared" si="5"/>
        <v>0</v>
      </c>
      <c r="EO3" s="19">
        <f t="shared" si="5"/>
        <v>0</v>
      </c>
      <c r="EP3" s="19">
        <f t="shared" si="5"/>
        <v>0</v>
      </c>
      <c r="EQ3" s="19">
        <f t="shared" si="5"/>
        <v>0</v>
      </c>
      <c r="ER3" s="19">
        <f t="shared" si="5"/>
        <v>0</v>
      </c>
      <c r="ES3" s="19">
        <f t="shared" si="5"/>
        <v>0</v>
      </c>
      <c r="ET3" s="19">
        <f t="shared" si="5"/>
        <v>0</v>
      </c>
      <c r="EU3" s="19">
        <f t="shared" si="5"/>
        <v>0</v>
      </c>
      <c r="EV3" s="19">
        <f t="shared" si="5"/>
        <v>0</v>
      </c>
      <c r="EW3" s="19">
        <f t="shared" si="5"/>
        <v>0</v>
      </c>
      <c r="EX3" s="19">
        <f t="shared" si="5"/>
        <v>0</v>
      </c>
      <c r="EY3" s="19">
        <f t="shared" si="5"/>
        <v>0</v>
      </c>
      <c r="EZ3" s="19">
        <f t="shared" si="5"/>
        <v>0</v>
      </c>
      <c r="FA3" s="19">
        <f t="shared" si="5"/>
        <v>0</v>
      </c>
      <c r="FB3" s="19">
        <f t="shared" si="5"/>
        <v>0</v>
      </c>
      <c r="FC3" s="19">
        <f t="shared" si="5"/>
        <v>0</v>
      </c>
      <c r="FD3" s="19">
        <f t="shared" si="5"/>
        <v>0</v>
      </c>
      <c r="FE3" s="19">
        <f t="shared" si="5"/>
        <v>0</v>
      </c>
      <c r="FF3" s="19">
        <f t="shared" si="5"/>
        <v>0</v>
      </c>
      <c r="FG3" s="19">
        <f t="shared" si="5"/>
        <v>0</v>
      </c>
    </row>
    <row r="4" spans="1:164" x14ac:dyDescent="0.25">
      <c r="A4" s="10" t="s">
        <v>271</v>
      </c>
      <c r="D4" s="19">
        <f t="shared" ref="D4:BO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si="6"/>
        <v>1.9867549668874174</v>
      </c>
      <c r="AK4" s="19">
        <f t="shared" si="6"/>
        <v>1.7699115044247788</v>
      </c>
      <c r="AL4" s="19">
        <f t="shared" si="6"/>
        <v>4.2288557213930353</v>
      </c>
      <c r="AM4" s="19">
        <f t="shared" si="6"/>
        <v>4.823151125401929</v>
      </c>
      <c r="AN4" s="19">
        <f t="shared" si="6"/>
        <v>3.3898305084745761</v>
      </c>
      <c r="AO4" s="19">
        <f t="shared" si="6"/>
        <v>2.7488151658767772</v>
      </c>
      <c r="AP4" s="19">
        <f t="shared" si="6"/>
        <v>4.2168674698795181</v>
      </c>
      <c r="AQ4" s="19">
        <f t="shared" si="6"/>
        <v>4.6808510638297873</v>
      </c>
      <c r="AR4" s="19">
        <f t="shared" si="6"/>
        <v>2.9232643118148598</v>
      </c>
      <c r="AS4" s="19">
        <f t="shared" si="6"/>
        <v>3.7958115183246073</v>
      </c>
      <c r="AT4" s="19">
        <f t="shared" si="6"/>
        <v>3.2921810699588478</v>
      </c>
      <c r="AU4" s="19">
        <f t="shared" si="6"/>
        <v>5.4700854700854702</v>
      </c>
      <c r="AV4" s="19">
        <f t="shared" si="6"/>
        <v>5.5699481865284968</v>
      </c>
      <c r="AW4" s="19">
        <f t="shared" si="6"/>
        <v>1.7564402810304449</v>
      </c>
      <c r="AX4" s="19">
        <f t="shared" si="6"/>
        <v>1.3559322033898304</v>
      </c>
      <c r="AY4" s="19">
        <f t="shared" si="6"/>
        <v>1.1122345803842264</v>
      </c>
      <c r="AZ4" s="19">
        <f t="shared" si="6"/>
        <v>5.6164383561643838</v>
      </c>
      <c r="BA4" s="19">
        <f t="shared" si="6"/>
        <v>3.8054968287526427</v>
      </c>
      <c r="BB4" s="19">
        <f t="shared" si="6"/>
        <v>2.6241799437675724</v>
      </c>
      <c r="BC4" s="19">
        <f t="shared" si="6"/>
        <v>2.5611175785797435</v>
      </c>
      <c r="BD4" s="19">
        <f t="shared" si="6"/>
        <v>2.4727992087042532</v>
      </c>
      <c r="BE4" s="19">
        <f t="shared" si="6"/>
        <v>0.99290780141843982</v>
      </c>
      <c r="BF4" s="19">
        <f t="shared" si="6"/>
        <v>0.66489361702127658</v>
      </c>
      <c r="BG4" s="19">
        <f t="shared" si="6"/>
        <v>2.6865671641791042</v>
      </c>
      <c r="BH4" s="19">
        <f t="shared" si="6"/>
        <v>4.3250327653997385</v>
      </c>
      <c r="BI4" s="19">
        <f t="shared" si="6"/>
        <v>2.034174125305126</v>
      </c>
      <c r="BJ4" s="19">
        <f t="shared" si="6"/>
        <v>4.5510455104551051</v>
      </c>
      <c r="BK4" s="19">
        <f t="shared" si="6"/>
        <v>2.8785982478097623</v>
      </c>
      <c r="BL4" s="19">
        <f t="shared" si="6"/>
        <v>2.4242424242424243</v>
      </c>
      <c r="BM4" s="19">
        <f t="shared" si="6"/>
        <v>2.4949426837491573</v>
      </c>
      <c r="BN4" s="19">
        <f t="shared" si="6"/>
        <v>1.7337461300309598</v>
      </c>
      <c r="BO4" s="19">
        <f t="shared" si="6"/>
        <v>4.9614112458654906</v>
      </c>
      <c r="BP4" s="19">
        <f t="shared" ref="BP4:EA4" si="7">(BP9/MAX(1,BP7))*100</f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4.0449438202247192</v>
      </c>
      <c r="CJ4" s="19">
        <f t="shared" si="7"/>
        <v>2.9279279279279278</v>
      </c>
      <c r="CK4" s="19">
        <f t="shared" si="7"/>
        <v>0.64794816414686829</v>
      </c>
      <c r="CL4" s="19">
        <f t="shared" si="7"/>
        <v>2.8828828828828827</v>
      </c>
      <c r="CM4" s="19">
        <f t="shared" si="7"/>
        <v>0.76923076923076927</v>
      </c>
      <c r="CN4" s="19">
        <f t="shared" si="7"/>
        <v>0.72595281306715065</v>
      </c>
      <c r="CO4" s="19">
        <f t="shared" si="7"/>
        <v>1.910828025477707</v>
      </c>
      <c r="CP4" s="19">
        <f t="shared" si="7"/>
        <v>4.7258979206049148</v>
      </c>
      <c r="CQ4" s="19">
        <f t="shared" si="7"/>
        <v>3.0769230769230771</v>
      </c>
      <c r="CR4" s="19">
        <f t="shared" si="7"/>
        <v>3.2407407407407405</v>
      </c>
      <c r="CS4" s="19">
        <f t="shared" si="7"/>
        <v>4.0064102564102564</v>
      </c>
      <c r="CT4" s="19">
        <f t="shared" si="7"/>
        <v>3.5450516986706058</v>
      </c>
      <c r="CU4" s="19">
        <f t="shared" si="7"/>
        <v>1.6359918200409</v>
      </c>
      <c r="CV4" s="19">
        <f t="shared" si="7"/>
        <v>1.7660044150110374</v>
      </c>
      <c r="CW4" s="19">
        <f t="shared" si="7"/>
        <v>3.8461538461538463</v>
      </c>
      <c r="CX4" s="19">
        <f t="shared" si="7"/>
        <v>5.5288461538461533</v>
      </c>
      <c r="CY4" s="19">
        <f t="shared" si="7"/>
        <v>5.6390977443609023</v>
      </c>
      <c r="CZ4" s="19">
        <f t="shared" si="7"/>
        <v>4.4072948328267474</v>
      </c>
      <c r="DA4" s="19">
        <f t="shared" si="7"/>
        <v>0.55865921787709494</v>
      </c>
      <c r="DB4" s="19">
        <f t="shared" si="7"/>
        <v>0.6259780907668232</v>
      </c>
      <c r="DC4" s="19">
        <f t="shared" si="7"/>
        <v>0</v>
      </c>
      <c r="DD4" s="19">
        <f t="shared" si="7"/>
        <v>4.3887147335423196</v>
      </c>
      <c r="DE4" s="19">
        <f t="shared" si="7"/>
        <v>3.7795275590551181</v>
      </c>
      <c r="DF4" s="19">
        <f t="shared" si="7"/>
        <v>5.2202283849918434</v>
      </c>
      <c r="DG4" s="19">
        <f t="shared" si="7"/>
        <v>2.2269353128313893</v>
      </c>
      <c r="DH4" s="19">
        <f t="shared" si="7"/>
        <v>0.4700352526439483</v>
      </c>
      <c r="DI4" s="19">
        <f t="shared" si="7"/>
        <v>0.45045045045045046</v>
      </c>
      <c r="DJ4" s="19">
        <f t="shared" si="7"/>
        <v>0</v>
      </c>
      <c r="DK4" s="19">
        <f t="shared" si="7"/>
        <v>0</v>
      </c>
      <c r="DL4" s="19">
        <f t="shared" si="7"/>
        <v>0</v>
      </c>
      <c r="DM4" s="19">
        <f t="shared" si="7"/>
        <v>0</v>
      </c>
      <c r="DN4" s="19">
        <f t="shared" si="7"/>
        <v>0</v>
      </c>
      <c r="DO4" s="19">
        <f t="shared" si="7"/>
        <v>0</v>
      </c>
      <c r="DP4" s="19">
        <f t="shared" si="7"/>
        <v>0</v>
      </c>
      <c r="DQ4" s="19">
        <f t="shared" si="7"/>
        <v>0</v>
      </c>
      <c r="DR4" s="19">
        <f t="shared" si="7"/>
        <v>0</v>
      </c>
      <c r="DS4" s="19">
        <f t="shared" si="7"/>
        <v>0</v>
      </c>
      <c r="DT4" s="19">
        <f t="shared" si="7"/>
        <v>0</v>
      </c>
      <c r="DU4" s="19">
        <f t="shared" si="7"/>
        <v>0</v>
      </c>
      <c r="DV4" s="19">
        <f t="shared" si="7"/>
        <v>0</v>
      </c>
      <c r="DW4" s="19">
        <f t="shared" si="7"/>
        <v>0</v>
      </c>
      <c r="DX4" s="19">
        <f t="shared" si="7"/>
        <v>0</v>
      </c>
      <c r="DY4" s="19">
        <f t="shared" si="7"/>
        <v>0</v>
      </c>
      <c r="DZ4" s="19">
        <f t="shared" si="7"/>
        <v>0</v>
      </c>
      <c r="EA4" s="19">
        <f t="shared" si="7"/>
        <v>0</v>
      </c>
      <c r="EB4" s="19">
        <f t="shared" ref="EB4:FG4" si="8">(EB9/MAX(1,EB7))*100</f>
        <v>0</v>
      </c>
      <c r="EC4" s="19">
        <f t="shared" si="8"/>
        <v>0</v>
      </c>
      <c r="ED4" s="19">
        <f t="shared" si="8"/>
        <v>0</v>
      </c>
      <c r="EE4" s="19">
        <f t="shared" si="8"/>
        <v>0</v>
      </c>
      <c r="EF4" s="19">
        <f t="shared" si="8"/>
        <v>0</v>
      </c>
      <c r="EG4" s="19">
        <f t="shared" si="8"/>
        <v>0</v>
      </c>
      <c r="EH4" s="19">
        <f t="shared" si="8"/>
        <v>0</v>
      </c>
      <c r="EI4" s="19">
        <f t="shared" si="8"/>
        <v>0</v>
      </c>
      <c r="EJ4" s="19">
        <f t="shared" si="8"/>
        <v>0</v>
      </c>
      <c r="EK4" s="19">
        <f t="shared" si="8"/>
        <v>0</v>
      </c>
      <c r="EL4" s="19">
        <f t="shared" si="8"/>
        <v>0</v>
      </c>
      <c r="EM4" s="19">
        <f t="shared" si="8"/>
        <v>0</v>
      </c>
      <c r="EN4" s="19">
        <f t="shared" si="8"/>
        <v>0</v>
      </c>
      <c r="EO4" s="19">
        <f t="shared" si="8"/>
        <v>0</v>
      </c>
      <c r="EP4" s="19">
        <f t="shared" si="8"/>
        <v>0</v>
      </c>
      <c r="EQ4" s="19">
        <f t="shared" si="8"/>
        <v>0</v>
      </c>
      <c r="ER4" s="19">
        <f t="shared" si="8"/>
        <v>0</v>
      </c>
      <c r="ES4" s="19">
        <f t="shared" si="8"/>
        <v>0</v>
      </c>
      <c r="ET4" s="19">
        <f t="shared" si="8"/>
        <v>0</v>
      </c>
      <c r="EU4" s="19">
        <f t="shared" si="8"/>
        <v>0</v>
      </c>
      <c r="EV4" s="19">
        <f t="shared" si="8"/>
        <v>0</v>
      </c>
      <c r="EW4" s="19">
        <f t="shared" si="8"/>
        <v>0</v>
      </c>
      <c r="EX4" s="19">
        <f t="shared" si="8"/>
        <v>0</v>
      </c>
      <c r="EY4" s="19">
        <f t="shared" si="8"/>
        <v>0</v>
      </c>
      <c r="EZ4" s="19">
        <f t="shared" si="8"/>
        <v>0</v>
      </c>
      <c r="FA4" s="19">
        <f t="shared" si="8"/>
        <v>0</v>
      </c>
      <c r="FB4" s="19">
        <f t="shared" si="8"/>
        <v>0</v>
      </c>
      <c r="FC4" s="19">
        <f t="shared" si="8"/>
        <v>0</v>
      </c>
      <c r="FD4" s="19">
        <f t="shared" si="8"/>
        <v>0</v>
      </c>
      <c r="FE4" s="19">
        <f t="shared" si="8"/>
        <v>0</v>
      </c>
      <c r="FF4" s="19">
        <f t="shared" si="8"/>
        <v>0</v>
      </c>
      <c r="FG4" s="19">
        <f t="shared" si="8"/>
        <v>0</v>
      </c>
    </row>
    <row r="6" spans="1:164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6557</v>
      </c>
      <c r="CJ6" s="14">
        <f>MAX(0,(va!CK5-va!CJ5))</f>
        <v>9696</v>
      </c>
      <c r="CK6" s="14">
        <f>MAX(0,(va!CL5-va!CK5))</f>
        <v>8777</v>
      </c>
      <c r="CL6" s="14">
        <f>MAX(0,(va!CM5-va!CL5))</f>
        <v>11700</v>
      </c>
      <c r="CM6" s="14">
        <f>MAX(0,(va!CN5-va!CM5))</f>
        <v>18993</v>
      </c>
      <c r="CN6" s="14">
        <f>MAX(0,(va!CO5-va!CN5))</f>
        <v>17761</v>
      </c>
      <c r="CO6" s="14">
        <f>MAX(0,(va!CP5-va!CO5))</f>
        <v>12891</v>
      </c>
      <c r="CP6" s="14">
        <f>MAX(0,(va!CQ5-va!CP5))</f>
        <v>10441</v>
      </c>
      <c r="CQ6" s="14">
        <f>MAX(0,(va!CR5-va!CQ5))</f>
        <v>8848</v>
      </c>
      <c r="CR6" s="14">
        <f>MAX(0,(va!CS5-va!CR5))</f>
        <v>18404</v>
      </c>
      <c r="CS6" s="14">
        <f>MAX(0,(va!CT5-va!CS5))</f>
        <v>14861</v>
      </c>
      <c r="CT6" s="14">
        <f>MAX(0,(va!CU5-va!CT5))</f>
        <v>12720</v>
      </c>
      <c r="CU6" s="14">
        <f>MAX(0,(va!CV5-va!CU5))</f>
        <v>11649</v>
      </c>
      <c r="CV6" s="14">
        <f>MAX(0,(va!CW5-va!CV5))</f>
        <v>8044</v>
      </c>
      <c r="CW6" s="14">
        <f>MAX(0,(va!CX5-va!CW5))</f>
        <v>9319</v>
      </c>
      <c r="CX6" s="14">
        <f>MAX(0,(va!CY5-va!CX5))</f>
        <v>15059</v>
      </c>
      <c r="CY6" s="14">
        <f>MAX(0,(va!CZ5-va!CY5))</f>
        <v>18328</v>
      </c>
      <c r="CZ6" s="14">
        <f>MAX(0,(va!DA5-va!CZ5))</f>
        <v>15549</v>
      </c>
      <c r="DA6" s="14">
        <f>MAX(0,(va!DB5-va!DA5))</f>
        <v>12526</v>
      </c>
      <c r="DB6" s="14">
        <f>MAX(0,(va!DC5-va!DB5))</f>
        <v>10429</v>
      </c>
      <c r="DC6" s="14">
        <f>MAX(0,(va!DD5-va!DC5))</f>
        <v>5881</v>
      </c>
      <c r="DD6" s="14">
        <f>MAX(0,(va!DE5-va!DD5))</f>
        <v>13317</v>
      </c>
      <c r="DE6" s="14">
        <f>MAX(0,(va!DF5-va!DE5))</f>
        <v>10180</v>
      </c>
      <c r="DF6" s="14">
        <f>MAX(0,(va!DG5-va!DF5))</f>
        <v>17431</v>
      </c>
      <c r="DG6" s="14">
        <f>MAX(0,(va!DH5-va!DG5))</f>
        <v>13952</v>
      </c>
      <c r="DH6" s="14">
        <f>MAX(0,(va!DI5-va!DH5))</f>
        <v>22512</v>
      </c>
      <c r="DI6" s="14">
        <f>MAX(0,(va!DJ5-va!DI5))</f>
        <v>19247</v>
      </c>
      <c r="DJ6" s="14">
        <f>MAX(0,(va!DK5-va!DJ5))</f>
        <v>0</v>
      </c>
      <c r="DK6" s="14">
        <f>MAX(0,(va!DL5-va!DK5))</f>
        <v>0</v>
      </c>
      <c r="DL6" s="14">
        <f>MAX(0,(va!DM5-va!DL5))</f>
        <v>0</v>
      </c>
      <c r="DM6" s="14">
        <f>MAX(0,(va!DN5-va!DM5))</f>
        <v>0</v>
      </c>
      <c r="DN6" s="14">
        <f>MAX(0,(va!DO5-va!DN5))</f>
        <v>0</v>
      </c>
      <c r="DO6" s="14">
        <f>MAX(0,(va!DP5-va!DO5))</f>
        <v>0</v>
      </c>
      <c r="DP6" s="14">
        <f>MAX(0,(va!DQ5-va!DP5))</f>
        <v>0</v>
      </c>
      <c r="DQ6" s="14">
        <f>MAX(0,(va!DR5-va!DQ5))</f>
        <v>0</v>
      </c>
      <c r="DR6" s="14">
        <f>MAX(0,(va!DS5-va!DR5))</f>
        <v>0</v>
      </c>
      <c r="DS6" s="14">
        <f>MAX(0,(va!DT5-va!DS5))</f>
        <v>0</v>
      </c>
      <c r="DT6" s="14">
        <f>MAX(0,(va!DU5-va!DT5))</f>
        <v>0</v>
      </c>
      <c r="DU6" s="14">
        <f>MAX(0,(va!DV5-va!DU5))</f>
        <v>0</v>
      </c>
      <c r="DV6" s="14">
        <f>MAX(0,(va!DW5-va!DV5))</f>
        <v>0</v>
      </c>
      <c r="DW6" s="14">
        <f>MAX(0,(va!DX5-va!DW5))</f>
        <v>0</v>
      </c>
      <c r="DX6" s="14">
        <f>MAX(0,(va!DY5-va!DX5))</f>
        <v>0</v>
      </c>
      <c r="DY6" s="14">
        <f>MAX(0,(va!DZ5-va!DY5))</f>
        <v>0</v>
      </c>
      <c r="DZ6" s="14">
        <f>MAX(0,(va!EA5-va!DZ5))</f>
        <v>0</v>
      </c>
      <c r="EA6" s="14">
        <f>MAX(0,(va!EB5-va!EA5))</f>
        <v>0</v>
      </c>
      <c r="EB6" s="14">
        <f>MAX(0,(va!EC5-va!EB5))</f>
        <v>0</v>
      </c>
      <c r="EC6" s="14">
        <f>MAX(0,(va!ED5-va!EC5))</f>
        <v>0</v>
      </c>
      <c r="ED6" s="14">
        <f>MAX(0,(va!EE5-va!ED5))</f>
        <v>0</v>
      </c>
      <c r="EE6" s="14">
        <f>MAX(0,(va!EF5-va!EE5))</f>
        <v>0</v>
      </c>
      <c r="EF6" s="14">
        <f>MAX(0,(va!EG5-va!EF5))</f>
        <v>0</v>
      </c>
      <c r="EG6" s="14">
        <f>MAX(0,(va!EH5-va!EG5))</f>
        <v>0</v>
      </c>
      <c r="EH6" s="14">
        <f>MAX(0,(va!EI5-va!EH5))</f>
        <v>0</v>
      </c>
      <c r="EI6" s="14">
        <f>MAX(0,(va!EJ5-va!EI5))</f>
        <v>0</v>
      </c>
      <c r="EJ6" s="14">
        <f>MAX(0,(va!EK5-va!EJ5))</f>
        <v>0</v>
      </c>
      <c r="EK6" s="14">
        <f>MAX(0,(va!EL5-va!EK5))</f>
        <v>0</v>
      </c>
      <c r="EL6" s="14">
        <f>MAX(0,(va!EM5-va!EL5))</f>
        <v>0</v>
      </c>
      <c r="EM6" s="14">
        <f>MAX(0,(va!EN5-va!EM5))</f>
        <v>0</v>
      </c>
      <c r="EN6" s="14">
        <f>MAX(0,(va!EO5-va!EN5))</f>
        <v>0</v>
      </c>
      <c r="EO6" s="14">
        <f>MAX(0,(va!EP5-va!EO5))</f>
        <v>0</v>
      </c>
      <c r="EP6" s="14">
        <f>MAX(0,(va!EQ5-va!EP5))</f>
        <v>0</v>
      </c>
      <c r="EQ6" s="14">
        <f>MAX(0,(va!ER5-va!EQ5))</f>
        <v>0</v>
      </c>
      <c r="ER6" s="14">
        <f>MAX(0,(va!ES5-va!ER5))</f>
        <v>0</v>
      </c>
      <c r="ES6" s="14">
        <f>MAX(0,(va!ET5-va!ES5))</f>
        <v>0</v>
      </c>
      <c r="ET6" s="14">
        <f>MAX(0,(va!EU5-va!ET5))</f>
        <v>0</v>
      </c>
      <c r="EU6" s="14">
        <f>MAX(0,(va!EV5-va!EU5))</f>
        <v>0</v>
      </c>
      <c r="EV6" s="14">
        <f>MAX(0,(va!EW5-va!EV5))</f>
        <v>0</v>
      </c>
      <c r="EW6" s="14">
        <f>MAX(0,(va!EX5-va!EW5))</f>
        <v>0</v>
      </c>
      <c r="EX6" s="14">
        <f>MAX(0,(va!EY5-va!EX5))</f>
        <v>0</v>
      </c>
      <c r="EY6" s="14">
        <f>MAX(0,(va!EZ5-va!EY5))</f>
        <v>0</v>
      </c>
      <c r="EZ6" s="14">
        <f>MAX(0,(va!FA5-va!EZ5))</f>
        <v>0</v>
      </c>
      <c r="FA6" s="14">
        <f>MAX(0,(va!FB5-va!FA5))</f>
        <v>0</v>
      </c>
      <c r="FB6" s="14">
        <f>MAX(0,(va!FC5-va!FB5))</f>
        <v>0</v>
      </c>
      <c r="FC6" s="14">
        <f>MAX(0,(va!FD5-va!FC5))</f>
        <v>0</v>
      </c>
      <c r="FD6" s="14">
        <f>MAX(0,(va!FE5-va!FD5))</f>
        <v>0</v>
      </c>
      <c r="FE6" s="14">
        <f>MAX(0,(va!FF5-va!FE5))</f>
        <v>0</v>
      </c>
      <c r="FF6" s="14">
        <f>MAX(0,(va!FG5-va!FF5))</f>
        <v>0</v>
      </c>
      <c r="FG6" s="14">
        <f>MAX(0,(va!FH5-va!FG5))</f>
        <v>0</v>
      </c>
    </row>
    <row r="7" spans="1:164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445</v>
      </c>
      <c r="CJ7" s="14">
        <f>MAX(0,(va!CK2-va!CJ2))</f>
        <v>444</v>
      </c>
      <c r="CK7" s="14">
        <f>MAX(0,(va!CL2-va!CK2))</f>
        <v>463</v>
      </c>
      <c r="CL7" s="14">
        <f>MAX(0,(va!CM2-va!CL2))</f>
        <v>555</v>
      </c>
      <c r="CM7" s="14">
        <f>MAX(0,(va!CN2-va!CM2))</f>
        <v>650</v>
      </c>
      <c r="CN7" s="14">
        <f>MAX(0,(va!CO2-va!CN2))</f>
        <v>551</v>
      </c>
      <c r="CO7" s="14">
        <f>MAX(0,(va!CP2-va!CO2))</f>
        <v>471</v>
      </c>
      <c r="CP7" s="14">
        <f>MAX(0,(va!CQ2-va!CP2))</f>
        <v>529</v>
      </c>
      <c r="CQ7" s="14">
        <f>MAX(0,(va!CR2-va!CQ2))</f>
        <v>520</v>
      </c>
      <c r="CR7" s="14">
        <f>MAX(0,(va!CS2-va!CR2))</f>
        <v>432</v>
      </c>
      <c r="CS7" s="14">
        <f>MAX(0,(va!CT2-va!CS2))</f>
        <v>624</v>
      </c>
      <c r="CT7" s="14">
        <f>MAX(0,(va!CU2-va!CT2))</f>
        <v>677</v>
      </c>
      <c r="CU7" s="14">
        <f>MAX(0,(va!CV2-va!CU2))</f>
        <v>489</v>
      </c>
      <c r="CV7" s="14">
        <f>MAX(0,(va!CW2-va!CV2))</f>
        <v>453</v>
      </c>
      <c r="CW7" s="14">
        <f>MAX(0,(va!CX2-va!CW2))</f>
        <v>598</v>
      </c>
      <c r="CX7" s="14">
        <f>MAX(0,(va!CY2-va!CX2))</f>
        <v>416</v>
      </c>
      <c r="CY7" s="14">
        <f>MAX(0,(va!CZ2-va!CY2))</f>
        <v>532</v>
      </c>
      <c r="CZ7" s="14">
        <f>MAX(0,(va!DA2-va!CZ2))</f>
        <v>658</v>
      </c>
      <c r="DA7" s="14">
        <f>MAX(0,(va!DB2-va!DA2))</f>
        <v>716</v>
      </c>
      <c r="DB7" s="14">
        <f>MAX(0,(va!DC2-va!DB2))</f>
        <v>639</v>
      </c>
      <c r="DC7" s="14">
        <f>MAX(0,(va!DD2-va!DC2))</f>
        <v>354</v>
      </c>
      <c r="DD7" s="14">
        <f>MAX(0,(va!DE2-va!DD2))</f>
        <v>638</v>
      </c>
      <c r="DE7" s="14">
        <f>MAX(0,(va!DF2-va!DE2))</f>
        <v>635</v>
      </c>
      <c r="DF7" s="14">
        <f>MAX(0,(va!DG2-va!DF2))</f>
        <v>613</v>
      </c>
      <c r="DG7" s="14">
        <f>MAX(0,(va!DH2-va!DG2))</f>
        <v>943</v>
      </c>
      <c r="DH7" s="14">
        <f>MAX(0,(va!DI2-va!DH2))</f>
        <v>851</v>
      </c>
      <c r="DI7" s="14">
        <f>MAX(0,(va!DJ2-va!DI2))</f>
        <v>888</v>
      </c>
      <c r="DJ7" s="14">
        <f>MAX(0,(va!DK2-va!DJ2))</f>
        <v>0</v>
      </c>
      <c r="DK7" s="14">
        <f>MAX(0,(va!DL2-va!DK2))</f>
        <v>0</v>
      </c>
      <c r="DL7" s="14">
        <f>MAX(0,(va!DM2-va!DL2))</f>
        <v>0</v>
      </c>
      <c r="DM7" s="14">
        <f>MAX(0,(va!DN2-va!DM2))</f>
        <v>0</v>
      </c>
      <c r="DN7" s="14">
        <f>MAX(0,(va!DO2-va!DN2))</f>
        <v>0</v>
      </c>
      <c r="DO7" s="14">
        <f>MAX(0,(va!DP2-va!DO2))</f>
        <v>0</v>
      </c>
      <c r="DP7" s="14">
        <f>MAX(0,(va!DQ2-va!DP2))</f>
        <v>0</v>
      </c>
      <c r="DQ7" s="14">
        <f>MAX(0,(va!DR2-va!DQ2))</f>
        <v>0</v>
      </c>
      <c r="DR7" s="14">
        <f>MAX(0,(va!DS2-va!DR2))</f>
        <v>0</v>
      </c>
      <c r="DS7" s="14">
        <f>MAX(0,(va!DT2-va!DS2))</f>
        <v>0</v>
      </c>
      <c r="DT7" s="14">
        <f>MAX(0,(va!DU2-va!DT2))</f>
        <v>0</v>
      </c>
      <c r="DU7" s="14">
        <f>MAX(0,(va!DV2-va!DU2))</f>
        <v>0</v>
      </c>
      <c r="DV7" s="14">
        <f>MAX(0,(va!DW2-va!DV2))</f>
        <v>0</v>
      </c>
      <c r="DW7" s="14">
        <f>MAX(0,(va!DX2-va!DW2))</f>
        <v>0</v>
      </c>
      <c r="DX7" s="14">
        <f>MAX(0,(va!DY2-va!DX2))</f>
        <v>0</v>
      </c>
      <c r="DY7" s="14">
        <f>MAX(0,(va!DZ2-va!DY2))</f>
        <v>0</v>
      </c>
      <c r="DZ7" s="14">
        <f>MAX(0,(va!EA2-va!DZ2))</f>
        <v>0</v>
      </c>
      <c r="EA7" s="14">
        <f>MAX(0,(va!EB2-va!EA2))</f>
        <v>0</v>
      </c>
      <c r="EB7" s="14">
        <f>MAX(0,(va!EC2-va!EB2))</f>
        <v>0</v>
      </c>
      <c r="EC7" s="14">
        <f>MAX(0,(va!ED2-va!EC2))</f>
        <v>0</v>
      </c>
      <c r="ED7" s="14">
        <f>MAX(0,(va!EE2-va!ED2))</f>
        <v>0</v>
      </c>
      <c r="EE7" s="14">
        <f>MAX(0,(va!EF2-va!EE2))</f>
        <v>0</v>
      </c>
      <c r="EF7" s="14">
        <f>MAX(0,(va!EG2-va!EF2))</f>
        <v>0</v>
      </c>
      <c r="EG7" s="14">
        <f>MAX(0,(va!EH2-va!EG2))</f>
        <v>0</v>
      </c>
      <c r="EH7" s="14">
        <f>MAX(0,(va!EI2-va!EH2))</f>
        <v>0</v>
      </c>
      <c r="EI7" s="14">
        <f>MAX(0,(va!EJ2-va!EI2))</f>
        <v>0</v>
      </c>
      <c r="EJ7" s="14">
        <f>MAX(0,(va!EK2-va!EJ2))</f>
        <v>0</v>
      </c>
      <c r="EK7" s="14">
        <f>MAX(0,(va!EL2-va!EK2))</f>
        <v>0</v>
      </c>
      <c r="EL7" s="14">
        <f>MAX(0,(va!EM2-va!EL2))</f>
        <v>0</v>
      </c>
      <c r="EM7" s="14">
        <f>MAX(0,(va!EN2-va!EM2))</f>
        <v>0</v>
      </c>
      <c r="EN7" s="14">
        <f>MAX(0,(va!EO2-va!EN2))</f>
        <v>0</v>
      </c>
      <c r="EO7" s="14">
        <f>MAX(0,(va!EP2-va!EO2))</f>
        <v>0</v>
      </c>
      <c r="EP7" s="14">
        <f>MAX(0,(va!EQ2-va!EP2))</f>
        <v>0</v>
      </c>
      <c r="EQ7" s="14">
        <f>MAX(0,(va!ER2-va!EQ2))</f>
        <v>0</v>
      </c>
      <c r="ER7" s="14">
        <f>MAX(0,(va!ES2-va!ER2))</f>
        <v>0</v>
      </c>
      <c r="ES7" s="14">
        <f>MAX(0,(va!ET2-va!ES2))</f>
        <v>0</v>
      </c>
      <c r="ET7" s="14">
        <f>MAX(0,(va!EU2-va!ET2))</f>
        <v>0</v>
      </c>
      <c r="EU7" s="14">
        <f>MAX(0,(va!EV2-va!EU2))</f>
        <v>0</v>
      </c>
      <c r="EV7" s="14">
        <f>MAX(0,(va!EW2-va!EV2))</f>
        <v>0</v>
      </c>
      <c r="EW7" s="14">
        <f>MAX(0,(va!EX2-va!EW2))</f>
        <v>0</v>
      </c>
      <c r="EX7" s="14">
        <f>MAX(0,(va!EY2-va!EX2))</f>
        <v>0</v>
      </c>
      <c r="EY7" s="14">
        <f>MAX(0,(va!EZ2-va!EY2))</f>
        <v>0</v>
      </c>
      <c r="EZ7" s="14">
        <f>MAX(0,(va!FA2-va!EZ2))</f>
        <v>0</v>
      </c>
      <c r="FA7" s="14">
        <f>MAX(0,(va!FB2-va!FA2))</f>
        <v>0</v>
      </c>
      <c r="FB7" s="14">
        <f>MAX(0,(va!FC2-va!FB2))</f>
        <v>0</v>
      </c>
      <c r="FC7" s="14">
        <f>MAX(0,(va!FD2-va!FC2))</f>
        <v>0</v>
      </c>
      <c r="FD7" s="14">
        <f>MAX(0,(va!FE2-va!FD2))</f>
        <v>0</v>
      </c>
      <c r="FE7" s="14">
        <f>MAX(0,(va!FF2-va!FE2))</f>
        <v>0</v>
      </c>
      <c r="FF7" s="14">
        <f>MAX(0,(va!FG2-va!FF2))</f>
        <v>0</v>
      </c>
      <c r="FG7" s="14">
        <f>MAX(0,(va!FH2-va!FG2))</f>
        <v>0</v>
      </c>
    </row>
    <row r="8" spans="1:164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55</v>
      </c>
      <c r="CJ8" s="14">
        <f>MAX(0,(va!CK3-va!CJ3))</f>
        <v>49</v>
      </c>
      <c r="CK8" s="14">
        <f>MAX(0,(va!CL3-va!CK3))</f>
        <v>52</v>
      </c>
      <c r="CL8" s="14">
        <f>MAX(0,(va!CM3-va!CL3))</f>
        <v>53</v>
      </c>
      <c r="CM8" s="14">
        <f>MAX(0,(va!CN3-va!CM3))</f>
        <v>10</v>
      </c>
      <c r="CN8" s="14">
        <f>MAX(0,(va!CO3-va!CN3))</f>
        <v>33</v>
      </c>
      <c r="CO8" s="14">
        <f>MAX(0,(va!CP3-va!CO3))</f>
        <v>29</v>
      </c>
      <c r="CP8" s="14">
        <f>MAX(0,(va!CQ3-va!CP3))</f>
        <v>44</v>
      </c>
      <c r="CQ8" s="14">
        <f>MAX(0,(va!CR3-va!CQ3))</f>
        <v>42</v>
      </c>
      <c r="CR8" s="14">
        <f>MAX(0,(va!CS3-va!CR3))</f>
        <v>40</v>
      </c>
      <c r="CS8" s="14">
        <f>MAX(0,(va!CT3-va!CS3))</f>
        <v>76</v>
      </c>
      <c r="CT8" s="14">
        <f>MAX(0,(va!CU3-va!CT3))</f>
        <v>49</v>
      </c>
      <c r="CU8" s="14">
        <f>MAX(0,(va!CV3-va!CU3))</f>
        <v>16</v>
      </c>
      <c r="CV8" s="14">
        <f>MAX(0,(va!CW3-va!CV3))</f>
        <v>28</v>
      </c>
      <c r="CW8" s="14">
        <f>MAX(0,(va!CX3-va!CW3))</f>
        <v>39</v>
      </c>
      <c r="CX8" s="14">
        <f>MAX(0,(va!CY3-va!CX3))</f>
        <v>59</v>
      </c>
      <c r="CY8" s="14">
        <f>MAX(0,(va!CZ3-va!CY3))</f>
        <v>71</v>
      </c>
      <c r="CZ8" s="14">
        <f>MAX(0,(va!DA3-va!CZ3))</f>
        <v>49</v>
      </c>
      <c r="DA8" s="14">
        <f>MAX(0,(va!DB3-va!DA3))</f>
        <v>23</v>
      </c>
      <c r="DB8" s="14">
        <f>MAX(0,(va!DC3-va!DB3))</f>
        <v>13</v>
      </c>
      <c r="DC8" s="14">
        <f>MAX(0,(va!DD3-va!DC3))</f>
        <v>17</v>
      </c>
      <c r="DD8" s="14">
        <f>MAX(0,(va!DE3-va!DD3))</f>
        <v>77</v>
      </c>
      <c r="DE8" s="14">
        <f>MAX(0,(va!DF3-va!DE3))</f>
        <v>65</v>
      </c>
      <c r="DF8" s="14">
        <f>MAX(0,(va!DG3-va!DF3))</f>
        <v>48</v>
      </c>
      <c r="DG8" s="14">
        <f>MAX(0,(va!DH3-va!DG3))</f>
        <v>50</v>
      </c>
      <c r="DH8" s="14">
        <f>MAX(0,(va!DI3-va!DH3))</f>
        <v>32</v>
      </c>
      <c r="DI8" s="14">
        <f>MAX(0,(va!DJ3-va!DI3))</f>
        <v>37</v>
      </c>
      <c r="DJ8" s="14">
        <f>MAX(0,(va!DK3-va!DJ3))</f>
        <v>0</v>
      </c>
      <c r="DK8" s="14">
        <f>MAX(0,(va!DL3-va!DK3))</f>
        <v>0</v>
      </c>
      <c r="DL8" s="14">
        <f>MAX(0,(va!DM3-va!DL3))</f>
        <v>0</v>
      </c>
      <c r="DM8" s="14">
        <f>MAX(0,(va!DN3-va!DM3))</f>
        <v>0</v>
      </c>
      <c r="DN8" s="14">
        <f>MAX(0,(va!DO3-va!DN3))</f>
        <v>0</v>
      </c>
      <c r="DO8" s="14">
        <f>MAX(0,(va!DP3-va!DO3))</f>
        <v>0</v>
      </c>
      <c r="DP8" s="14">
        <f>MAX(0,(va!DQ3-va!DP3))</f>
        <v>0</v>
      </c>
      <c r="DQ8" s="14">
        <f>MAX(0,(va!DR3-va!DQ3))</f>
        <v>0</v>
      </c>
      <c r="DR8" s="14">
        <f>MAX(0,(va!DS3-va!DR3))</f>
        <v>0</v>
      </c>
      <c r="DS8" s="14">
        <f>MAX(0,(va!DT3-va!DS3))</f>
        <v>0</v>
      </c>
      <c r="DT8" s="14">
        <f>MAX(0,(va!DU3-va!DT3))</f>
        <v>0</v>
      </c>
      <c r="DU8" s="14">
        <f>MAX(0,(va!DV3-va!DU3))</f>
        <v>0</v>
      </c>
      <c r="DV8" s="14">
        <f>MAX(0,(va!DW3-va!DV3))</f>
        <v>0</v>
      </c>
      <c r="DW8" s="14">
        <f>MAX(0,(va!DX3-va!DW3))</f>
        <v>0</v>
      </c>
      <c r="DX8" s="14">
        <f>MAX(0,(va!DY3-va!DX3))</f>
        <v>0</v>
      </c>
      <c r="DY8" s="14">
        <f>MAX(0,(va!DZ3-va!DY3))</f>
        <v>0</v>
      </c>
      <c r="DZ8" s="14">
        <f>MAX(0,(va!EA3-va!DZ3))</f>
        <v>0</v>
      </c>
      <c r="EA8" s="14">
        <f>MAX(0,(va!EB3-va!EA3))</f>
        <v>0</v>
      </c>
      <c r="EB8" s="14">
        <f>MAX(0,(va!EC3-va!EB3))</f>
        <v>0</v>
      </c>
      <c r="EC8" s="14">
        <f>MAX(0,(va!ED3-va!EC3))</f>
        <v>0</v>
      </c>
      <c r="ED8" s="14">
        <f>MAX(0,(va!EE3-va!ED3))</f>
        <v>0</v>
      </c>
      <c r="EE8" s="14">
        <f>MAX(0,(va!EF3-va!EE3))</f>
        <v>0</v>
      </c>
      <c r="EF8" s="14">
        <f>MAX(0,(va!EG3-va!EF3))</f>
        <v>0</v>
      </c>
      <c r="EG8" s="14">
        <f>MAX(0,(va!EH3-va!EG3))</f>
        <v>0</v>
      </c>
      <c r="EH8" s="14">
        <f>MAX(0,(va!EI3-va!EH3))</f>
        <v>0</v>
      </c>
      <c r="EI8" s="14">
        <f>MAX(0,(va!EJ3-va!EI3))</f>
        <v>0</v>
      </c>
      <c r="EJ8" s="14">
        <f>MAX(0,(va!EK3-va!EJ3))</f>
        <v>0</v>
      </c>
      <c r="EK8" s="14">
        <f>MAX(0,(va!EL3-va!EK3))</f>
        <v>0</v>
      </c>
      <c r="EL8" s="14">
        <f>MAX(0,(va!EM3-va!EL3))</f>
        <v>0</v>
      </c>
      <c r="EM8" s="14">
        <f>MAX(0,(va!EN3-va!EM3))</f>
        <v>0</v>
      </c>
      <c r="EN8" s="14">
        <f>MAX(0,(va!EO3-va!EN3))</f>
        <v>0</v>
      </c>
      <c r="EO8" s="14">
        <f>MAX(0,(va!EP3-va!EO3))</f>
        <v>0</v>
      </c>
      <c r="EP8" s="14">
        <f>MAX(0,(va!EQ3-va!EP3))</f>
        <v>0</v>
      </c>
      <c r="EQ8" s="14">
        <f>MAX(0,(va!ER3-va!EQ3))</f>
        <v>0</v>
      </c>
      <c r="ER8" s="14">
        <f>MAX(0,(va!ES3-va!ER3))</f>
        <v>0</v>
      </c>
      <c r="ES8" s="14">
        <f>MAX(0,(va!ET3-va!ES3))</f>
        <v>0</v>
      </c>
      <c r="ET8" s="14">
        <f>MAX(0,(va!EU3-va!ET3))</f>
        <v>0</v>
      </c>
      <c r="EU8" s="14">
        <f>MAX(0,(va!EV3-va!EU3))</f>
        <v>0</v>
      </c>
      <c r="EV8" s="14">
        <f>MAX(0,(va!EW3-va!EV3))</f>
        <v>0</v>
      </c>
      <c r="EW8" s="14">
        <f>MAX(0,(va!EX3-va!EW3))</f>
        <v>0</v>
      </c>
      <c r="EX8" s="14">
        <f>MAX(0,(va!EY3-va!EX3))</f>
        <v>0</v>
      </c>
      <c r="EY8" s="14">
        <f>MAX(0,(va!EZ3-va!EY3))</f>
        <v>0</v>
      </c>
      <c r="EZ8" s="14">
        <f>MAX(0,(va!FA3-va!EZ3))</f>
        <v>0</v>
      </c>
      <c r="FA8" s="14">
        <f>MAX(0,(va!FB3-va!FA3))</f>
        <v>0</v>
      </c>
      <c r="FB8" s="14">
        <f>MAX(0,(va!FC3-va!FB3))</f>
        <v>0</v>
      </c>
      <c r="FC8" s="14">
        <f>MAX(0,(va!FD3-va!FC3))</f>
        <v>0</v>
      </c>
      <c r="FD8" s="14">
        <f>MAX(0,(va!FE3-va!FD3))</f>
        <v>0</v>
      </c>
      <c r="FE8" s="14">
        <f>MAX(0,(va!FF3-va!FE3))</f>
        <v>0</v>
      </c>
      <c r="FF8" s="14">
        <f>MAX(0,(va!FG3-va!FF3))</f>
        <v>0</v>
      </c>
      <c r="FG8" s="14">
        <f>MAX(0,(va!FH3-va!FG3))</f>
        <v>0</v>
      </c>
    </row>
    <row r="9" spans="1:164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18</v>
      </c>
      <c r="CJ9" s="14">
        <f>MAX(0,(va!CK4-va!CJ4))</f>
        <v>13</v>
      </c>
      <c r="CK9" s="14">
        <f>MAX(0,(va!CL4-va!CK4))</f>
        <v>3</v>
      </c>
      <c r="CL9" s="14">
        <f>MAX(0,(va!CM4-va!CL4))</f>
        <v>16</v>
      </c>
      <c r="CM9" s="14">
        <f>MAX(0,(va!CN4-va!CM4))</f>
        <v>5</v>
      </c>
      <c r="CN9" s="14">
        <f>MAX(0,(va!CO4-va!CN4))</f>
        <v>4</v>
      </c>
      <c r="CO9" s="14">
        <f>MAX(0,(va!CP4-va!CO4))</f>
        <v>9</v>
      </c>
      <c r="CP9" s="14">
        <f>MAX(0,(va!CQ4-va!CP4))</f>
        <v>25</v>
      </c>
      <c r="CQ9" s="14">
        <f>MAX(0,(va!CR4-va!CQ4))</f>
        <v>16</v>
      </c>
      <c r="CR9" s="14">
        <f>MAX(0,(va!CS4-va!CR4))</f>
        <v>14</v>
      </c>
      <c r="CS9" s="14">
        <f>MAX(0,(va!CT4-va!CS4))</f>
        <v>25</v>
      </c>
      <c r="CT9" s="14">
        <f>MAX(0,(va!CU4-va!CT4))</f>
        <v>24</v>
      </c>
      <c r="CU9" s="14">
        <f>MAX(0,(va!CV4-va!CU4))</f>
        <v>8</v>
      </c>
      <c r="CV9" s="14">
        <f>MAX(0,(va!CW4-va!CV4))</f>
        <v>8</v>
      </c>
      <c r="CW9" s="14">
        <f>MAX(0,(va!CX4-va!CW4))</f>
        <v>23</v>
      </c>
      <c r="CX9" s="14">
        <f>MAX(0,(va!CY4-va!CX4))</f>
        <v>23</v>
      </c>
      <c r="CY9" s="14">
        <f>MAX(0,(va!CZ4-va!CY4))</f>
        <v>30</v>
      </c>
      <c r="CZ9" s="14">
        <f>MAX(0,(va!DA4-va!CZ4))</f>
        <v>29</v>
      </c>
      <c r="DA9" s="14">
        <f>MAX(0,(va!DB4-va!DA4))</f>
        <v>4</v>
      </c>
      <c r="DB9" s="14">
        <f>MAX(0,(va!DC4-va!DB4))</f>
        <v>4</v>
      </c>
      <c r="DC9" s="14">
        <f>MAX(0,(va!DD4-va!DC4))</f>
        <v>0</v>
      </c>
      <c r="DD9" s="14">
        <f>MAX(0,(va!DE4-va!DD4))</f>
        <v>28</v>
      </c>
      <c r="DE9" s="14">
        <f>MAX(0,(va!DF4-va!DE4))</f>
        <v>24</v>
      </c>
      <c r="DF9" s="14">
        <f>MAX(0,(va!DG4-va!DF4))</f>
        <v>32</v>
      </c>
      <c r="DG9" s="14">
        <f>MAX(0,(va!DH4-va!DG4))</f>
        <v>21</v>
      </c>
      <c r="DH9" s="14">
        <f>MAX(0,(va!DI4-va!DH4))</f>
        <v>4</v>
      </c>
      <c r="DI9" s="14">
        <f>MAX(0,(va!DJ4-va!DI4))</f>
        <v>4</v>
      </c>
      <c r="DJ9" s="14">
        <f>MAX(0,(va!DK4-va!DJ4))</f>
        <v>0</v>
      </c>
      <c r="DK9" s="14">
        <f>MAX(0,(va!DL4-va!DK4))</f>
        <v>0</v>
      </c>
      <c r="DL9" s="14">
        <f>MAX(0,(va!DM4-va!DL4))</f>
        <v>0</v>
      </c>
      <c r="DM9" s="14">
        <f>MAX(0,(va!DN4-va!DM4))</f>
        <v>0</v>
      </c>
      <c r="DN9" s="14">
        <f>MAX(0,(va!DO4-va!DN4))</f>
        <v>0</v>
      </c>
      <c r="DO9" s="14">
        <f>MAX(0,(va!DP4-va!DO4))</f>
        <v>0</v>
      </c>
      <c r="DP9" s="14">
        <f>MAX(0,(va!DQ4-va!DP4))</f>
        <v>0</v>
      </c>
      <c r="DQ9" s="14">
        <f>MAX(0,(va!DR4-va!DQ4))</f>
        <v>0</v>
      </c>
      <c r="DR9" s="14">
        <f>MAX(0,(va!DS4-va!DR4))</f>
        <v>0</v>
      </c>
      <c r="DS9" s="14">
        <f>MAX(0,(va!DT4-va!DS4))</f>
        <v>0</v>
      </c>
      <c r="DT9" s="14">
        <f>MAX(0,(va!DU4-va!DT4))</f>
        <v>0</v>
      </c>
      <c r="DU9" s="14">
        <f>MAX(0,(va!DV4-va!DU4))</f>
        <v>0</v>
      </c>
      <c r="DV9" s="14">
        <f>MAX(0,(va!DW4-va!DV4))</f>
        <v>0</v>
      </c>
      <c r="DW9" s="14">
        <f>MAX(0,(va!DX4-va!DW4))</f>
        <v>0</v>
      </c>
      <c r="DX9" s="14">
        <f>MAX(0,(va!DY4-va!DX4))</f>
        <v>0</v>
      </c>
      <c r="DY9" s="14">
        <f>MAX(0,(va!DZ4-va!DY4))</f>
        <v>0</v>
      </c>
      <c r="DZ9" s="14">
        <f>MAX(0,(va!EA4-va!DZ4))</f>
        <v>0</v>
      </c>
      <c r="EA9" s="14">
        <f>MAX(0,(va!EB4-va!EA4))</f>
        <v>0</v>
      </c>
      <c r="EB9" s="14">
        <f>MAX(0,(va!EC4-va!EB4))</f>
        <v>0</v>
      </c>
      <c r="EC9" s="14">
        <f>MAX(0,(va!ED4-va!EC4))</f>
        <v>0</v>
      </c>
      <c r="ED9" s="14">
        <f>MAX(0,(va!EE4-va!ED4))</f>
        <v>0</v>
      </c>
      <c r="EE9" s="14">
        <f>MAX(0,(va!EF4-va!EE4))</f>
        <v>0</v>
      </c>
      <c r="EF9" s="14">
        <f>MAX(0,(va!EG4-va!EF4))</f>
        <v>0</v>
      </c>
      <c r="EG9" s="14">
        <f>MAX(0,(va!EH4-va!EG4))</f>
        <v>0</v>
      </c>
      <c r="EH9" s="14">
        <f>MAX(0,(va!EI4-va!EH4))</f>
        <v>0</v>
      </c>
      <c r="EI9" s="14">
        <f>MAX(0,(va!EJ4-va!EI4))</f>
        <v>0</v>
      </c>
      <c r="EJ9" s="14">
        <f>MAX(0,(va!EK4-va!EJ4))</f>
        <v>0</v>
      </c>
      <c r="EK9" s="14">
        <f>MAX(0,(va!EL4-va!EK4))</f>
        <v>0</v>
      </c>
      <c r="EL9" s="14">
        <f>MAX(0,(va!EM4-va!EL4))</f>
        <v>0</v>
      </c>
      <c r="EM9" s="14">
        <f>MAX(0,(va!EN4-va!EM4))</f>
        <v>0</v>
      </c>
      <c r="EN9" s="14">
        <f>MAX(0,(va!EO4-va!EN4))</f>
        <v>0</v>
      </c>
      <c r="EO9" s="14">
        <f>MAX(0,(va!EP4-va!EO4))</f>
        <v>0</v>
      </c>
      <c r="EP9" s="14">
        <f>MAX(0,(va!EQ4-va!EP4))</f>
        <v>0</v>
      </c>
      <c r="EQ9" s="14">
        <f>MAX(0,(va!ER4-va!EQ4))</f>
        <v>0</v>
      </c>
      <c r="ER9" s="14">
        <f>MAX(0,(va!ES4-va!ER4))</f>
        <v>0</v>
      </c>
      <c r="ES9" s="14">
        <f>MAX(0,(va!ET4-va!ES4))</f>
        <v>0</v>
      </c>
      <c r="ET9" s="14">
        <f>MAX(0,(va!EU4-va!ET4))</f>
        <v>0</v>
      </c>
      <c r="EU9" s="14">
        <f>MAX(0,(va!EV4-va!EU4))</f>
        <v>0</v>
      </c>
      <c r="EV9" s="14">
        <f>MAX(0,(va!EW4-va!EV4))</f>
        <v>0</v>
      </c>
      <c r="EW9" s="14">
        <f>MAX(0,(va!EX4-va!EW4))</f>
        <v>0</v>
      </c>
      <c r="EX9" s="14">
        <f>MAX(0,(va!EY4-va!EX4))</f>
        <v>0</v>
      </c>
      <c r="EY9" s="14">
        <f>MAX(0,(va!EZ4-va!EY4))</f>
        <v>0</v>
      </c>
      <c r="EZ9" s="14">
        <f>MAX(0,(va!FA4-va!EZ4))</f>
        <v>0</v>
      </c>
      <c r="FA9" s="14">
        <f>MAX(0,(va!FB4-va!FA4))</f>
        <v>0</v>
      </c>
      <c r="FB9" s="14">
        <f>MAX(0,(va!FC4-va!FB4))</f>
        <v>0</v>
      </c>
      <c r="FC9" s="14">
        <f>MAX(0,(va!FD4-va!FC4))</f>
        <v>0</v>
      </c>
      <c r="FD9" s="14">
        <f>MAX(0,(va!FE4-va!FD4))</f>
        <v>0</v>
      </c>
      <c r="FE9" s="14">
        <f>MAX(0,(va!FF4-va!FE4))</f>
        <v>0</v>
      </c>
      <c r="FF9" s="14">
        <f>MAX(0,(va!FG4-va!FF4))</f>
        <v>0</v>
      </c>
      <c r="FG9" s="14">
        <f>MAX(0,(va!FH4-va!FG4))</f>
        <v>0</v>
      </c>
    </row>
    <row r="10" spans="1:164" ht="40.5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  <c r="CX10" s="3" t="s">
        <v>306</v>
      </c>
      <c r="CY10" s="3" t="s">
        <v>307</v>
      </c>
      <c r="CZ10" s="3" t="s">
        <v>308</v>
      </c>
      <c r="DA10" s="3" t="s">
        <v>309</v>
      </c>
      <c r="DB10" s="3" t="s">
        <v>310</v>
      </c>
      <c r="DC10" s="3" t="s">
        <v>311</v>
      </c>
      <c r="DD10" s="3" t="s">
        <v>312</v>
      </c>
      <c r="DE10" s="3" t="s">
        <v>313</v>
      </c>
      <c r="DF10" s="3" t="s">
        <v>314</v>
      </c>
      <c r="DG10" s="3" t="s">
        <v>315</v>
      </c>
      <c r="DH10" s="3" t="s">
        <v>316</v>
      </c>
      <c r="DI10" s="3" t="s">
        <v>317</v>
      </c>
      <c r="DJ10" s="3" t="s">
        <v>318</v>
      </c>
      <c r="DK10" s="3" t="s">
        <v>319</v>
      </c>
      <c r="DL10" s="3" t="s">
        <v>320</v>
      </c>
      <c r="DM10" s="3" t="s">
        <v>321</v>
      </c>
      <c r="DN10" s="3" t="s">
        <v>322</v>
      </c>
      <c r="DO10" s="3" t="s">
        <v>323</v>
      </c>
      <c r="DP10" s="3" t="s">
        <v>324</v>
      </c>
      <c r="DQ10" s="3" t="s">
        <v>325</v>
      </c>
      <c r="DR10" s="3" t="s">
        <v>326</v>
      </c>
      <c r="DS10" s="3" t="s">
        <v>327</v>
      </c>
      <c r="DT10" s="3" t="s">
        <v>328</v>
      </c>
      <c r="DU10" s="3" t="s">
        <v>329</v>
      </c>
      <c r="DV10" s="3" t="s">
        <v>330</v>
      </c>
      <c r="DW10" s="3" t="s">
        <v>331</v>
      </c>
      <c r="DX10" s="3" t="s">
        <v>332</v>
      </c>
      <c r="DY10" s="3" t="s">
        <v>333</v>
      </c>
      <c r="DZ10" s="3" t="s">
        <v>334</v>
      </c>
      <c r="EA10" s="3" t="s">
        <v>335</v>
      </c>
      <c r="EB10" s="3" t="s">
        <v>336</v>
      </c>
      <c r="EC10" s="3" t="s">
        <v>337</v>
      </c>
      <c r="ED10" s="3" t="s">
        <v>338</v>
      </c>
      <c r="EE10" s="3" t="s">
        <v>339</v>
      </c>
      <c r="EF10" s="3" t="s">
        <v>340</v>
      </c>
      <c r="EG10" s="3" t="s">
        <v>341</v>
      </c>
      <c r="EH10" s="3" t="s">
        <v>342</v>
      </c>
      <c r="EI10" s="3" t="s">
        <v>343</v>
      </c>
      <c r="EJ10" s="3" t="s">
        <v>344</v>
      </c>
      <c r="EK10" s="3" t="s">
        <v>345</v>
      </c>
      <c r="EL10" s="3" t="s">
        <v>346</v>
      </c>
      <c r="EM10" s="3" t="s">
        <v>347</v>
      </c>
      <c r="EN10" s="3" t="s">
        <v>348</v>
      </c>
      <c r="EO10" s="3" t="s">
        <v>349</v>
      </c>
      <c r="EP10" s="3" t="s">
        <v>350</v>
      </c>
      <c r="EQ10" s="3" t="s">
        <v>351</v>
      </c>
      <c r="ER10" s="3" t="s">
        <v>352</v>
      </c>
      <c r="ES10" s="3" t="s">
        <v>353</v>
      </c>
      <c r="ET10" s="3" t="s">
        <v>354</v>
      </c>
      <c r="EU10" s="3" t="s">
        <v>355</v>
      </c>
      <c r="EV10" s="3" t="s">
        <v>356</v>
      </c>
      <c r="EW10" s="3" t="s">
        <v>357</v>
      </c>
      <c r="EX10" s="3" t="s">
        <v>358</v>
      </c>
      <c r="EY10" s="3" t="s">
        <v>359</v>
      </c>
      <c r="EZ10" s="3" t="s">
        <v>360</v>
      </c>
      <c r="FA10" s="3" t="s">
        <v>361</v>
      </c>
      <c r="FB10" s="3" t="s">
        <v>362</v>
      </c>
      <c r="FC10" s="3" t="s">
        <v>363</v>
      </c>
      <c r="FD10" s="3" t="s">
        <v>364</v>
      </c>
      <c r="FE10" s="3" t="s">
        <v>365</v>
      </c>
      <c r="FF10" s="3" t="s">
        <v>366</v>
      </c>
      <c r="FG10" s="3" t="s">
        <v>367</v>
      </c>
      <c r="FH10" s="10" t="s">
        <v>304</v>
      </c>
    </row>
    <row r="11" spans="1:164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1</v>
      </c>
      <c r="F11" s="16">
        <f>MAX(0,(va!G7-va!F7))</f>
        <v>0</v>
      </c>
      <c r="G11" s="16">
        <f>MAX(0,(va!H7-va!G7))</f>
        <v>0</v>
      </c>
      <c r="H11" s="16">
        <f>MAX(0,(va!I7-va!H7))</f>
        <v>1</v>
      </c>
      <c r="I11" s="16">
        <f>MAX(0,(va!J7-va!I7))</f>
        <v>3</v>
      </c>
      <c r="J11" s="16">
        <f>MAX(0,(va!K7-va!J7))</f>
        <v>1</v>
      </c>
      <c r="K11" s="16">
        <f>MAX(0,(va!L7-va!K7))</f>
        <v>0</v>
      </c>
      <c r="L11" s="16">
        <f>MAX(0,(va!M7-va!L7))</f>
        <v>3</v>
      </c>
      <c r="M11" s="16">
        <f>MAX(0,(va!N7-va!M7))</f>
        <v>0</v>
      </c>
      <c r="N11" s="16">
        <f>MAX(0,(va!O7-va!N7))</f>
        <v>0</v>
      </c>
      <c r="O11" s="16">
        <f>MAX(0,(va!P7-va!O7))</f>
        <v>3</v>
      </c>
      <c r="P11" s="16">
        <f>MAX(0,(va!Q7-va!P7))</f>
        <v>0</v>
      </c>
      <c r="Q11" s="16">
        <f>MAX(0,(va!R7-va!Q7))</f>
        <v>0</v>
      </c>
      <c r="R11" s="16">
        <f>MAX(0,(va!S7-va!R7))</f>
        <v>0</v>
      </c>
      <c r="S11" s="16">
        <f>MAX(0,(va!T7-va!S7))</f>
        <v>0</v>
      </c>
      <c r="T11" s="16">
        <f>MAX(0,(va!U7-va!T7))</f>
        <v>1</v>
      </c>
      <c r="U11" s="16">
        <f>MAX(0,(va!V7-va!U7))</f>
        <v>3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4</v>
      </c>
      <c r="AA11" s="16">
        <f>MAX(0,(va!AB7-va!AA7))</f>
        <v>9</v>
      </c>
      <c r="AB11" s="16">
        <f>MAX(0,(va!AC7-va!AB7))</f>
        <v>5</v>
      </c>
      <c r="AC11" s="16">
        <f>MAX(0,(va!AD7-va!AC7))</f>
        <v>9</v>
      </c>
      <c r="AD11" s="16">
        <f>MAX(0,(va!AE7-va!AD7))</f>
        <v>10</v>
      </c>
      <c r="AE11" s="16">
        <f>MAX(0,(va!AF7-va!AE7))</f>
        <v>0</v>
      </c>
      <c r="AF11" s="16">
        <f>MAX(0,(va!AG7-va!AF7))</f>
        <v>7</v>
      </c>
      <c r="AG11" s="16">
        <f>MAX(0,(va!AH7-va!AG7))</f>
        <v>17</v>
      </c>
      <c r="AH11" s="16">
        <f>MAX(0,(va!AI7-va!AH7))</f>
        <v>24</v>
      </c>
      <c r="AI11" s="16">
        <f>MAX(0,(va!AJ7-va!AI7))</f>
        <v>46</v>
      </c>
      <c r="AJ11" s="16">
        <f>MAX(0,(va!AK7-va!AJ7))</f>
        <v>41</v>
      </c>
      <c r="AK11" s="16">
        <f>MAX(0,(va!AL7-va!AK7))</f>
        <v>8</v>
      </c>
      <c r="AL11" s="16">
        <f>MAX(0,(va!AM7-va!AL7))</f>
        <v>28</v>
      </c>
      <c r="AM11" s="16">
        <f>MAX(0,(va!AN7-va!AM7))</f>
        <v>6</v>
      </c>
      <c r="AN11" s="16">
        <f>MAX(0,(va!AO7-va!AN7))</f>
        <v>35</v>
      </c>
      <c r="AO11" s="16">
        <f>MAX(0,(va!AP7-va!AO7))</f>
        <v>39</v>
      </c>
      <c r="AP11" s="16">
        <f>MAX(0,(va!AQ7-va!AP7))</f>
        <v>50</v>
      </c>
      <c r="AQ11" s="16">
        <f>MAX(0,(va!AR7-va!AQ7))</f>
        <v>47</v>
      </c>
      <c r="AR11" s="16">
        <f>MAX(0,(va!AS7-va!AR7))</f>
        <v>25</v>
      </c>
      <c r="AS11" s="16">
        <f>MAX(0,(va!AT7-va!AS7))</f>
        <v>4</v>
      </c>
      <c r="AT11" s="16">
        <f>MAX(0,(va!AU7-va!AT7))</f>
        <v>4</v>
      </c>
      <c r="AU11" s="16">
        <f>MAX(0,(va!AV7-va!AU7))</f>
        <v>30</v>
      </c>
      <c r="AV11" s="16">
        <f>MAX(0,(va!AW7-va!AV7))</f>
        <v>0</v>
      </c>
      <c r="AW11" s="16">
        <f>MAX(0,(va!AX7-va!AW7))</f>
        <v>33</v>
      </c>
      <c r="AX11" s="16">
        <f>MAX(0,(va!AY7-va!AX7))</f>
        <v>12</v>
      </c>
      <c r="AY11" s="16">
        <f>MAX(0,(va!AZ7-va!AY7))</f>
        <v>16</v>
      </c>
      <c r="AZ11" s="16">
        <f>MAX(0,(va!BA7-va!AZ7))</f>
        <v>6</v>
      </c>
      <c r="BA11" s="16">
        <f>MAX(0,(va!BB7-va!BA7))</f>
        <v>15</v>
      </c>
      <c r="BB11" s="16">
        <f>MAX(0,(va!BC7-va!BB7))</f>
        <v>48</v>
      </c>
      <c r="BC11" s="16">
        <f>MAX(0,(va!BD7-va!BC7))</f>
        <v>55</v>
      </c>
      <c r="BD11" s="16">
        <f>MAX(0,(va!BE7-va!BD7))</f>
        <v>20</v>
      </c>
      <c r="BE11" s="16">
        <f>MAX(0,(va!BF7-va!BE7))</f>
        <v>20</v>
      </c>
      <c r="BF11" s="16">
        <f>MAX(0,(va!BG7-va!BF7))</f>
        <v>2</v>
      </c>
      <c r="BG11" s="16">
        <f>MAX(0,(va!BH7-va!BG7))</f>
        <v>11</v>
      </c>
      <c r="BH11" s="16">
        <f>MAX(0,(va!BI7-va!BH7))</f>
        <v>8</v>
      </c>
      <c r="BI11" s="16">
        <f>MAX(0,(va!BJ7-va!BI7))</f>
        <v>0</v>
      </c>
      <c r="BJ11" s="16">
        <f>MAX(0,(va!BK7-va!BJ7))</f>
        <v>2</v>
      </c>
      <c r="BK11" s="16">
        <f>MAX(0,(va!BL7-va!BK7))</f>
        <v>11</v>
      </c>
      <c r="BL11" s="16">
        <f>MAX(0,(va!BM7-va!BL7))</f>
        <v>5</v>
      </c>
      <c r="BM11" s="16">
        <f>MAX(0,(va!BN7-va!BM7))</f>
        <v>4</v>
      </c>
      <c r="BN11" s="16">
        <f>MAX(0,(va!BO7-va!BN7))</f>
        <v>27</v>
      </c>
      <c r="BO11" s="16">
        <f>MAX(0,(va!BP7-va!BO7))</f>
        <v>22</v>
      </c>
      <c r="BP11" s="16">
        <f>MAX(0,(va!BQ7-va!BP7))</f>
        <v>27</v>
      </c>
      <c r="BQ11" s="16">
        <f>MAX(0,(va!BR7-va!BQ7))</f>
        <v>20</v>
      </c>
      <c r="BR11" s="16">
        <f>MAX(0,(va!BS7-va!BR7))</f>
        <v>36</v>
      </c>
      <c r="BS11" s="16">
        <f>MAX(0,(va!BT7-va!BS7))</f>
        <v>46</v>
      </c>
      <c r="BT11" s="16">
        <f>MAX(0,(va!BU7-va!BT7))</f>
        <v>8</v>
      </c>
      <c r="BU11" s="16">
        <f>MAX(0,(va!BV7-va!BU7))</f>
        <v>22</v>
      </c>
      <c r="BV11" s="16">
        <f>MAX(0,(va!BW7-va!BV7))</f>
        <v>14</v>
      </c>
      <c r="BW11" s="16">
        <f>MAX(0,(va!BX7-va!BW7))</f>
        <v>13</v>
      </c>
      <c r="BX11" s="16">
        <f>MAX(0,(va!BY7-va!BX7))</f>
        <v>3</v>
      </c>
      <c r="BY11" s="16">
        <f>MAX(0,(va!BZ7-va!BY7))</f>
        <v>1</v>
      </c>
      <c r="BZ11" s="16">
        <f>MAX(0,(va!CA7-va!BZ7))</f>
        <v>13</v>
      </c>
      <c r="CA11" s="16">
        <f>MAX(0,(va!CB7-va!CA7))</f>
        <v>0</v>
      </c>
      <c r="CB11" s="16">
        <f>MAX(0,(va!CC7-va!CB7))</f>
        <v>0</v>
      </c>
      <c r="CC11" s="16">
        <f>MAX(0,(va!CD7-va!CC7))</f>
        <v>1</v>
      </c>
      <c r="CD11" s="16">
        <f>MAX(0,(va!CE7-va!CD7))</f>
        <v>0</v>
      </c>
      <c r="CE11" s="16">
        <f>MAX(0,(va!CF7-va!CE7))</f>
        <v>3</v>
      </c>
      <c r="CF11" s="16">
        <f>MAX(0,(va!CG7-va!CF7))</f>
        <v>2</v>
      </c>
      <c r="CG11" s="16">
        <f>MAX(0,(va!CH7-va!CG7))</f>
        <v>4</v>
      </c>
      <c r="CH11" s="16">
        <f>MAX(0,(va!CI7-va!CH7))</f>
        <v>3</v>
      </c>
      <c r="CI11" s="16">
        <f>MAX(0,(va!CJ7-va!CI7))</f>
        <v>11</v>
      </c>
      <c r="CJ11" s="16">
        <f>MAX(0,(va!CK7-va!CJ7))</f>
        <v>11</v>
      </c>
      <c r="CK11" s="16">
        <f>MAX(0,(va!CL7-va!CK7))</f>
        <v>0</v>
      </c>
      <c r="CL11" s="16">
        <f>MAX(0,(va!CM7-va!CL7))</f>
        <v>4</v>
      </c>
      <c r="CM11" s="16">
        <f>MAX(0,(va!CN7-va!CM7))</f>
        <v>2</v>
      </c>
      <c r="CN11" s="16">
        <f>MAX(0,(va!CO7-va!CN7))</f>
        <v>7</v>
      </c>
      <c r="CO11" s="16">
        <f>MAX(0,(va!CP7-va!CO7))</f>
        <v>1</v>
      </c>
      <c r="CP11" s="16">
        <f>MAX(0,(va!CQ7-va!CP7))</f>
        <v>1</v>
      </c>
      <c r="CQ11" s="16">
        <f>MAX(0,(va!CR7-va!CQ7))</f>
        <v>1</v>
      </c>
      <c r="CR11" s="16">
        <f>MAX(0,(va!CS7-va!CR7))</f>
        <v>3</v>
      </c>
      <c r="CS11" s="16">
        <f>MAX(0,(va!CT7-va!CS7))</f>
        <v>0</v>
      </c>
      <c r="CT11" s="16">
        <f>MAX(0,(va!CU7-va!CT7))</f>
        <v>2</v>
      </c>
      <c r="CU11" s="16">
        <f>MAX(0,(va!CV7-va!CU7))</f>
        <v>0</v>
      </c>
      <c r="CV11" s="16">
        <f>MAX(0,(va!CW7-va!CV7))</f>
        <v>0</v>
      </c>
      <c r="CW11" s="16">
        <f>MAX(0,(va!CX7-va!CW7))</f>
        <v>3</v>
      </c>
      <c r="CX11" s="16">
        <f>MAX(0,(va!CY7-va!CX7))</f>
        <v>1</v>
      </c>
      <c r="CY11" s="16">
        <f>MAX(0,(va!CZ7-va!CY7))</f>
        <v>0</v>
      </c>
      <c r="CZ11" s="16">
        <f>MAX(0,(va!DA7-va!CZ7))</f>
        <v>0</v>
      </c>
      <c r="DA11" s="16">
        <f>MAX(0,(va!DB7-va!DA7))</f>
        <v>1</v>
      </c>
      <c r="DB11" s="16">
        <f>MAX(0,(va!DC7-va!DB7))</f>
        <v>1</v>
      </c>
      <c r="DC11" s="16">
        <f>MAX(0,(va!DD7-va!DC7))</f>
        <v>0</v>
      </c>
      <c r="DD11" s="16">
        <f>MAX(0,(va!DE7-va!DD7))</f>
        <v>0</v>
      </c>
      <c r="DE11" s="16">
        <f>MAX(0,(va!DF7-va!DE7))</f>
        <v>0</v>
      </c>
      <c r="DF11" s="16">
        <f>MAX(0,(va!DG7-va!DF7))</f>
        <v>0</v>
      </c>
      <c r="DG11" s="16">
        <f>MAX(0,(va!DH7-va!DG7))</f>
        <v>0</v>
      </c>
      <c r="DH11" s="16">
        <f>MAX(0,(va!DI7-va!DH7))</f>
        <v>0</v>
      </c>
      <c r="DI11" s="16">
        <f>MAX(0,(va!DJ7-va!DI7))</f>
        <v>0</v>
      </c>
      <c r="DJ11" s="16">
        <f>MAX(0,(va!DK7-va!DJ7))</f>
        <v>0</v>
      </c>
      <c r="DK11" s="16">
        <f>MAX(0,(va!DL7-va!DK7))</f>
        <v>0</v>
      </c>
      <c r="DL11" s="16">
        <f>MAX(0,(va!DM7-va!DL7))</f>
        <v>0</v>
      </c>
      <c r="DM11" s="16">
        <f>MAX(0,(va!DN7-va!DM7))</f>
        <v>0</v>
      </c>
      <c r="DN11" s="16">
        <f>MAX(0,(va!DO7-va!DN7))</f>
        <v>0</v>
      </c>
      <c r="DO11" s="16">
        <f>MAX(0,(va!DP7-va!DO7))</f>
        <v>0</v>
      </c>
      <c r="DP11" s="16">
        <f>MAX(0,(va!DQ7-va!DP7))</f>
        <v>0</v>
      </c>
      <c r="DQ11" s="16">
        <f>MAX(0,(va!DR7-va!DQ7))</f>
        <v>0</v>
      </c>
      <c r="DR11" s="16">
        <f>MAX(0,(va!DS7-va!DR7))</f>
        <v>0</v>
      </c>
      <c r="DS11" s="16">
        <f>MAX(0,(va!DT7-va!DS7))</f>
        <v>0</v>
      </c>
      <c r="DT11" s="16">
        <f>MAX(0,(va!DU7-va!DT7))</f>
        <v>0</v>
      </c>
      <c r="DU11" s="16">
        <f>MAX(0,(va!DV7-va!DU7))</f>
        <v>0</v>
      </c>
      <c r="DV11" s="16">
        <f>MAX(0,(va!DW7-va!DV7))</f>
        <v>0</v>
      </c>
      <c r="DW11" s="16">
        <f>MAX(0,(va!DX7-va!DW7))</f>
        <v>0</v>
      </c>
      <c r="DX11" s="16">
        <f>MAX(0,(va!DY7-va!DX7))</f>
        <v>0</v>
      </c>
      <c r="DY11" s="16">
        <f>MAX(0,(va!DZ7-va!DY7))</f>
        <v>0</v>
      </c>
      <c r="DZ11" s="16">
        <f>MAX(0,(va!EA7-va!DZ7))</f>
        <v>0</v>
      </c>
      <c r="EA11" s="16">
        <f>MAX(0,(va!EB7-va!EA7))</f>
        <v>0</v>
      </c>
      <c r="EB11" s="16">
        <f>MAX(0,(va!EC7-va!EB7))</f>
        <v>0</v>
      </c>
      <c r="EC11" s="16">
        <f>MAX(0,(va!ED7-va!EC7))</f>
        <v>0</v>
      </c>
      <c r="ED11" s="16">
        <f>MAX(0,(va!EE7-va!ED7))</f>
        <v>0</v>
      </c>
      <c r="EE11" s="16">
        <f>MAX(0,(va!EF7-va!EE7))</f>
        <v>0</v>
      </c>
      <c r="EF11" s="16">
        <f>MAX(0,(va!EG7-va!EF7))</f>
        <v>0</v>
      </c>
      <c r="EG11" s="16">
        <f>MAX(0,(va!EH7-va!EG7))</f>
        <v>0</v>
      </c>
      <c r="EH11" s="16">
        <f>MAX(0,(va!EI7-va!EH7))</f>
        <v>0</v>
      </c>
      <c r="EI11" s="16">
        <f>MAX(0,(va!EJ7-va!EI7))</f>
        <v>0</v>
      </c>
      <c r="EJ11" s="16">
        <f>MAX(0,(va!EK7-va!EJ7))</f>
        <v>0</v>
      </c>
      <c r="EK11" s="16">
        <f>MAX(0,(va!EL7-va!EK7))</f>
        <v>0</v>
      </c>
      <c r="EL11" s="16">
        <f>MAX(0,(va!EM7-va!EL7))</f>
        <v>0</v>
      </c>
      <c r="EM11" s="16">
        <f>MAX(0,(va!EN7-va!EM7))</f>
        <v>0</v>
      </c>
      <c r="EN11" s="16">
        <f>MAX(0,(va!EO7-va!EN7))</f>
        <v>0</v>
      </c>
      <c r="EO11" s="16">
        <f>MAX(0,(va!EP7-va!EO7))</f>
        <v>0</v>
      </c>
      <c r="EP11" s="16">
        <f>MAX(0,(va!EQ7-va!EP7))</f>
        <v>0</v>
      </c>
      <c r="EQ11" s="16">
        <f>MAX(0,(va!ER7-va!EQ7))</f>
        <v>0</v>
      </c>
      <c r="ER11" s="16">
        <f>MAX(0,(va!ES7-va!ER7))</f>
        <v>0</v>
      </c>
      <c r="ES11" s="16">
        <f>MAX(0,(va!ET7-va!ES7))</f>
        <v>0</v>
      </c>
      <c r="ET11" s="16">
        <f>MAX(0,(va!EU7-va!ET7))</f>
        <v>0</v>
      </c>
      <c r="EU11" s="16">
        <f>MAX(0,(va!EV7-va!EU7))</f>
        <v>0</v>
      </c>
      <c r="EV11" s="16">
        <f>MAX(0,(va!EW7-va!EV7))</f>
        <v>0</v>
      </c>
      <c r="EW11" s="16">
        <f>MAX(0,(va!EX7-va!EW7))</f>
        <v>0</v>
      </c>
      <c r="EX11" s="16">
        <f>MAX(0,(va!EY7-va!EX7))</f>
        <v>0</v>
      </c>
      <c r="EY11" s="16">
        <f>MAX(0,(va!EZ7-va!EY7))</f>
        <v>0</v>
      </c>
      <c r="EZ11" s="16">
        <f>MAX(0,(va!FA7-va!EZ7))</f>
        <v>0</v>
      </c>
      <c r="FA11" s="16">
        <f>MAX(0,(va!FB7-va!FA7))</f>
        <v>0</v>
      </c>
      <c r="FB11" s="16">
        <f>MAX(0,(va!FC7-va!FB7))</f>
        <v>0</v>
      </c>
      <c r="FC11" s="16">
        <f>MAX(0,(va!FD7-va!FC7))</f>
        <v>0</v>
      </c>
      <c r="FD11" s="16">
        <f>MAX(0,(va!FE7-va!FD7))</f>
        <v>0</v>
      </c>
      <c r="FE11" s="16">
        <f>MAX(0,(va!FF7-va!FE7))</f>
        <v>0</v>
      </c>
      <c r="FF11" s="16">
        <f>MAX(0,(va!FG7-va!FF7))</f>
        <v>0</v>
      </c>
      <c r="FG11" s="16">
        <f>MAX(0,(va!FH7-va!FG7))</f>
        <v>0</v>
      </c>
    </row>
    <row r="12" spans="1:164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4</v>
      </c>
      <c r="F12" s="16">
        <f>MAX(0,(va!G8-va!F8))</f>
        <v>2</v>
      </c>
      <c r="G12" s="16">
        <f>MAX(0,(va!H8-va!G8))</f>
        <v>8</v>
      </c>
      <c r="H12" s="16">
        <f>MAX(0,(va!I8-va!H8))</f>
        <v>1</v>
      </c>
      <c r="I12" s="16">
        <f>MAX(0,(va!J8-va!I8))</f>
        <v>2</v>
      </c>
      <c r="J12" s="16">
        <f>MAX(0,(va!K8-va!J8))</f>
        <v>2</v>
      </c>
      <c r="K12" s="16">
        <f>MAX(0,(va!L8-va!K8))</f>
        <v>0</v>
      </c>
      <c r="L12" s="16">
        <f>MAX(0,(va!M8-va!L8))</f>
        <v>2</v>
      </c>
      <c r="M12" s="16">
        <f>MAX(0,(va!N8-va!M8))</f>
        <v>3</v>
      </c>
      <c r="N12" s="16">
        <f>MAX(0,(va!O8-va!N8))</f>
        <v>1</v>
      </c>
      <c r="O12" s="16">
        <f>MAX(0,(va!P8-va!O8))</f>
        <v>5</v>
      </c>
      <c r="P12" s="16">
        <f>MAX(0,(va!Q8-va!P8))</f>
        <v>2</v>
      </c>
      <c r="Q12" s="16">
        <f>MAX(0,(va!R8-va!Q8))</f>
        <v>4</v>
      </c>
      <c r="R12" s="16">
        <f>MAX(0,(va!S8-va!R8))</f>
        <v>3</v>
      </c>
      <c r="S12" s="16">
        <f>MAX(0,(va!T8-va!S8))</f>
        <v>2</v>
      </c>
      <c r="T12" s="16">
        <f>MAX(0,(va!U8-va!T8))</f>
        <v>0</v>
      </c>
      <c r="U12" s="16">
        <f>MAX(0,(va!V8-va!U8))</f>
        <v>3</v>
      </c>
      <c r="V12" s="16">
        <f>MAX(0,(va!W8-va!V8))</f>
        <v>0</v>
      </c>
      <c r="W12" s="16">
        <f>MAX(0,(va!X8-va!W8))</f>
        <v>3</v>
      </c>
      <c r="X12" s="16">
        <f>MAX(0,(va!Y8-va!X8))</f>
        <v>1</v>
      </c>
      <c r="Y12" s="16">
        <f>MAX(0,(va!Z8-va!Y8))</f>
        <v>3</v>
      </c>
      <c r="Z12" s="16">
        <f>MAX(0,(va!AA8-va!Z8))</f>
        <v>1</v>
      </c>
      <c r="AA12" s="16">
        <f>MAX(0,(va!AB8-va!AA8))</f>
        <v>2</v>
      </c>
      <c r="AB12" s="16">
        <f>MAX(0,(va!AC8-va!AB8))</f>
        <v>0</v>
      </c>
      <c r="AC12" s="16">
        <f>MAX(0,(va!AD8-va!AC8))</f>
        <v>1</v>
      </c>
      <c r="AD12" s="16">
        <f>MAX(0,(va!AE8-va!AD8))</f>
        <v>4</v>
      </c>
      <c r="AE12" s="16">
        <f>MAX(0,(va!AF8-va!AE8))</f>
        <v>5</v>
      </c>
      <c r="AF12" s="16">
        <f>MAX(0,(va!AG8-va!AF8))</f>
        <v>2</v>
      </c>
      <c r="AG12" s="16">
        <f>MAX(0,(va!AH8-va!AG8))</f>
        <v>3</v>
      </c>
      <c r="AH12" s="16">
        <f>MAX(0,(va!AI8-va!AH8))</f>
        <v>1</v>
      </c>
      <c r="AI12" s="16">
        <f>MAX(0,(va!AJ8-va!AI8))</f>
        <v>1</v>
      </c>
      <c r="AJ12" s="16">
        <f>MAX(0,(va!AK8-va!AJ8))</f>
        <v>3</v>
      </c>
      <c r="AK12" s="16">
        <f>MAX(0,(va!AL8-va!AK8))</f>
        <v>1</v>
      </c>
      <c r="AL12" s="16">
        <f>MAX(0,(va!AM8-va!AL8))</f>
        <v>3</v>
      </c>
      <c r="AM12" s="16">
        <f>MAX(0,(va!AN8-va!AM8))</f>
        <v>1</v>
      </c>
      <c r="AN12" s="16">
        <f>MAX(0,(va!AO8-va!AN8))</f>
        <v>22</v>
      </c>
      <c r="AO12" s="16">
        <f>MAX(0,(va!AP8-va!AO8))</f>
        <v>0</v>
      </c>
      <c r="AP12" s="16">
        <f>MAX(0,(va!AQ8-va!AP8))</f>
        <v>2</v>
      </c>
      <c r="AQ12" s="16">
        <f>MAX(0,(va!AR8-va!AQ8))</f>
        <v>3</v>
      </c>
      <c r="AR12" s="16">
        <f>MAX(0,(va!AS8-va!AR8))</f>
        <v>2</v>
      </c>
      <c r="AS12" s="16">
        <f>MAX(0,(va!AT8-va!AS8))</f>
        <v>0</v>
      </c>
      <c r="AT12" s="16">
        <f>MAX(0,(va!AU8-va!AT8))</f>
        <v>1</v>
      </c>
      <c r="AU12" s="16">
        <f>MAX(0,(va!AV8-va!AU8))</f>
        <v>1</v>
      </c>
      <c r="AV12" s="16">
        <f>MAX(0,(va!AW8-va!AV8))</f>
        <v>4</v>
      </c>
      <c r="AW12" s="16">
        <f>MAX(0,(va!AX8-va!AW8))</f>
        <v>3</v>
      </c>
      <c r="AX12" s="16">
        <f>MAX(0,(va!AY8-va!AX8))</f>
        <v>1</v>
      </c>
      <c r="AY12" s="16">
        <f>MAX(0,(va!AZ8-va!AY8))</f>
        <v>3</v>
      </c>
      <c r="AZ12" s="16">
        <f>MAX(0,(va!BA8-va!AZ8))</f>
        <v>1</v>
      </c>
      <c r="BA12" s="16">
        <f>MAX(0,(va!BB8-va!BA8))</f>
        <v>2</v>
      </c>
      <c r="BB12" s="16">
        <f>MAX(0,(va!BC8-va!BB8))</f>
        <v>4</v>
      </c>
      <c r="BC12" s="16">
        <f>MAX(0,(va!BD8-va!BC8))</f>
        <v>3</v>
      </c>
      <c r="BD12" s="16">
        <f>MAX(0,(va!BE8-va!BD8))</f>
        <v>3</v>
      </c>
      <c r="BE12" s="16">
        <f>MAX(0,(va!BF8-va!BE8))</f>
        <v>2</v>
      </c>
      <c r="BF12" s="16">
        <f>MAX(0,(va!BG8-va!BF8))</f>
        <v>1</v>
      </c>
      <c r="BG12" s="16">
        <f>MAX(0,(va!BH8-va!BG8))</f>
        <v>2</v>
      </c>
      <c r="BH12" s="16">
        <f>MAX(0,(va!BI8-va!BH8))</f>
        <v>1</v>
      </c>
      <c r="BI12" s="16">
        <f>MAX(0,(va!BJ8-va!BI8))</f>
        <v>0</v>
      </c>
      <c r="BJ12" s="16">
        <f>MAX(0,(va!BK8-va!BJ8))</f>
        <v>0</v>
      </c>
      <c r="BK12" s="16">
        <f>MAX(0,(va!BL8-va!BK8))</f>
        <v>1</v>
      </c>
      <c r="BL12" s="16">
        <f>MAX(0,(va!BM8-va!BL8))</f>
        <v>5</v>
      </c>
      <c r="BM12" s="16">
        <f>MAX(0,(va!BN8-va!BM8))</f>
        <v>1</v>
      </c>
      <c r="BN12" s="16">
        <f>MAX(0,(va!BO8-va!BN8))</f>
        <v>12</v>
      </c>
      <c r="BO12" s="16">
        <f>MAX(0,(va!BP8-va!BO8))</f>
        <v>7</v>
      </c>
      <c r="BP12" s="16">
        <f>MAX(0,(va!BQ8-va!BP8))</f>
        <v>2</v>
      </c>
      <c r="BQ12" s="16">
        <f>MAX(0,(va!BR8-va!BQ8))</f>
        <v>10</v>
      </c>
      <c r="BR12" s="16">
        <f>MAX(0,(va!BS8-va!BR8))</f>
        <v>7</v>
      </c>
      <c r="BS12" s="16">
        <f>MAX(0,(va!BT8-va!BS8))</f>
        <v>0</v>
      </c>
      <c r="BT12" s="16">
        <f>MAX(0,(va!BU8-va!BT8))</f>
        <v>12</v>
      </c>
      <c r="BU12" s="16">
        <f>MAX(0,(va!BV8-va!BU8))</f>
        <v>1</v>
      </c>
      <c r="BV12" s="16">
        <f>MAX(0,(va!BW8-va!BV8))</f>
        <v>4</v>
      </c>
      <c r="BW12" s="16">
        <f>MAX(0,(va!BX8-va!BW8))</f>
        <v>9</v>
      </c>
      <c r="BX12" s="16">
        <f>MAX(0,(va!BY8-va!BX8))</f>
        <v>4</v>
      </c>
      <c r="BY12" s="16">
        <f>MAX(0,(va!BZ8-va!BY8))</f>
        <v>4</v>
      </c>
      <c r="BZ12" s="16">
        <f>MAX(0,(va!CA8-va!BZ8))</f>
        <v>30</v>
      </c>
      <c r="CA12" s="16">
        <f>MAX(0,(va!CB8-va!CA8))</f>
        <v>4</v>
      </c>
      <c r="CB12" s="16">
        <f>MAX(0,(va!CC8-va!CB8))</f>
        <v>3</v>
      </c>
      <c r="CC12" s="16">
        <f>MAX(0,(va!CD8-va!CC8))</f>
        <v>2</v>
      </c>
      <c r="CD12" s="16">
        <f>MAX(0,(va!CE8-va!CD8))</f>
        <v>9</v>
      </c>
      <c r="CE12" s="16">
        <f>MAX(0,(va!CF8-va!CE8))</f>
        <v>3</v>
      </c>
      <c r="CF12" s="16">
        <f>MAX(0,(va!CG8-va!CF8))</f>
        <v>3</v>
      </c>
      <c r="CG12" s="16">
        <f>MAX(0,(va!CH8-va!CG8))</f>
        <v>11</v>
      </c>
      <c r="CH12" s="16">
        <f>MAX(0,(va!CI8-va!CH8))</f>
        <v>4</v>
      </c>
      <c r="CI12" s="16">
        <f>MAX(0,(va!CJ8-va!CI8))</f>
        <v>3</v>
      </c>
      <c r="CJ12" s="16">
        <f>MAX(0,(va!CK8-va!CJ8))</f>
        <v>0</v>
      </c>
      <c r="CK12" s="16">
        <f>MAX(0,(va!CL8-va!CK8))</f>
        <v>9</v>
      </c>
      <c r="CL12" s="16">
        <f>MAX(0,(va!CM8-va!CL8))</f>
        <v>2</v>
      </c>
      <c r="CM12" s="16">
        <f>MAX(0,(va!CN8-va!CM8))</f>
        <v>17</v>
      </c>
      <c r="CN12" s="16">
        <f>MAX(0,(va!CO8-va!CN8))</f>
        <v>13</v>
      </c>
      <c r="CO12" s="16">
        <f>MAX(0,(va!CP8-va!CO8))</f>
        <v>6</v>
      </c>
      <c r="CP12" s="16">
        <f>MAX(0,(va!CQ8-va!CP8))</f>
        <v>12</v>
      </c>
      <c r="CQ12" s="16">
        <f>MAX(0,(va!CR8-va!CQ8))</f>
        <v>7</v>
      </c>
      <c r="CR12" s="16">
        <f>MAX(0,(va!CS8-va!CR8))</f>
        <v>8</v>
      </c>
      <c r="CS12" s="16">
        <f>MAX(0,(va!CT8-va!CS8))</f>
        <v>7</v>
      </c>
      <c r="CT12" s="16">
        <f>MAX(0,(va!CU8-va!CT8))</f>
        <v>8</v>
      </c>
      <c r="CU12" s="16">
        <f>MAX(0,(va!CV8-va!CU8))</f>
        <v>11</v>
      </c>
      <c r="CV12" s="16">
        <f>MAX(0,(va!CW8-va!CV8))</f>
        <v>1</v>
      </c>
      <c r="CW12" s="16">
        <f>MAX(0,(va!CX8-va!CW8))</f>
        <v>7</v>
      </c>
      <c r="CX12" s="16">
        <f>MAX(0,(va!CY8-va!CX8))</f>
        <v>6</v>
      </c>
      <c r="CY12" s="16">
        <f>MAX(0,(va!CZ8-va!CY8))</f>
        <v>5</v>
      </c>
      <c r="CZ12" s="16">
        <f>MAX(0,(va!DA8-va!CZ8))</f>
        <v>8</v>
      </c>
      <c r="DA12" s="16">
        <f>MAX(0,(va!DB8-va!DA8))</f>
        <v>36</v>
      </c>
      <c r="DB12" s="16">
        <f>MAX(0,(va!DC8-va!DB8))</f>
        <v>4</v>
      </c>
      <c r="DC12" s="16">
        <f>MAX(0,(va!DD8-va!DC8))</f>
        <v>7</v>
      </c>
      <c r="DD12" s="16">
        <f>MAX(0,(va!DE8-va!DD8))</f>
        <v>5</v>
      </c>
      <c r="DE12" s="16">
        <f>MAX(0,(va!DF8-va!DE8))</f>
        <v>26</v>
      </c>
      <c r="DF12" s="16">
        <f>MAX(0,(va!DG8-va!DF8))</f>
        <v>14</v>
      </c>
      <c r="DG12" s="16">
        <f>MAX(0,(va!DH8-va!DG8))</f>
        <v>8</v>
      </c>
      <c r="DH12" s="16">
        <f>MAX(0,(va!DI8-va!DH8))</f>
        <v>13</v>
      </c>
      <c r="DI12" s="16">
        <f>MAX(0,(va!DJ8-va!DI8))</f>
        <v>19</v>
      </c>
      <c r="DJ12" s="16">
        <f>MAX(0,(va!DK8-va!DJ8))</f>
        <v>0</v>
      </c>
      <c r="DK12" s="16">
        <f>MAX(0,(va!DL8-va!DK8))</f>
        <v>0</v>
      </c>
      <c r="DL12" s="16">
        <f>MAX(0,(va!DM8-va!DL8))</f>
        <v>0</v>
      </c>
      <c r="DM12" s="16">
        <f>MAX(0,(va!DN8-va!DM8))</f>
        <v>0</v>
      </c>
      <c r="DN12" s="16">
        <f>MAX(0,(va!DO8-va!DN8))</f>
        <v>0</v>
      </c>
      <c r="DO12" s="16">
        <f>MAX(0,(va!DP8-va!DO8))</f>
        <v>0</v>
      </c>
      <c r="DP12" s="16">
        <f>MAX(0,(va!DQ8-va!DP8))</f>
        <v>0</v>
      </c>
      <c r="DQ12" s="16">
        <f>MAX(0,(va!DR8-va!DQ8))</f>
        <v>0</v>
      </c>
      <c r="DR12" s="16">
        <f>MAX(0,(va!DS8-va!DR8))</f>
        <v>0</v>
      </c>
      <c r="DS12" s="16">
        <f>MAX(0,(va!DT8-va!DS8))</f>
        <v>0</v>
      </c>
      <c r="DT12" s="16">
        <f>MAX(0,(va!DU8-va!DT8))</f>
        <v>0</v>
      </c>
      <c r="DU12" s="16">
        <f>MAX(0,(va!DV8-va!DU8))</f>
        <v>0</v>
      </c>
      <c r="DV12" s="16">
        <f>MAX(0,(va!DW8-va!DV8))</f>
        <v>0</v>
      </c>
      <c r="DW12" s="16">
        <f>MAX(0,(va!DX8-va!DW8))</f>
        <v>0</v>
      </c>
      <c r="DX12" s="16">
        <f>MAX(0,(va!DY8-va!DX8))</f>
        <v>0</v>
      </c>
      <c r="DY12" s="16">
        <f>MAX(0,(va!DZ8-va!DY8))</f>
        <v>0</v>
      </c>
      <c r="DZ12" s="16">
        <f>MAX(0,(va!EA8-va!DZ8))</f>
        <v>0</v>
      </c>
      <c r="EA12" s="16">
        <f>MAX(0,(va!EB8-va!EA8))</f>
        <v>0</v>
      </c>
      <c r="EB12" s="16">
        <f>MAX(0,(va!EC8-va!EB8))</f>
        <v>0</v>
      </c>
      <c r="EC12" s="16">
        <f>MAX(0,(va!ED8-va!EC8))</f>
        <v>0</v>
      </c>
      <c r="ED12" s="16">
        <f>MAX(0,(va!EE8-va!ED8))</f>
        <v>0</v>
      </c>
      <c r="EE12" s="16">
        <f>MAX(0,(va!EF8-va!EE8))</f>
        <v>0</v>
      </c>
      <c r="EF12" s="16">
        <f>MAX(0,(va!EG8-va!EF8))</f>
        <v>0</v>
      </c>
      <c r="EG12" s="16">
        <f>MAX(0,(va!EH8-va!EG8))</f>
        <v>0</v>
      </c>
      <c r="EH12" s="16">
        <f>MAX(0,(va!EI8-va!EH8))</f>
        <v>0</v>
      </c>
      <c r="EI12" s="16">
        <f>MAX(0,(va!EJ8-va!EI8))</f>
        <v>0</v>
      </c>
      <c r="EJ12" s="16">
        <f>MAX(0,(va!EK8-va!EJ8))</f>
        <v>0</v>
      </c>
      <c r="EK12" s="16">
        <f>MAX(0,(va!EL8-va!EK8))</f>
        <v>0</v>
      </c>
      <c r="EL12" s="16">
        <f>MAX(0,(va!EM8-va!EL8))</f>
        <v>0</v>
      </c>
      <c r="EM12" s="16">
        <f>MAX(0,(va!EN8-va!EM8))</f>
        <v>0</v>
      </c>
      <c r="EN12" s="16">
        <f>MAX(0,(va!EO8-va!EN8))</f>
        <v>0</v>
      </c>
      <c r="EO12" s="16">
        <f>MAX(0,(va!EP8-va!EO8))</f>
        <v>0</v>
      </c>
      <c r="EP12" s="16">
        <f>MAX(0,(va!EQ8-va!EP8))</f>
        <v>0</v>
      </c>
      <c r="EQ12" s="16">
        <f>MAX(0,(va!ER8-va!EQ8))</f>
        <v>0</v>
      </c>
      <c r="ER12" s="16">
        <f>MAX(0,(va!ES8-va!ER8))</f>
        <v>0</v>
      </c>
      <c r="ES12" s="16">
        <f>MAX(0,(va!ET8-va!ES8))</f>
        <v>0</v>
      </c>
      <c r="ET12" s="16">
        <f>MAX(0,(va!EU8-va!ET8))</f>
        <v>0</v>
      </c>
      <c r="EU12" s="16">
        <f>MAX(0,(va!EV8-va!EU8))</f>
        <v>0</v>
      </c>
      <c r="EV12" s="16">
        <f>MAX(0,(va!EW8-va!EV8))</f>
        <v>0</v>
      </c>
      <c r="EW12" s="16">
        <f>MAX(0,(va!EX8-va!EW8))</f>
        <v>0</v>
      </c>
      <c r="EX12" s="16">
        <f>MAX(0,(va!EY8-va!EX8))</f>
        <v>0</v>
      </c>
      <c r="EY12" s="16">
        <f>MAX(0,(va!EZ8-va!EY8))</f>
        <v>0</v>
      </c>
      <c r="EZ12" s="16">
        <f>MAX(0,(va!FA8-va!EZ8))</f>
        <v>0</v>
      </c>
      <c r="FA12" s="16">
        <f>MAX(0,(va!FB8-va!FA8))</f>
        <v>0</v>
      </c>
      <c r="FB12" s="16">
        <f>MAX(0,(va!FC8-va!FB8))</f>
        <v>0</v>
      </c>
      <c r="FC12" s="16">
        <f>MAX(0,(va!FD8-va!FC8))</f>
        <v>0</v>
      </c>
      <c r="FD12" s="16">
        <f>MAX(0,(va!FE8-va!FD8))</f>
        <v>0</v>
      </c>
      <c r="FE12" s="16">
        <f>MAX(0,(va!FF8-va!FE8))</f>
        <v>0</v>
      </c>
      <c r="FF12" s="16">
        <f>MAX(0,(va!FG8-va!FF8))</f>
        <v>0</v>
      </c>
      <c r="FG12" s="16">
        <f>MAX(0,(va!FH8-va!FG8))</f>
        <v>0</v>
      </c>
    </row>
    <row r="13" spans="1:164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0</v>
      </c>
      <c r="J13" s="16">
        <f>MAX(0,(va!K9-va!J9))</f>
        <v>0</v>
      </c>
      <c r="K13" s="16">
        <f>MAX(0,(va!L9-va!K9))</f>
        <v>0</v>
      </c>
      <c r="L13" s="16">
        <f>MAX(0,(va!M9-va!L9))</f>
        <v>1</v>
      </c>
      <c r="M13" s="16">
        <f>MAX(0,(va!N9-va!M9))</f>
        <v>0</v>
      </c>
      <c r="N13" s="16">
        <f>MAX(0,(va!O9-va!N9))</f>
        <v>0</v>
      </c>
      <c r="O13" s="16">
        <f>MAX(0,(va!P9-va!O9))</f>
        <v>0</v>
      </c>
      <c r="P13" s="16">
        <f>MAX(0,(va!Q9-va!P9))</f>
        <v>0</v>
      </c>
      <c r="Q13" s="16">
        <f>MAX(0,(va!R9-va!Q9))</f>
        <v>0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2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2</v>
      </c>
      <c r="BG13" s="16">
        <f>MAX(0,(va!BH9-va!BG9))</f>
        <v>0</v>
      </c>
      <c r="BH13" s="16">
        <f>MAX(0,(va!BI9-va!BH9))</f>
        <v>1</v>
      </c>
      <c r="BI13" s="16">
        <f>MAX(0,(va!BJ9-va!BI9))</f>
        <v>0</v>
      </c>
      <c r="BJ13" s="16">
        <f>MAX(0,(va!BK9-va!BJ9))</f>
        <v>1</v>
      </c>
      <c r="BK13" s="16">
        <f>MAX(0,(va!BL9-va!BK9))</f>
        <v>3</v>
      </c>
      <c r="BL13" s="16">
        <f>MAX(0,(va!BM9-va!BL9))</f>
        <v>0</v>
      </c>
      <c r="BM13" s="16">
        <f>MAX(0,(va!BN9-va!BM9))</f>
        <v>0</v>
      </c>
      <c r="BN13" s="16">
        <f>MAX(0,(va!BO9-va!BN9))</f>
        <v>3</v>
      </c>
      <c r="BO13" s="16">
        <f>MAX(0,(va!BP9-va!BO9))</f>
        <v>0</v>
      </c>
      <c r="BP13" s="16">
        <f>MAX(0,(va!BQ9-va!BP9))</f>
        <v>1</v>
      </c>
      <c r="BQ13" s="16">
        <f>MAX(0,(va!BR9-va!BQ9))</f>
        <v>2</v>
      </c>
      <c r="BR13" s="16">
        <f>MAX(0,(va!BS9-va!BR9))</f>
        <v>1</v>
      </c>
      <c r="BS13" s="16">
        <f>MAX(0,(va!BT9-va!BS9))</f>
        <v>0</v>
      </c>
      <c r="BT13" s="16">
        <f>MAX(0,(va!BU9-va!BT9))</f>
        <v>3</v>
      </c>
      <c r="BU13" s="16">
        <f>MAX(0,(va!BV9-va!BU9))</f>
        <v>1</v>
      </c>
      <c r="BV13" s="16">
        <f>MAX(0,(va!BW9-va!BV9))</f>
        <v>0</v>
      </c>
      <c r="BW13" s="16">
        <f>MAX(0,(va!BX9-va!BW9))</f>
        <v>0</v>
      </c>
      <c r="BX13" s="16">
        <f>MAX(0,(va!BY9-va!BX9))</f>
        <v>0</v>
      </c>
      <c r="BY13" s="16">
        <f>MAX(0,(va!BZ9-va!BY9))</f>
        <v>2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1</v>
      </c>
      <c r="CF13" s="16">
        <f>MAX(0,(va!CG9-va!CF9))</f>
        <v>1</v>
      </c>
      <c r="CG13" s="16">
        <f>MAX(0,(va!CH9-va!CG9))</f>
        <v>0</v>
      </c>
      <c r="CH13" s="16">
        <f>MAX(0,(va!CI9-va!CH9))</f>
        <v>0</v>
      </c>
      <c r="CI13" s="16">
        <f>MAX(0,(va!CJ9-va!CI9))</f>
        <v>2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1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  <c r="CX13" s="16">
        <f>MAX(0,(va!CY9-va!CX9))</f>
        <v>2</v>
      </c>
      <c r="CY13" s="16">
        <f>MAX(0,(va!CZ9-va!CY9))</f>
        <v>0</v>
      </c>
      <c r="CZ13" s="16">
        <f>MAX(0,(va!DA9-va!CZ9))</f>
        <v>1</v>
      </c>
      <c r="DA13" s="16">
        <f>MAX(0,(va!DB9-va!DA9))</f>
        <v>1</v>
      </c>
      <c r="DB13" s="16">
        <f>MAX(0,(va!DC9-va!DB9))</f>
        <v>0</v>
      </c>
      <c r="DC13" s="16">
        <f>MAX(0,(va!DD9-va!DC9))</f>
        <v>1</v>
      </c>
      <c r="DD13" s="16">
        <f>MAX(0,(va!DE9-va!DD9))</f>
        <v>2</v>
      </c>
      <c r="DE13" s="16">
        <f>MAX(0,(va!DF9-va!DE9))</f>
        <v>1</v>
      </c>
      <c r="DF13" s="16">
        <f>MAX(0,(va!DG9-va!DF9))</f>
        <v>0</v>
      </c>
      <c r="DG13" s="16">
        <f>MAX(0,(va!DH9-va!DG9))</f>
        <v>0</v>
      </c>
      <c r="DH13" s="16">
        <f>MAX(0,(va!DI9-va!DH9))</f>
        <v>1</v>
      </c>
      <c r="DI13" s="16">
        <f>MAX(0,(va!DJ9-va!DI9))</f>
        <v>12</v>
      </c>
      <c r="DJ13" s="16">
        <f>MAX(0,(va!DK9-va!DJ9))</f>
        <v>0</v>
      </c>
      <c r="DK13" s="16">
        <f>MAX(0,(va!DL9-va!DK9))</f>
        <v>0</v>
      </c>
      <c r="DL13" s="16">
        <f>MAX(0,(va!DM9-va!DL9))</f>
        <v>0</v>
      </c>
      <c r="DM13" s="16">
        <f>MAX(0,(va!DN9-va!DM9))</f>
        <v>0</v>
      </c>
      <c r="DN13" s="16">
        <f>MAX(0,(va!DO9-va!DN9))</f>
        <v>0</v>
      </c>
      <c r="DO13" s="16">
        <f>MAX(0,(va!DP9-va!DO9))</f>
        <v>0</v>
      </c>
      <c r="DP13" s="16">
        <f>MAX(0,(va!DQ9-va!DP9))</f>
        <v>0</v>
      </c>
      <c r="DQ13" s="16">
        <f>MAX(0,(va!DR9-va!DQ9))</f>
        <v>0</v>
      </c>
      <c r="DR13" s="16">
        <f>MAX(0,(va!DS9-va!DR9))</f>
        <v>0</v>
      </c>
      <c r="DS13" s="16">
        <f>MAX(0,(va!DT9-va!DS9))</f>
        <v>0</v>
      </c>
      <c r="DT13" s="16">
        <f>MAX(0,(va!DU9-va!DT9))</f>
        <v>0</v>
      </c>
      <c r="DU13" s="16">
        <f>MAX(0,(va!DV9-va!DU9))</f>
        <v>0</v>
      </c>
      <c r="DV13" s="16">
        <f>MAX(0,(va!DW9-va!DV9))</f>
        <v>0</v>
      </c>
      <c r="DW13" s="16">
        <f>MAX(0,(va!DX9-va!DW9))</f>
        <v>0</v>
      </c>
      <c r="DX13" s="16">
        <f>MAX(0,(va!DY9-va!DX9))</f>
        <v>0</v>
      </c>
      <c r="DY13" s="16">
        <f>MAX(0,(va!DZ9-va!DY9))</f>
        <v>0</v>
      </c>
      <c r="DZ13" s="16">
        <f>MAX(0,(va!EA9-va!DZ9))</f>
        <v>0</v>
      </c>
      <c r="EA13" s="16">
        <f>MAX(0,(va!EB9-va!EA9))</f>
        <v>0</v>
      </c>
      <c r="EB13" s="16">
        <f>MAX(0,(va!EC9-va!EB9))</f>
        <v>0</v>
      </c>
      <c r="EC13" s="16">
        <f>MAX(0,(va!ED9-va!EC9))</f>
        <v>0</v>
      </c>
      <c r="ED13" s="16">
        <f>MAX(0,(va!EE9-va!ED9))</f>
        <v>0</v>
      </c>
      <c r="EE13" s="16">
        <f>MAX(0,(va!EF9-va!EE9))</f>
        <v>0</v>
      </c>
      <c r="EF13" s="16">
        <f>MAX(0,(va!EG9-va!EF9))</f>
        <v>0</v>
      </c>
      <c r="EG13" s="16">
        <f>MAX(0,(va!EH9-va!EG9))</f>
        <v>0</v>
      </c>
      <c r="EH13" s="16">
        <f>MAX(0,(va!EI9-va!EH9))</f>
        <v>0</v>
      </c>
      <c r="EI13" s="16">
        <f>MAX(0,(va!EJ9-va!EI9))</f>
        <v>0</v>
      </c>
      <c r="EJ13" s="16">
        <f>MAX(0,(va!EK9-va!EJ9))</f>
        <v>0</v>
      </c>
      <c r="EK13" s="16">
        <f>MAX(0,(va!EL9-va!EK9))</f>
        <v>0</v>
      </c>
      <c r="EL13" s="16">
        <f>MAX(0,(va!EM9-va!EL9))</f>
        <v>0</v>
      </c>
      <c r="EM13" s="16">
        <f>MAX(0,(va!EN9-va!EM9))</f>
        <v>0</v>
      </c>
      <c r="EN13" s="16">
        <f>MAX(0,(va!EO9-va!EN9))</f>
        <v>0</v>
      </c>
      <c r="EO13" s="16">
        <f>MAX(0,(va!EP9-va!EO9))</f>
        <v>0</v>
      </c>
      <c r="EP13" s="16">
        <f>MAX(0,(va!EQ9-va!EP9))</f>
        <v>0</v>
      </c>
      <c r="EQ13" s="16">
        <f>MAX(0,(va!ER9-va!EQ9))</f>
        <v>0</v>
      </c>
      <c r="ER13" s="16">
        <f>MAX(0,(va!ES9-va!ER9))</f>
        <v>0</v>
      </c>
      <c r="ES13" s="16">
        <f>MAX(0,(va!ET9-va!ES9))</f>
        <v>0</v>
      </c>
      <c r="ET13" s="16">
        <f>MAX(0,(va!EU9-va!ET9))</f>
        <v>0</v>
      </c>
      <c r="EU13" s="16">
        <f>MAX(0,(va!EV9-va!EU9))</f>
        <v>0</v>
      </c>
      <c r="EV13" s="16">
        <f>MAX(0,(va!EW9-va!EV9))</f>
        <v>0</v>
      </c>
      <c r="EW13" s="16">
        <f>MAX(0,(va!EX9-va!EW9))</f>
        <v>0</v>
      </c>
      <c r="EX13" s="16">
        <f>MAX(0,(va!EY9-va!EX9))</f>
        <v>0</v>
      </c>
      <c r="EY13" s="16">
        <f>MAX(0,(va!EZ9-va!EY9))</f>
        <v>0</v>
      </c>
      <c r="EZ13" s="16">
        <f>MAX(0,(va!FA9-va!EZ9))</f>
        <v>0</v>
      </c>
      <c r="FA13" s="16">
        <f>MAX(0,(va!FB9-va!FA9))</f>
        <v>0</v>
      </c>
      <c r="FB13" s="16">
        <f>MAX(0,(va!FC9-va!FB9))</f>
        <v>0</v>
      </c>
      <c r="FC13" s="16">
        <f>MAX(0,(va!FD9-va!FC9))</f>
        <v>0</v>
      </c>
      <c r="FD13" s="16">
        <f>MAX(0,(va!FE9-va!FD9))</f>
        <v>0</v>
      </c>
      <c r="FE13" s="16">
        <f>MAX(0,(va!FF9-va!FE9))</f>
        <v>0</v>
      </c>
      <c r="FF13" s="16">
        <f>MAX(0,(va!FG9-va!FF9))</f>
        <v>0</v>
      </c>
      <c r="FG13" s="16">
        <f>MAX(0,(va!FH9-va!FG9))</f>
        <v>0</v>
      </c>
    </row>
    <row r="14" spans="1:164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1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1</v>
      </c>
      <c r="K14" s="16">
        <f>MAX(0,(va!L10-va!K10))</f>
        <v>0</v>
      </c>
      <c r="L14" s="16">
        <f>MAX(0,(va!M10-va!L10))</f>
        <v>2</v>
      </c>
      <c r="M14" s="16">
        <f>MAX(0,(va!N10-va!M10))</f>
        <v>1</v>
      </c>
      <c r="N14" s="16">
        <f>MAX(0,(va!O10-va!N10))</f>
        <v>1</v>
      </c>
      <c r="O14" s="16">
        <f>MAX(0,(va!P10-va!O10))</f>
        <v>0</v>
      </c>
      <c r="P14" s="16">
        <f>MAX(0,(va!Q10-va!P10))</f>
        <v>0</v>
      </c>
      <c r="Q14" s="16">
        <f>MAX(0,(va!R10-va!Q10))</f>
        <v>1</v>
      </c>
      <c r="R14" s="16">
        <f>MAX(0,(va!S10-va!R10))</f>
        <v>1</v>
      </c>
      <c r="S14" s="16">
        <f>MAX(0,(va!T10-va!S10))</f>
        <v>0</v>
      </c>
      <c r="T14" s="16">
        <f>MAX(0,(va!U10-va!T10))</f>
        <v>1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1</v>
      </c>
      <c r="Z14" s="16">
        <f>MAX(0,(va!AA10-va!Z10))</f>
        <v>3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1</v>
      </c>
      <c r="AD14" s="16">
        <f>MAX(0,(va!AE10-va!AD10))</f>
        <v>0</v>
      </c>
      <c r="AE14" s="16">
        <f>MAX(0,(va!AF10-va!AE10))</f>
        <v>1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1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2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1</v>
      </c>
      <c r="BE14" s="16">
        <f>MAX(0,(va!BF10-va!BE10))</f>
        <v>0</v>
      </c>
      <c r="BF14" s="16">
        <f>MAX(0,(va!BG10-va!BF10))</f>
        <v>2</v>
      </c>
      <c r="BG14" s="16">
        <f>MAX(0,(va!BH10-va!BG10))</f>
        <v>0</v>
      </c>
      <c r="BH14" s="16">
        <f>MAX(0,(va!BI10-va!BH10))</f>
        <v>1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2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2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1</v>
      </c>
      <c r="BV14" s="16">
        <f>MAX(0,(va!BW10-va!BV10))</f>
        <v>2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3</v>
      </c>
      <c r="BZ14" s="16">
        <f>MAX(0,(va!CA10-va!BZ10))</f>
        <v>0</v>
      </c>
      <c r="CA14" s="16">
        <f>MAX(0,(va!CB10-va!CA10))</f>
        <v>1</v>
      </c>
      <c r="CB14" s="16">
        <f>MAX(0,(va!CC10-va!CB10))</f>
        <v>1</v>
      </c>
      <c r="CC14" s="16">
        <f>MAX(0,(va!CD10-va!CC10))</f>
        <v>1</v>
      </c>
      <c r="CD14" s="16">
        <f>MAX(0,(va!CE10-va!CD10))</f>
        <v>0</v>
      </c>
      <c r="CE14" s="16">
        <f>MAX(0,(va!CF10-va!CE10))</f>
        <v>3</v>
      </c>
      <c r="CF14" s="16">
        <f>MAX(0,(va!CG10-va!CF10))</f>
        <v>1</v>
      </c>
      <c r="CG14" s="16">
        <f>MAX(0,(va!CH10-va!CG10))</f>
        <v>0</v>
      </c>
      <c r="CH14" s="16">
        <f>MAX(0,(va!CI10-va!CH10))</f>
        <v>1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1</v>
      </c>
      <c r="CL14" s="16">
        <f>MAX(0,(va!CM10-va!CL10))</f>
        <v>2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1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2</v>
      </c>
      <c r="CW14" s="16">
        <f>MAX(0,(va!CX10-va!CW10))</f>
        <v>0</v>
      </c>
      <c r="CX14" s="16">
        <f>MAX(0,(va!CY10-va!CX10))</f>
        <v>0</v>
      </c>
      <c r="CY14" s="16">
        <f>MAX(0,(va!CZ10-va!CY10))</f>
        <v>0</v>
      </c>
      <c r="CZ14" s="16">
        <f>MAX(0,(va!DA10-va!CZ10))</f>
        <v>1</v>
      </c>
      <c r="DA14" s="16">
        <f>MAX(0,(va!DB10-va!DA10))</f>
        <v>0</v>
      </c>
      <c r="DB14" s="16">
        <f>MAX(0,(va!DC10-va!DB10))</f>
        <v>0</v>
      </c>
      <c r="DC14" s="16">
        <f>MAX(0,(va!DD10-va!DC10))</f>
        <v>0</v>
      </c>
      <c r="DD14" s="16">
        <f>MAX(0,(va!DE10-va!DD10))</f>
        <v>1</v>
      </c>
      <c r="DE14" s="16">
        <f>MAX(0,(va!DF10-va!DE10))</f>
        <v>2</v>
      </c>
      <c r="DF14" s="16">
        <f>MAX(0,(va!DG10-va!DF10))</f>
        <v>1</v>
      </c>
      <c r="DG14" s="16">
        <f>MAX(0,(va!DH10-va!DG10))</f>
        <v>0</v>
      </c>
      <c r="DH14" s="16">
        <f>MAX(0,(va!DI10-va!DH10))</f>
        <v>0</v>
      </c>
      <c r="DI14" s="16">
        <f>MAX(0,(va!DJ10-va!DI10))</f>
        <v>1</v>
      </c>
      <c r="DJ14" s="16">
        <f>MAX(0,(va!DK10-va!DJ10))</f>
        <v>0</v>
      </c>
      <c r="DK14" s="16">
        <f>MAX(0,(va!DL10-va!DK10))</f>
        <v>0</v>
      </c>
      <c r="DL14" s="16">
        <f>MAX(0,(va!DM10-va!DL10))</f>
        <v>0</v>
      </c>
      <c r="DM14" s="16">
        <f>MAX(0,(va!DN10-va!DM10))</f>
        <v>0</v>
      </c>
      <c r="DN14" s="16">
        <f>MAX(0,(va!DO10-va!DN10))</f>
        <v>0</v>
      </c>
      <c r="DO14" s="16">
        <f>MAX(0,(va!DP10-va!DO10))</f>
        <v>0</v>
      </c>
      <c r="DP14" s="16">
        <f>MAX(0,(va!DQ10-va!DP10))</f>
        <v>0</v>
      </c>
      <c r="DQ14" s="16">
        <f>MAX(0,(va!DR10-va!DQ10))</f>
        <v>0</v>
      </c>
      <c r="DR14" s="16">
        <f>MAX(0,(va!DS10-va!DR10))</f>
        <v>0</v>
      </c>
      <c r="DS14" s="16">
        <f>MAX(0,(va!DT10-va!DS10))</f>
        <v>0</v>
      </c>
      <c r="DT14" s="16">
        <f>MAX(0,(va!DU10-va!DT10))</f>
        <v>0</v>
      </c>
      <c r="DU14" s="16">
        <f>MAX(0,(va!DV10-va!DU10))</f>
        <v>0</v>
      </c>
      <c r="DV14" s="16">
        <f>MAX(0,(va!DW10-va!DV10))</f>
        <v>0</v>
      </c>
      <c r="DW14" s="16">
        <f>MAX(0,(va!DX10-va!DW10))</f>
        <v>0</v>
      </c>
      <c r="DX14" s="16">
        <f>MAX(0,(va!DY10-va!DX10))</f>
        <v>0</v>
      </c>
      <c r="DY14" s="16">
        <f>MAX(0,(va!DZ10-va!DY10))</f>
        <v>0</v>
      </c>
      <c r="DZ14" s="16">
        <f>MAX(0,(va!EA10-va!DZ10))</f>
        <v>0</v>
      </c>
      <c r="EA14" s="16">
        <f>MAX(0,(va!EB10-va!EA10))</f>
        <v>0</v>
      </c>
      <c r="EB14" s="16">
        <f>MAX(0,(va!EC10-va!EB10))</f>
        <v>0</v>
      </c>
      <c r="EC14" s="16">
        <f>MAX(0,(va!ED10-va!EC10))</f>
        <v>0</v>
      </c>
      <c r="ED14" s="16">
        <f>MAX(0,(va!EE10-va!ED10))</f>
        <v>0</v>
      </c>
      <c r="EE14" s="16">
        <f>MAX(0,(va!EF10-va!EE10))</f>
        <v>0</v>
      </c>
      <c r="EF14" s="16">
        <f>MAX(0,(va!EG10-va!EF10))</f>
        <v>0</v>
      </c>
      <c r="EG14" s="16">
        <f>MAX(0,(va!EH10-va!EG10))</f>
        <v>0</v>
      </c>
      <c r="EH14" s="16">
        <f>MAX(0,(va!EI10-va!EH10))</f>
        <v>0</v>
      </c>
      <c r="EI14" s="16">
        <f>MAX(0,(va!EJ10-va!EI10))</f>
        <v>0</v>
      </c>
      <c r="EJ14" s="16">
        <f>MAX(0,(va!EK10-va!EJ10))</f>
        <v>0</v>
      </c>
      <c r="EK14" s="16">
        <f>MAX(0,(va!EL10-va!EK10))</f>
        <v>0</v>
      </c>
      <c r="EL14" s="16">
        <f>MAX(0,(va!EM10-va!EL10))</f>
        <v>0</v>
      </c>
      <c r="EM14" s="16">
        <f>MAX(0,(va!EN10-va!EM10))</f>
        <v>0</v>
      </c>
      <c r="EN14" s="16">
        <f>MAX(0,(va!EO10-va!EN10))</f>
        <v>0</v>
      </c>
      <c r="EO14" s="16">
        <f>MAX(0,(va!EP10-va!EO10))</f>
        <v>0</v>
      </c>
      <c r="EP14" s="16">
        <f>MAX(0,(va!EQ10-va!EP10))</f>
        <v>0</v>
      </c>
      <c r="EQ14" s="16">
        <f>MAX(0,(va!ER10-va!EQ10))</f>
        <v>0</v>
      </c>
      <c r="ER14" s="16">
        <f>MAX(0,(va!ES10-va!ER10))</f>
        <v>0</v>
      </c>
      <c r="ES14" s="16">
        <f>MAX(0,(va!ET10-va!ES10))</f>
        <v>0</v>
      </c>
      <c r="ET14" s="16">
        <f>MAX(0,(va!EU10-va!ET10))</f>
        <v>0</v>
      </c>
      <c r="EU14" s="16">
        <f>MAX(0,(va!EV10-va!EU10))</f>
        <v>0</v>
      </c>
      <c r="EV14" s="16">
        <f>MAX(0,(va!EW10-va!EV10))</f>
        <v>0</v>
      </c>
      <c r="EW14" s="16">
        <f>MAX(0,(va!EX10-va!EW10))</f>
        <v>0</v>
      </c>
      <c r="EX14" s="16">
        <f>MAX(0,(va!EY10-va!EX10))</f>
        <v>0</v>
      </c>
      <c r="EY14" s="16">
        <f>MAX(0,(va!EZ10-va!EY10))</f>
        <v>0</v>
      </c>
      <c r="EZ14" s="16">
        <f>MAX(0,(va!FA10-va!EZ10))</f>
        <v>0</v>
      </c>
      <c r="FA14" s="16">
        <f>MAX(0,(va!FB10-va!FA10))</f>
        <v>0</v>
      </c>
      <c r="FB14" s="16">
        <f>MAX(0,(va!FC10-va!FB10))</f>
        <v>0</v>
      </c>
      <c r="FC14" s="16">
        <f>MAX(0,(va!FD10-va!FC10))</f>
        <v>0</v>
      </c>
      <c r="FD14" s="16">
        <f>MAX(0,(va!FE10-va!FD10))</f>
        <v>0</v>
      </c>
      <c r="FE14" s="16">
        <f>MAX(0,(va!FF10-va!FE10))</f>
        <v>0</v>
      </c>
      <c r="FF14" s="16">
        <f>MAX(0,(va!FG10-va!FF10))</f>
        <v>0</v>
      </c>
      <c r="FG14" s="16">
        <f>MAX(0,(va!FH10-va!FG10))</f>
        <v>0</v>
      </c>
    </row>
    <row r="15" spans="1:164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0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1</v>
      </c>
      <c r="J15" s="16">
        <f>MAX(0,(va!K11-va!J11))</f>
        <v>0</v>
      </c>
      <c r="K15" s="16">
        <f>MAX(0,(va!L11-va!K11))</f>
        <v>2</v>
      </c>
      <c r="L15" s="16">
        <f>MAX(0,(va!M11-va!L11))</f>
        <v>1</v>
      </c>
      <c r="M15" s="16">
        <f>MAX(0,(va!N11-va!M11))</f>
        <v>0</v>
      </c>
      <c r="N15" s="16">
        <f>MAX(0,(va!O11-va!N11))</f>
        <v>0</v>
      </c>
      <c r="O15" s="16">
        <f>MAX(0,(va!P11-va!O11))</f>
        <v>0</v>
      </c>
      <c r="P15" s="16">
        <f>MAX(0,(va!Q11-va!P11))</f>
        <v>0</v>
      </c>
      <c r="Q15" s="16">
        <f>MAX(0,(va!R11-va!Q11))</f>
        <v>2</v>
      </c>
      <c r="R15" s="16">
        <f>MAX(0,(va!S11-va!R11))</f>
        <v>0</v>
      </c>
      <c r="S15" s="16">
        <f>MAX(0,(va!T11-va!S11))</f>
        <v>1</v>
      </c>
      <c r="T15" s="16">
        <f>MAX(0,(va!U11-va!T11))</f>
        <v>0</v>
      </c>
      <c r="U15" s="16">
        <f>MAX(0,(va!V11-va!U11))</f>
        <v>1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2</v>
      </c>
      <c r="AN15" s="16">
        <f>MAX(0,(va!AO11-va!AN11))</f>
        <v>1</v>
      </c>
      <c r="AO15" s="16">
        <f>MAX(0,(va!AP11-va!AO11))</f>
        <v>1</v>
      </c>
      <c r="AP15" s="16">
        <f>MAX(0,(va!AQ11-va!AP11))</f>
        <v>0</v>
      </c>
      <c r="AQ15" s="16">
        <f>MAX(0,(va!AR11-va!AQ11))</f>
        <v>2</v>
      </c>
      <c r="AR15" s="16">
        <f>MAX(0,(va!AS11-va!AR11))</f>
        <v>0</v>
      </c>
      <c r="AS15" s="16">
        <f>MAX(0,(va!AT11-va!AS11))</f>
        <v>1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</v>
      </c>
      <c r="AZ15" s="16">
        <f>MAX(0,(va!BA11-va!AZ11))</f>
        <v>1</v>
      </c>
      <c r="BA15" s="16">
        <f>MAX(0,(va!BB11-va!BA11))</f>
        <v>3</v>
      </c>
      <c r="BB15" s="16">
        <f>MAX(0,(va!BC11-va!BB11))</f>
        <v>1</v>
      </c>
      <c r="BC15" s="16">
        <f>MAX(0,(va!BD11-va!BC11))</f>
        <v>1</v>
      </c>
      <c r="BD15" s="16">
        <f>MAX(0,(va!BE11-va!BD11))</f>
        <v>2</v>
      </c>
      <c r="BE15" s="16">
        <f>MAX(0,(va!BF11-va!BE11))</f>
        <v>1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1</v>
      </c>
      <c r="BN15" s="16">
        <f>MAX(0,(va!BO11-va!BN11))</f>
        <v>0</v>
      </c>
      <c r="BO15" s="16">
        <f>MAX(0,(va!BP11-va!BO11))</f>
        <v>1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  <c r="BT15" s="16">
        <f>MAX(0,(va!BU11-va!BT11))</f>
        <v>0</v>
      </c>
      <c r="BU15" s="16">
        <f>MAX(0,(va!BV11-va!BU11))</f>
        <v>0</v>
      </c>
      <c r="BV15" s="16">
        <f>MAX(0,(va!BW11-va!BV11))</f>
        <v>0</v>
      </c>
      <c r="BW15" s="16">
        <f>MAX(0,(va!BX11-va!BW11))</f>
        <v>0</v>
      </c>
      <c r="BX15" s="16">
        <f>MAX(0,(va!BY11-va!BX11))</f>
        <v>0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1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1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2</v>
      </c>
      <c r="CQ15" s="16">
        <f>MAX(0,(va!CR11-va!CQ11))</f>
        <v>0</v>
      </c>
      <c r="CR15" s="16">
        <f>MAX(0,(va!CS11-va!CR11))</f>
        <v>1</v>
      </c>
      <c r="CS15" s="16">
        <f>MAX(0,(va!CT11-va!CS11))</f>
        <v>3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1</v>
      </c>
      <c r="CX15" s="16">
        <f>MAX(0,(va!CY11-va!CX11))</f>
        <v>0</v>
      </c>
      <c r="CY15" s="16">
        <f>MAX(0,(va!CZ11-va!CY11))</f>
        <v>0</v>
      </c>
      <c r="CZ15" s="16">
        <f>MAX(0,(va!DA11-va!CZ11))</f>
        <v>1</v>
      </c>
      <c r="DA15" s="16">
        <f>MAX(0,(va!DB11-va!DA11))</f>
        <v>0</v>
      </c>
      <c r="DB15" s="16">
        <f>MAX(0,(va!DC11-va!DB11))</f>
        <v>0</v>
      </c>
      <c r="DC15" s="16">
        <f>MAX(0,(va!DD11-va!DC11))</f>
        <v>1</v>
      </c>
      <c r="DD15" s="16">
        <f>MAX(0,(va!DE11-va!DD11))</f>
        <v>0</v>
      </c>
      <c r="DE15" s="16">
        <f>MAX(0,(va!DF11-va!DE11))</f>
        <v>0</v>
      </c>
      <c r="DF15" s="16">
        <f>MAX(0,(va!DG11-va!DF11))</f>
        <v>0</v>
      </c>
      <c r="DG15" s="16">
        <f>MAX(0,(va!DH11-va!DG11))</f>
        <v>0</v>
      </c>
      <c r="DH15" s="16">
        <f>MAX(0,(va!DI11-va!DH11))</f>
        <v>2</v>
      </c>
      <c r="DI15" s="16">
        <f>MAX(0,(va!DJ11-va!DI11))</f>
        <v>0</v>
      </c>
      <c r="DJ15" s="16">
        <f>MAX(0,(va!DK11-va!DJ11))</f>
        <v>0</v>
      </c>
      <c r="DK15" s="16">
        <f>MAX(0,(va!DL11-va!DK11))</f>
        <v>0</v>
      </c>
      <c r="DL15" s="16">
        <f>MAX(0,(va!DM11-va!DL11))</f>
        <v>0</v>
      </c>
      <c r="DM15" s="16">
        <f>MAX(0,(va!DN11-va!DM11))</f>
        <v>0</v>
      </c>
      <c r="DN15" s="16">
        <f>MAX(0,(va!DO11-va!DN11))</f>
        <v>0</v>
      </c>
      <c r="DO15" s="16">
        <f>MAX(0,(va!DP11-va!DO11))</f>
        <v>0</v>
      </c>
      <c r="DP15" s="16">
        <f>MAX(0,(va!DQ11-va!DP11))</f>
        <v>0</v>
      </c>
      <c r="DQ15" s="16">
        <f>MAX(0,(va!DR11-va!DQ11))</f>
        <v>0</v>
      </c>
      <c r="DR15" s="16">
        <f>MAX(0,(va!DS11-va!DR11))</f>
        <v>0</v>
      </c>
      <c r="DS15" s="16">
        <f>MAX(0,(va!DT11-va!DS11))</f>
        <v>0</v>
      </c>
      <c r="DT15" s="16">
        <f>MAX(0,(va!DU11-va!DT11))</f>
        <v>0</v>
      </c>
      <c r="DU15" s="16">
        <f>MAX(0,(va!DV11-va!DU11))</f>
        <v>0</v>
      </c>
      <c r="DV15" s="16">
        <f>MAX(0,(va!DW11-va!DV11))</f>
        <v>0</v>
      </c>
      <c r="DW15" s="16">
        <f>MAX(0,(va!DX11-va!DW11))</f>
        <v>0</v>
      </c>
      <c r="DX15" s="16">
        <f>MAX(0,(va!DY11-va!DX11))</f>
        <v>0</v>
      </c>
      <c r="DY15" s="16">
        <f>MAX(0,(va!DZ11-va!DY11))</f>
        <v>0</v>
      </c>
      <c r="DZ15" s="16">
        <f>MAX(0,(va!EA11-va!DZ11))</f>
        <v>0</v>
      </c>
      <c r="EA15" s="16">
        <f>MAX(0,(va!EB11-va!EA11))</f>
        <v>0</v>
      </c>
      <c r="EB15" s="16">
        <f>MAX(0,(va!EC11-va!EB11))</f>
        <v>0</v>
      </c>
      <c r="EC15" s="16">
        <f>MAX(0,(va!ED11-va!EC11))</f>
        <v>0</v>
      </c>
      <c r="ED15" s="16">
        <f>MAX(0,(va!EE11-va!ED11))</f>
        <v>0</v>
      </c>
      <c r="EE15" s="16">
        <f>MAX(0,(va!EF11-va!EE11))</f>
        <v>0</v>
      </c>
      <c r="EF15" s="16">
        <f>MAX(0,(va!EG11-va!EF11))</f>
        <v>0</v>
      </c>
      <c r="EG15" s="16">
        <f>MAX(0,(va!EH11-va!EG11))</f>
        <v>0</v>
      </c>
      <c r="EH15" s="16">
        <f>MAX(0,(va!EI11-va!EH11))</f>
        <v>0</v>
      </c>
      <c r="EI15" s="16">
        <f>MAX(0,(va!EJ11-va!EI11))</f>
        <v>0</v>
      </c>
      <c r="EJ15" s="16">
        <f>MAX(0,(va!EK11-va!EJ11))</f>
        <v>0</v>
      </c>
      <c r="EK15" s="16">
        <f>MAX(0,(va!EL11-va!EK11))</f>
        <v>0</v>
      </c>
      <c r="EL15" s="16">
        <f>MAX(0,(va!EM11-va!EL11))</f>
        <v>0</v>
      </c>
      <c r="EM15" s="16">
        <f>MAX(0,(va!EN11-va!EM11))</f>
        <v>0</v>
      </c>
      <c r="EN15" s="16">
        <f>MAX(0,(va!EO11-va!EN11))</f>
        <v>0</v>
      </c>
      <c r="EO15" s="16">
        <f>MAX(0,(va!EP11-va!EO11))</f>
        <v>0</v>
      </c>
      <c r="EP15" s="16">
        <f>MAX(0,(va!EQ11-va!EP11))</f>
        <v>0</v>
      </c>
      <c r="EQ15" s="16">
        <f>MAX(0,(va!ER11-va!EQ11))</f>
        <v>0</v>
      </c>
      <c r="ER15" s="16">
        <f>MAX(0,(va!ES11-va!ER11))</f>
        <v>0</v>
      </c>
      <c r="ES15" s="16">
        <f>MAX(0,(va!ET11-va!ES11))</f>
        <v>0</v>
      </c>
      <c r="ET15" s="16">
        <f>MAX(0,(va!EU11-va!ET11))</f>
        <v>0</v>
      </c>
      <c r="EU15" s="16">
        <f>MAX(0,(va!EV11-va!EU11))</f>
        <v>0</v>
      </c>
      <c r="EV15" s="16">
        <f>MAX(0,(va!EW11-va!EV11))</f>
        <v>0</v>
      </c>
      <c r="EW15" s="16">
        <f>MAX(0,(va!EX11-va!EW11))</f>
        <v>0</v>
      </c>
      <c r="EX15" s="16">
        <f>MAX(0,(va!EY11-va!EX11))</f>
        <v>0</v>
      </c>
      <c r="EY15" s="16">
        <f>MAX(0,(va!EZ11-va!EY11))</f>
        <v>0</v>
      </c>
      <c r="EZ15" s="16">
        <f>MAX(0,(va!FA11-va!EZ11))</f>
        <v>0</v>
      </c>
      <c r="FA15" s="16">
        <f>MAX(0,(va!FB11-va!FA11))</f>
        <v>0</v>
      </c>
      <c r="FB15" s="16">
        <f>MAX(0,(va!FC11-va!FB11))</f>
        <v>0</v>
      </c>
      <c r="FC15" s="16">
        <f>MAX(0,(va!FD11-va!FC11))</f>
        <v>0</v>
      </c>
      <c r="FD15" s="16">
        <f>MAX(0,(va!FE11-va!FD11))</f>
        <v>0</v>
      </c>
      <c r="FE15" s="16">
        <f>MAX(0,(va!FF11-va!FE11))</f>
        <v>0</v>
      </c>
      <c r="FF15" s="16">
        <f>MAX(0,(va!FG11-va!FF11))</f>
        <v>0</v>
      </c>
      <c r="FG15" s="16">
        <f>MAX(0,(va!FH11-va!FG11))</f>
        <v>0</v>
      </c>
    </row>
    <row r="16" spans="1:164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0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1</v>
      </c>
      <c r="Q16" s="16">
        <f>MAX(0,(va!R12-va!Q12))</f>
        <v>2</v>
      </c>
      <c r="R16" s="16">
        <f>MAX(0,(va!S12-va!R12))</f>
        <v>0</v>
      </c>
      <c r="S16" s="16">
        <f>MAX(0,(va!T12-va!S12))</f>
        <v>1</v>
      </c>
      <c r="T16" s="16">
        <f>MAX(0,(va!U12-va!T12))</f>
        <v>1</v>
      </c>
      <c r="U16" s="16">
        <f>MAX(0,(va!V12-va!U12))</f>
        <v>2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3</v>
      </c>
      <c r="AG16" s="16">
        <f>MAX(0,(va!AH12-va!AG12))</f>
        <v>2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5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1</v>
      </c>
      <c r="AN16" s="16">
        <f>MAX(0,(va!AO12-va!AN12))</f>
        <v>2</v>
      </c>
      <c r="AO16" s="16">
        <f>MAX(0,(va!AP12-va!AO12))</f>
        <v>0</v>
      </c>
      <c r="AP16" s="16">
        <f>MAX(0,(va!AQ12-va!AP12))</f>
        <v>1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1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2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1</v>
      </c>
      <c r="BJ16" s="16">
        <f>MAX(0,(va!BK12-va!BJ12))</f>
        <v>1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5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2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1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1</v>
      </c>
      <c r="CM16" s="16">
        <f>MAX(0,(va!CN12-va!CM12))</f>
        <v>1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1</v>
      </c>
      <c r="CS16" s="16">
        <f>MAX(0,(va!CT12-va!CS12))</f>
        <v>1</v>
      </c>
      <c r="CT16" s="16">
        <f>MAX(0,(va!CU12-va!CT12))</f>
        <v>0</v>
      </c>
      <c r="CU16" s="16">
        <f>MAX(0,(va!CV12-va!CU12))</f>
        <v>1</v>
      </c>
      <c r="CV16" s="16">
        <f>MAX(0,(va!CW12-va!CV12))</f>
        <v>0</v>
      </c>
      <c r="CW16" s="16">
        <f>MAX(0,(va!CX12-va!CW12))</f>
        <v>1</v>
      </c>
      <c r="CX16" s="16">
        <f>MAX(0,(va!CY12-va!CX12))</f>
        <v>0</v>
      </c>
      <c r="CY16" s="16">
        <f>MAX(0,(va!CZ12-va!CY12))</f>
        <v>1</v>
      </c>
      <c r="CZ16" s="16">
        <f>MAX(0,(va!DA12-va!CZ12))</f>
        <v>2</v>
      </c>
      <c r="DA16" s="16">
        <f>MAX(0,(va!DB12-va!DA12))</f>
        <v>0</v>
      </c>
      <c r="DB16" s="16">
        <f>MAX(0,(va!DC12-va!DB12))</f>
        <v>0</v>
      </c>
      <c r="DC16" s="16">
        <f>MAX(0,(va!DD12-va!DC12))</f>
        <v>0</v>
      </c>
      <c r="DD16" s="16">
        <f>MAX(0,(va!DE12-va!DD12))</f>
        <v>1</v>
      </c>
      <c r="DE16" s="16">
        <f>MAX(0,(va!DF12-va!DE12))</f>
        <v>0</v>
      </c>
      <c r="DF16" s="16">
        <f>MAX(0,(va!DG12-va!DF12))</f>
        <v>0</v>
      </c>
      <c r="DG16" s="16">
        <f>MAX(0,(va!DH12-va!DG12))</f>
        <v>2</v>
      </c>
      <c r="DH16" s="16">
        <f>MAX(0,(va!DI12-va!DH12))</f>
        <v>1</v>
      </c>
      <c r="DI16" s="16">
        <f>MAX(0,(va!DJ12-va!DI12))</f>
        <v>0</v>
      </c>
      <c r="DJ16" s="16">
        <f>MAX(0,(va!DK12-va!DJ12))</f>
        <v>0</v>
      </c>
      <c r="DK16" s="16">
        <f>MAX(0,(va!DL12-va!DK12))</f>
        <v>0</v>
      </c>
      <c r="DL16" s="16">
        <f>MAX(0,(va!DM12-va!DL12))</f>
        <v>0</v>
      </c>
      <c r="DM16" s="16">
        <f>MAX(0,(va!DN12-va!DM12))</f>
        <v>0</v>
      </c>
      <c r="DN16" s="16">
        <f>MAX(0,(va!DO12-va!DN12))</f>
        <v>0</v>
      </c>
      <c r="DO16" s="16">
        <f>MAX(0,(va!DP12-va!DO12))</f>
        <v>0</v>
      </c>
      <c r="DP16" s="16">
        <f>MAX(0,(va!DQ12-va!DP12))</f>
        <v>0</v>
      </c>
      <c r="DQ16" s="16">
        <f>MAX(0,(va!DR12-va!DQ12))</f>
        <v>0</v>
      </c>
      <c r="DR16" s="16">
        <f>MAX(0,(va!DS12-va!DR12))</f>
        <v>0</v>
      </c>
      <c r="DS16" s="16">
        <f>MAX(0,(va!DT12-va!DS12))</f>
        <v>0</v>
      </c>
      <c r="DT16" s="16">
        <f>MAX(0,(va!DU12-va!DT12))</f>
        <v>0</v>
      </c>
      <c r="DU16" s="16">
        <f>MAX(0,(va!DV12-va!DU12))</f>
        <v>0</v>
      </c>
      <c r="DV16" s="16">
        <f>MAX(0,(va!DW12-va!DV12))</f>
        <v>0</v>
      </c>
      <c r="DW16" s="16">
        <f>MAX(0,(va!DX12-va!DW12))</f>
        <v>0</v>
      </c>
      <c r="DX16" s="16">
        <f>MAX(0,(va!DY12-va!DX12))</f>
        <v>0</v>
      </c>
      <c r="DY16" s="16">
        <f>MAX(0,(va!DZ12-va!DY12))</f>
        <v>0</v>
      </c>
      <c r="DZ16" s="16">
        <f>MAX(0,(va!EA12-va!DZ12))</f>
        <v>0</v>
      </c>
      <c r="EA16" s="16">
        <f>MAX(0,(va!EB12-va!EA12))</f>
        <v>0</v>
      </c>
      <c r="EB16" s="16">
        <f>MAX(0,(va!EC12-va!EB12))</f>
        <v>0</v>
      </c>
      <c r="EC16" s="16">
        <f>MAX(0,(va!ED12-va!EC12))</f>
        <v>0</v>
      </c>
      <c r="ED16" s="16">
        <f>MAX(0,(va!EE12-va!ED12))</f>
        <v>0</v>
      </c>
      <c r="EE16" s="16">
        <f>MAX(0,(va!EF12-va!EE12))</f>
        <v>0</v>
      </c>
      <c r="EF16" s="16">
        <f>MAX(0,(va!EG12-va!EF12))</f>
        <v>0</v>
      </c>
      <c r="EG16" s="16">
        <f>MAX(0,(va!EH12-va!EG12))</f>
        <v>0</v>
      </c>
      <c r="EH16" s="16">
        <f>MAX(0,(va!EI12-va!EH12))</f>
        <v>0</v>
      </c>
      <c r="EI16" s="16">
        <f>MAX(0,(va!EJ12-va!EI12))</f>
        <v>0</v>
      </c>
      <c r="EJ16" s="16">
        <f>MAX(0,(va!EK12-va!EJ12))</f>
        <v>0</v>
      </c>
      <c r="EK16" s="16">
        <f>MAX(0,(va!EL12-va!EK12))</f>
        <v>0</v>
      </c>
      <c r="EL16" s="16">
        <f>MAX(0,(va!EM12-va!EL12))</f>
        <v>0</v>
      </c>
      <c r="EM16" s="16">
        <f>MAX(0,(va!EN12-va!EM12))</f>
        <v>0</v>
      </c>
      <c r="EN16" s="16">
        <f>MAX(0,(va!EO12-va!EN12))</f>
        <v>0</v>
      </c>
      <c r="EO16" s="16">
        <f>MAX(0,(va!EP12-va!EO12))</f>
        <v>0</v>
      </c>
      <c r="EP16" s="16">
        <f>MAX(0,(va!EQ12-va!EP12))</f>
        <v>0</v>
      </c>
      <c r="EQ16" s="16">
        <f>MAX(0,(va!ER12-va!EQ12))</f>
        <v>0</v>
      </c>
      <c r="ER16" s="16">
        <f>MAX(0,(va!ES12-va!ER12))</f>
        <v>0</v>
      </c>
      <c r="ES16" s="16">
        <f>MAX(0,(va!ET12-va!ES12))</f>
        <v>0</v>
      </c>
      <c r="ET16" s="16">
        <f>MAX(0,(va!EU12-va!ET12))</f>
        <v>0</v>
      </c>
      <c r="EU16" s="16">
        <f>MAX(0,(va!EV12-va!EU12))</f>
        <v>0</v>
      </c>
      <c r="EV16" s="16">
        <f>MAX(0,(va!EW12-va!EV12))</f>
        <v>0</v>
      </c>
      <c r="EW16" s="16">
        <f>MAX(0,(va!EX12-va!EW12))</f>
        <v>0</v>
      </c>
      <c r="EX16" s="16">
        <f>MAX(0,(va!EY12-va!EX12))</f>
        <v>0</v>
      </c>
      <c r="EY16" s="16">
        <f>MAX(0,(va!EZ12-va!EY12))</f>
        <v>0</v>
      </c>
      <c r="EZ16" s="16">
        <f>MAX(0,(va!FA12-va!EZ12))</f>
        <v>0</v>
      </c>
      <c r="FA16" s="16">
        <f>MAX(0,(va!FB12-va!FA12))</f>
        <v>0</v>
      </c>
      <c r="FB16" s="16">
        <f>MAX(0,(va!FC12-va!FB12))</f>
        <v>0</v>
      </c>
      <c r="FC16" s="16">
        <f>MAX(0,(va!FD12-va!FC12))</f>
        <v>0</v>
      </c>
      <c r="FD16" s="16">
        <f>MAX(0,(va!FE12-va!FD12))</f>
        <v>0</v>
      </c>
      <c r="FE16" s="16">
        <f>MAX(0,(va!FF12-va!FE12))</f>
        <v>0</v>
      </c>
      <c r="FF16" s="16">
        <f>MAX(0,(va!FG12-va!FF12))</f>
        <v>0</v>
      </c>
      <c r="FG16" s="16">
        <f>MAX(0,(va!FH12-va!FG12))</f>
        <v>0</v>
      </c>
    </row>
    <row r="17" spans="1:163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18</v>
      </c>
      <c r="F17" s="16">
        <f>MAX(0,(va!G13-va!F13))</f>
        <v>9</v>
      </c>
      <c r="G17" s="16">
        <f>MAX(0,(va!H13-va!G13))</f>
        <v>12</v>
      </c>
      <c r="H17" s="16">
        <f>MAX(0,(va!I13-va!H13))</f>
        <v>9</v>
      </c>
      <c r="I17" s="16">
        <f>MAX(0,(va!J13-va!I13))</f>
        <v>2</v>
      </c>
      <c r="J17" s="16">
        <f>MAX(0,(va!K13-va!J13))</f>
        <v>18</v>
      </c>
      <c r="K17" s="16">
        <f>MAX(0,(va!L13-va!K13))</f>
        <v>15</v>
      </c>
      <c r="L17" s="16">
        <f>MAX(0,(va!M13-va!L13))</f>
        <v>9</v>
      </c>
      <c r="M17" s="16">
        <f>MAX(0,(va!N13-va!M13))</f>
        <v>7</v>
      </c>
      <c r="N17" s="16">
        <f>MAX(0,(va!O13-va!N13))</f>
        <v>15</v>
      </c>
      <c r="O17" s="16">
        <f>MAX(0,(va!P13-va!O13))</f>
        <v>31</v>
      </c>
      <c r="P17" s="16">
        <f>MAX(0,(va!Q13-va!P13))</f>
        <v>22</v>
      </c>
      <c r="Q17" s="16">
        <f>MAX(0,(va!R13-va!Q13))</f>
        <v>34</v>
      </c>
      <c r="R17" s="16">
        <f>MAX(0,(va!S13-va!R13))</f>
        <v>17</v>
      </c>
      <c r="S17" s="16">
        <f>MAX(0,(va!T13-va!S13))</f>
        <v>26</v>
      </c>
      <c r="T17" s="16">
        <f>MAX(0,(va!U13-va!T13))</f>
        <v>32</v>
      </c>
      <c r="U17" s="16">
        <f>MAX(0,(va!V13-va!U13))</f>
        <v>37</v>
      </c>
      <c r="V17" s="16">
        <f>MAX(0,(va!W13-va!V13))</f>
        <v>17</v>
      </c>
      <c r="W17" s="16">
        <f>MAX(0,(va!X13-va!W13))</f>
        <v>24</v>
      </c>
      <c r="X17" s="16">
        <f>MAX(0,(va!Y13-va!X13))</f>
        <v>11</v>
      </c>
      <c r="Y17" s="16">
        <f>MAX(0,(va!Z13-va!Y13))</f>
        <v>19</v>
      </c>
      <c r="Z17" s="16">
        <f>MAX(0,(va!AA13-va!Z13))</f>
        <v>33</v>
      </c>
      <c r="AA17" s="16">
        <f>MAX(0,(va!AB13-va!AA13))</f>
        <v>32</v>
      </c>
      <c r="AB17" s="16">
        <f>MAX(0,(va!AC13-va!AB13))</f>
        <v>35</v>
      </c>
      <c r="AC17" s="16">
        <f>MAX(0,(va!AD13-va!AC13))</f>
        <v>55</v>
      </c>
      <c r="AD17" s="16">
        <f>MAX(0,(va!AE13-va!AD13))</f>
        <v>18</v>
      </c>
      <c r="AE17" s="16">
        <f>MAX(0,(va!AF13-va!AE13))</f>
        <v>32</v>
      </c>
      <c r="AF17" s="16">
        <f>MAX(0,(va!AG13-va!AF13))</f>
        <v>38</v>
      </c>
      <c r="AG17" s="16">
        <f>MAX(0,(va!AH13-va!AG13))</f>
        <v>23</v>
      </c>
      <c r="AH17" s="16">
        <f>MAX(0,(va!AI13-va!AH13))</f>
        <v>36</v>
      </c>
      <c r="AI17" s="16">
        <f>MAX(0,(va!AJ13-va!AI13))</f>
        <v>42</v>
      </c>
      <c r="AJ17" s="16">
        <f>MAX(0,(va!AK13-va!AJ13))</f>
        <v>26</v>
      </c>
      <c r="AK17" s="16">
        <f>MAX(0,(va!AL13-va!AK13))</f>
        <v>46</v>
      </c>
      <c r="AL17" s="16">
        <f>MAX(0,(va!AM13-va!AL13))</f>
        <v>29</v>
      </c>
      <c r="AM17" s="16">
        <f>MAX(0,(va!AN13-va!AM13))</f>
        <v>47</v>
      </c>
      <c r="AN17" s="16">
        <f>MAX(0,(va!AO13-va!AN13))</f>
        <v>55</v>
      </c>
      <c r="AO17" s="16">
        <f>MAX(0,(va!AP13-va!AO13))</f>
        <v>37</v>
      </c>
      <c r="AP17" s="16">
        <f>MAX(0,(va!AQ13-va!AP13))</f>
        <v>40</v>
      </c>
      <c r="AQ17" s="16">
        <f>MAX(0,(va!AR13-va!AQ13))</f>
        <v>62</v>
      </c>
      <c r="AR17" s="16">
        <f>MAX(0,(va!AS13-va!AR13))</f>
        <v>33</v>
      </c>
      <c r="AS17" s="16">
        <f>MAX(0,(va!AT13-va!AS13))</f>
        <v>30</v>
      </c>
      <c r="AT17" s="16">
        <f>MAX(0,(va!AU13-va!AT13))</f>
        <v>31</v>
      </c>
      <c r="AU17" s="16">
        <f>MAX(0,(va!AV13-va!AU13))</f>
        <v>48</v>
      </c>
      <c r="AV17" s="16">
        <f>MAX(0,(va!AW13-va!AV13))</f>
        <v>33</v>
      </c>
      <c r="AW17" s="16">
        <f>MAX(0,(va!AX13-va!AW13))</f>
        <v>51</v>
      </c>
      <c r="AX17" s="16">
        <f>MAX(0,(va!AY13-va!AX13))</f>
        <v>36</v>
      </c>
      <c r="AY17" s="16">
        <f>MAX(0,(va!AZ13-va!AY13))</f>
        <v>31</v>
      </c>
      <c r="AZ17" s="16">
        <f>MAX(0,(va!BA13-va!AZ13))</f>
        <v>17</v>
      </c>
      <c r="BA17" s="16">
        <f>MAX(0,(va!BB13-va!BA13))</f>
        <v>44</v>
      </c>
      <c r="BB17" s="16">
        <f>MAX(0,(va!BC13-va!BB13))</f>
        <v>39</v>
      </c>
      <c r="BC17" s="16">
        <f>MAX(0,(va!BD13-va!BC13))</f>
        <v>35</v>
      </c>
      <c r="BD17" s="16">
        <f>MAX(0,(va!BE13-va!BD13))</f>
        <v>26</v>
      </c>
      <c r="BE17" s="16">
        <f>MAX(0,(va!BF13-va!BE13))</f>
        <v>30</v>
      </c>
      <c r="BF17" s="16">
        <f>MAX(0,(va!BG13-va!BF13))</f>
        <v>48</v>
      </c>
      <c r="BG17" s="16">
        <f>MAX(0,(va!BH13-va!BG13))</f>
        <v>50</v>
      </c>
      <c r="BH17" s="16">
        <f>MAX(0,(va!BI13-va!BH13))</f>
        <v>40</v>
      </c>
      <c r="BI17" s="16">
        <f>MAX(0,(va!BJ13-va!BI13))</f>
        <v>35</v>
      </c>
      <c r="BJ17" s="16">
        <f>MAX(0,(va!BK13-va!BJ13))</f>
        <v>32</v>
      </c>
      <c r="BK17" s="16">
        <f>MAX(0,(va!BL13-va!BK13))</f>
        <v>9</v>
      </c>
      <c r="BL17" s="16">
        <f>MAX(0,(va!BM13-va!BL13))</f>
        <v>69</v>
      </c>
      <c r="BM17" s="16">
        <f>MAX(0,(va!BN13-va!BM13))</f>
        <v>24</v>
      </c>
      <c r="BN17" s="16">
        <f>MAX(0,(va!BO13-va!BN13))</f>
        <v>38</v>
      </c>
      <c r="BO17" s="16">
        <f>MAX(0,(va!BP13-va!BO13))</f>
        <v>53</v>
      </c>
      <c r="BP17" s="16">
        <f>MAX(0,(va!BQ13-va!BP13))</f>
        <v>51</v>
      </c>
      <c r="BQ17" s="16">
        <f>MAX(0,(va!BR13-va!BQ13))</f>
        <v>50</v>
      </c>
      <c r="BR17" s="16">
        <f>MAX(0,(va!BS13-va!BR13))</f>
        <v>18</v>
      </c>
      <c r="BS17" s="16">
        <f>MAX(0,(va!BT13-va!BS13))</f>
        <v>9</v>
      </c>
      <c r="BT17" s="16">
        <f>MAX(0,(va!BU13-va!BT13))</f>
        <v>7</v>
      </c>
      <c r="BU17" s="16">
        <f>MAX(0,(va!BV13-va!BU13))</f>
        <v>10</v>
      </c>
      <c r="BV17" s="16">
        <f>MAX(0,(va!BW13-va!BV13))</f>
        <v>9</v>
      </c>
      <c r="BW17" s="16">
        <f>MAX(0,(va!BX13-va!BW13))</f>
        <v>8</v>
      </c>
      <c r="BX17" s="16">
        <f>MAX(0,(va!BY13-va!BX13))</f>
        <v>23</v>
      </c>
      <c r="BY17" s="16">
        <f>MAX(0,(va!BZ13-va!BY13))</f>
        <v>22</v>
      </c>
      <c r="BZ17" s="16">
        <f>MAX(0,(va!CA13-va!BZ13))</f>
        <v>30</v>
      </c>
      <c r="CA17" s="16">
        <f>MAX(0,(va!CB13-va!CA13))</f>
        <v>31</v>
      </c>
      <c r="CB17" s="16">
        <f>MAX(0,(va!CC13-va!CB13))</f>
        <v>9</v>
      </c>
      <c r="CC17" s="16">
        <f>MAX(0,(va!CD13-va!CC13))</f>
        <v>15</v>
      </c>
      <c r="CD17" s="16">
        <f>MAX(0,(va!CE13-va!CD13))</f>
        <v>19</v>
      </c>
      <c r="CE17" s="16">
        <f>MAX(0,(va!CF13-va!CE13))</f>
        <v>8</v>
      </c>
      <c r="CF17" s="16">
        <f>MAX(0,(va!CG13-va!CF13))</f>
        <v>14</v>
      </c>
      <c r="CG17" s="16">
        <f>MAX(0,(va!CH13-va!CG13))</f>
        <v>17</v>
      </c>
      <c r="CH17" s="16">
        <f>MAX(0,(va!CI13-va!CH13))</f>
        <v>8</v>
      </c>
      <c r="CI17" s="16">
        <f>MAX(0,(va!CJ13-va!CI13))</f>
        <v>17</v>
      </c>
      <c r="CJ17" s="16">
        <f>MAX(0,(va!CK13-va!CJ13))</f>
        <v>9</v>
      </c>
      <c r="CK17" s="16">
        <f>MAX(0,(va!CL13-va!CK13))</f>
        <v>10</v>
      </c>
      <c r="CL17" s="16">
        <f>MAX(0,(va!CM13-va!CL13))</f>
        <v>14</v>
      </c>
      <c r="CM17" s="16">
        <f>MAX(0,(va!CN13-va!CM13))</f>
        <v>9</v>
      </c>
      <c r="CN17" s="16">
        <f>MAX(0,(va!CO13-va!CN13))</f>
        <v>13</v>
      </c>
      <c r="CO17" s="16">
        <f>MAX(0,(va!CP13-va!CO13))</f>
        <v>6</v>
      </c>
      <c r="CP17" s="16">
        <f>MAX(0,(va!CQ13-va!CP13))</f>
        <v>7</v>
      </c>
      <c r="CQ17" s="16">
        <f>MAX(0,(va!CR13-va!CQ13))</f>
        <v>7</v>
      </c>
      <c r="CR17" s="16">
        <f>MAX(0,(va!CS13-va!CR13))</f>
        <v>7</v>
      </c>
      <c r="CS17" s="16">
        <f>MAX(0,(va!CT13-va!CS13))</f>
        <v>4</v>
      </c>
      <c r="CT17" s="16">
        <f>MAX(0,(va!CU13-va!CT13))</f>
        <v>5</v>
      </c>
      <c r="CU17" s="16">
        <f>MAX(0,(va!CV13-va!CU13))</f>
        <v>10</v>
      </c>
      <c r="CV17" s="16">
        <f>MAX(0,(va!CW13-va!CV13))</f>
        <v>2</v>
      </c>
      <c r="CW17" s="16">
        <f>MAX(0,(va!CX13-va!CW13))</f>
        <v>13</v>
      </c>
      <c r="CX17" s="16">
        <f>MAX(0,(va!CY13-va!CX13))</f>
        <v>5</v>
      </c>
      <c r="CY17" s="16">
        <f>MAX(0,(va!CZ13-va!CY13))</f>
        <v>12</v>
      </c>
      <c r="CZ17" s="16">
        <f>MAX(0,(va!DA13-va!CZ13))</f>
        <v>4</v>
      </c>
      <c r="DA17" s="16">
        <f>MAX(0,(va!DB13-va!DA13))</f>
        <v>19</v>
      </c>
      <c r="DB17" s="16">
        <f>MAX(0,(va!DC13-va!DB13))</f>
        <v>14</v>
      </c>
      <c r="DC17" s="16">
        <f>MAX(0,(va!DD13-va!DC13))</f>
        <v>0</v>
      </c>
      <c r="DD17" s="16">
        <f>MAX(0,(va!DE13-va!DD13))</f>
        <v>17</v>
      </c>
      <c r="DE17" s="16">
        <f>MAX(0,(va!DF13-va!DE13))</f>
        <v>8</v>
      </c>
      <c r="DF17" s="16">
        <f>MAX(0,(va!DG13-va!DF13))</f>
        <v>9</v>
      </c>
      <c r="DG17" s="16">
        <f>MAX(0,(va!DH13-va!DG13))</f>
        <v>15</v>
      </c>
      <c r="DH17" s="16">
        <f>MAX(0,(va!DI13-va!DH13))</f>
        <v>15</v>
      </c>
      <c r="DI17" s="16">
        <f>MAX(0,(va!DJ13-va!DI13))</f>
        <v>18</v>
      </c>
      <c r="DJ17" s="16">
        <f>MAX(0,(va!DK13-va!DJ13))</f>
        <v>0</v>
      </c>
      <c r="DK17" s="16">
        <f>MAX(0,(va!DL13-va!DK13))</f>
        <v>0</v>
      </c>
      <c r="DL17" s="16">
        <f>MAX(0,(va!DM13-va!DL13))</f>
        <v>0</v>
      </c>
      <c r="DM17" s="16">
        <f>MAX(0,(va!DN13-va!DM13))</f>
        <v>0</v>
      </c>
      <c r="DN17" s="16">
        <f>MAX(0,(va!DO13-va!DN13))</f>
        <v>0</v>
      </c>
      <c r="DO17" s="16">
        <f>MAX(0,(va!DP13-va!DO13))</f>
        <v>0</v>
      </c>
      <c r="DP17" s="16">
        <f>MAX(0,(va!DQ13-va!DP13))</f>
        <v>0</v>
      </c>
      <c r="DQ17" s="16">
        <f>MAX(0,(va!DR13-va!DQ13))</f>
        <v>0</v>
      </c>
      <c r="DR17" s="16">
        <f>MAX(0,(va!DS13-va!DR13))</f>
        <v>0</v>
      </c>
      <c r="DS17" s="16">
        <f>MAX(0,(va!DT13-va!DS13))</f>
        <v>0</v>
      </c>
      <c r="DT17" s="16">
        <f>MAX(0,(va!DU13-va!DT13))</f>
        <v>0</v>
      </c>
      <c r="DU17" s="16">
        <f>MAX(0,(va!DV13-va!DU13))</f>
        <v>0</v>
      </c>
      <c r="DV17" s="16">
        <f>MAX(0,(va!DW13-va!DV13))</f>
        <v>0</v>
      </c>
      <c r="DW17" s="16">
        <f>MAX(0,(va!DX13-va!DW13))</f>
        <v>0</v>
      </c>
      <c r="DX17" s="16">
        <f>MAX(0,(va!DY13-va!DX13))</f>
        <v>0</v>
      </c>
      <c r="DY17" s="16">
        <f>MAX(0,(va!DZ13-va!DY13))</f>
        <v>0</v>
      </c>
      <c r="DZ17" s="16">
        <f>MAX(0,(va!EA13-va!DZ13))</f>
        <v>0</v>
      </c>
      <c r="EA17" s="16">
        <f>MAX(0,(va!EB13-va!EA13))</f>
        <v>0</v>
      </c>
      <c r="EB17" s="16">
        <f>MAX(0,(va!EC13-va!EB13))</f>
        <v>0</v>
      </c>
      <c r="EC17" s="16">
        <f>MAX(0,(va!ED13-va!EC13))</f>
        <v>0</v>
      </c>
      <c r="ED17" s="16">
        <f>MAX(0,(va!EE13-va!ED13))</f>
        <v>0</v>
      </c>
      <c r="EE17" s="16">
        <f>MAX(0,(va!EF13-va!EE13))</f>
        <v>0</v>
      </c>
      <c r="EF17" s="16">
        <f>MAX(0,(va!EG13-va!EF13))</f>
        <v>0</v>
      </c>
      <c r="EG17" s="16">
        <f>MAX(0,(va!EH13-va!EG13))</f>
        <v>0</v>
      </c>
      <c r="EH17" s="16">
        <f>MAX(0,(va!EI13-va!EH13))</f>
        <v>0</v>
      </c>
      <c r="EI17" s="16">
        <f>MAX(0,(va!EJ13-va!EI13))</f>
        <v>0</v>
      </c>
      <c r="EJ17" s="16">
        <f>MAX(0,(va!EK13-va!EJ13))</f>
        <v>0</v>
      </c>
      <c r="EK17" s="16">
        <f>MAX(0,(va!EL13-va!EK13))</f>
        <v>0</v>
      </c>
      <c r="EL17" s="16">
        <f>MAX(0,(va!EM13-va!EL13))</f>
        <v>0</v>
      </c>
      <c r="EM17" s="16">
        <f>MAX(0,(va!EN13-va!EM13))</f>
        <v>0</v>
      </c>
      <c r="EN17" s="16">
        <f>MAX(0,(va!EO13-va!EN13))</f>
        <v>0</v>
      </c>
      <c r="EO17" s="16">
        <f>MAX(0,(va!EP13-va!EO13))</f>
        <v>0</v>
      </c>
      <c r="EP17" s="16">
        <f>MAX(0,(va!EQ13-va!EP13))</f>
        <v>0</v>
      </c>
      <c r="EQ17" s="16">
        <f>MAX(0,(va!ER13-va!EQ13))</f>
        <v>0</v>
      </c>
      <c r="ER17" s="16">
        <f>MAX(0,(va!ES13-va!ER13))</f>
        <v>0</v>
      </c>
      <c r="ES17" s="16">
        <f>MAX(0,(va!ET13-va!ES13))</f>
        <v>0</v>
      </c>
      <c r="ET17" s="16">
        <f>MAX(0,(va!EU13-va!ET13))</f>
        <v>0</v>
      </c>
      <c r="EU17" s="16">
        <f>MAX(0,(va!EV13-va!EU13))</f>
        <v>0</v>
      </c>
      <c r="EV17" s="16">
        <f>MAX(0,(va!EW13-va!EV13))</f>
        <v>0</v>
      </c>
      <c r="EW17" s="16">
        <f>MAX(0,(va!EX13-va!EW13))</f>
        <v>0</v>
      </c>
      <c r="EX17" s="16">
        <f>MAX(0,(va!EY13-va!EX13))</f>
        <v>0</v>
      </c>
      <c r="EY17" s="16">
        <f>MAX(0,(va!EZ13-va!EY13))</f>
        <v>0</v>
      </c>
      <c r="EZ17" s="16">
        <f>MAX(0,(va!FA13-va!EZ13))</f>
        <v>0</v>
      </c>
      <c r="FA17" s="16">
        <f>MAX(0,(va!FB13-va!FA13))</f>
        <v>0</v>
      </c>
      <c r="FB17" s="16">
        <f>MAX(0,(va!FC13-va!FB13))</f>
        <v>0</v>
      </c>
      <c r="FC17" s="16">
        <f>MAX(0,(va!FD13-va!FC13))</f>
        <v>0</v>
      </c>
      <c r="FD17" s="16">
        <f>MAX(0,(va!FE13-va!FD13))</f>
        <v>0</v>
      </c>
      <c r="FE17" s="16">
        <f>MAX(0,(va!FF13-va!FE13))</f>
        <v>0</v>
      </c>
      <c r="FF17" s="16">
        <f>MAX(0,(va!FG13-va!FF13))</f>
        <v>0</v>
      </c>
      <c r="FG17" s="16">
        <f>MAX(0,(va!FH13-va!FG13))</f>
        <v>0</v>
      </c>
    </row>
    <row r="18" spans="1:163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0</v>
      </c>
      <c r="F18" s="16">
        <f>MAX(0,(va!G14-va!F14))</f>
        <v>0</v>
      </c>
      <c r="G18" s="16">
        <f>MAX(0,(va!H14-va!G14))</f>
        <v>0</v>
      </c>
      <c r="H18" s="16">
        <f>MAX(0,(va!I14-va!H14))</f>
        <v>0</v>
      </c>
      <c r="I18" s="16">
        <f>MAX(0,(va!J14-va!I14))</f>
        <v>0</v>
      </c>
      <c r="J18" s="16">
        <f>MAX(0,(va!K14-va!J14))</f>
        <v>0</v>
      </c>
      <c r="K18" s="16">
        <f>MAX(0,(va!L14-va!K14))</f>
        <v>1</v>
      </c>
      <c r="L18" s="16">
        <f>MAX(0,(va!M14-va!L14))</f>
        <v>1</v>
      </c>
      <c r="M18" s="16">
        <f>MAX(0,(va!N14-va!M14))</f>
        <v>2</v>
      </c>
      <c r="N18" s="16">
        <f>MAX(0,(va!O14-va!N14))</f>
        <v>3</v>
      </c>
      <c r="O18" s="16">
        <f>MAX(0,(va!P14-va!O14))</f>
        <v>1</v>
      </c>
      <c r="P18" s="16">
        <f>MAX(0,(va!Q14-va!P14))</f>
        <v>1</v>
      </c>
      <c r="Q18" s="16">
        <f>MAX(0,(va!R14-va!Q14))</f>
        <v>1</v>
      </c>
      <c r="R18" s="16">
        <f>MAX(0,(va!S14-va!R14))</f>
        <v>3</v>
      </c>
      <c r="S18" s="16">
        <f>MAX(0,(va!T14-va!S14))</f>
        <v>0</v>
      </c>
      <c r="T18" s="16">
        <f>MAX(0,(va!U14-va!T14))</f>
        <v>2</v>
      </c>
      <c r="U18" s="16">
        <f>MAX(0,(va!V14-va!U14))</f>
        <v>2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1</v>
      </c>
      <c r="Z18" s="16">
        <f>MAX(0,(va!AA14-va!Z14))</f>
        <v>1</v>
      </c>
      <c r="AA18" s="16">
        <f>MAX(0,(va!AB14-va!AA14))</f>
        <v>0</v>
      </c>
      <c r="AB18" s="16">
        <f>MAX(0,(va!AC14-va!AB14))</f>
        <v>3</v>
      </c>
      <c r="AC18" s="16">
        <f>MAX(0,(va!AD14-va!AC14))</f>
        <v>0</v>
      </c>
      <c r="AD18" s="16">
        <f>MAX(0,(va!AE14-va!AD14))</f>
        <v>2</v>
      </c>
      <c r="AE18" s="16">
        <f>MAX(0,(va!AF14-va!AE14))</f>
        <v>4</v>
      </c>
      <c r="AF18" s="16">
        <f>MAX(0,(va!AG14-va!AF14))</f>
        <v>2</v>
      </c>
      <c r="AG18" s="16">
        <f>MAX(0,(va!AH14-va!AG14))</f>
        <v>3</v>
      </c>
      <c r="AH18" s="16">
        <f>MAX(0,(va!AI14-va!AH14))</f>
        <v>1</v>
      </c>
      <c r="AI18" s="16">
        <f>MAX(0,(va!AJ14-va!AI14))</f>
        <v>2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3</v>
      </c>
      <c r="AM18" s="16">
        <f>MAX(0,(va!AN14-va!AM14))</f>
        <v>2</v>
      </c>
      <c r="AN18" s="16">
        <f>MAX(0,(va!AO14-va!AN14))</f>
        <v>2</v>
      </c>
      <c r="AO18" s="16">
        <f>MAX(0,(va!AP14-va!AO14))</f>
        <v>1</v>
      </c>
      <c r="AP18" s="16">
        <f>MAX(0,(va!AQ14-va!AP14))</f>
        <v>1</v>
      </c>
      <c r="AQ18" s="16">
        <f>MAX(0,(va!AR14-va!AQ14))</f>
        <v>1</v>
      </c>
      <c r="AR18" s="16">
        <f>MAX(0,(va!AS14-va!AR14))</f>
        <v>1</v>
      </c>
      <c r="AS18" s="16">
        <f>MAX(0,(va!AT14-va!AS14))</f>
        <v>0</v>
      </c>
      <c r="AT18" s="16">
        <f>MAX(0,(va!AU14-va!AT14))</f>
        <v>7</v>
      </c>
      <c r="AU18" s="16">
        <f>MAX(0,(va!AV14-va!AU14))</f>
        <v>1</v>
      </c>
      <c r="AV18" s="16">
        <f>MAX(0,(va!AW14-va!AV14))</f>
        <v>0</v>
      </c>
      <c r="AW18" s="16">
        <f>MAX(0,(va!AX14-va!AW14))</f>
        <v>9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2</v>
      </c>
      <c r="BB18" s="16">
        <f>MAX(0,(va!BC14-va!BB14))</f>
        <v>4</v>
      </c>
      <c r="BC18" s="16">
        <f>MAX(0,(va!BD14-va!BC14))</f>
        <v>4</v>
      </c>
      <c r="BD18" s="16">
        <f>MAX(0,(va!BE14-va!BD14))</f>
        <v>8</v>
      </c>
      <c r="BE18" s="16">
        <f>MAX(0,(va!BF14-va!BE14))</f>
        <v>2</v>
      </c>
      <c r="BF18" s="16">
        <f>MAX(0,(va!BG14-va!BF14))</f>
        <v>1</v>
      </c>
      <c r="BG18" s="16">
        <f>MAX(0,(va!BH14-va!BG14))</f>
        <v>2</v>
      </c>
      <c r="BH18" s="16">
        <f>MAX(0,(va!BI14-va!BH14))</f>
        <v>1</v>
      </c>
      <c r="BI18" s="16">
        <f>MAX(0,(va!BJ14-va!BI14))</f>
        <v>0</v>
      </c>
      <c r="BJ18" s="16">
        <f>MAX(0,(va!BK14-va!BJ14))</f>
        <v>1</v>
      </c>
      <c r="BK18" s="16">
        <f>MAX(0,(va!BL14-va!BK14))</f>
        <v>3</v>
      </c>
      <c r="BL18" s="16">
        <f>MAX(0,(va!BM14-va!BL14))</f>
        <v>1</v>
      </c>
      <c r="BM18" s="16">
        <f>MAX(0,(va!BN14-va!BM14))</f>
        <v>3</v>
      </c>
      <c r="BN18" s="16">
        <f>MAX(0,(va!BO14-va!BN14))</f>
        <v>7</v>
      </c>
      <c r="BO18" s="16">
        <f>MAX(0,(va!BP14-va!BO14))</f>
        <v>2</v>
      </c>
      <c r="BP18" s="16">
        <f>MAX(0,(va!BQ14-va!BP14))</f>
        <v>3</v>
      </c>
      <c r="BQ18" s="16">
        <f>MAX(0,(va!BR14-va!BQ14))</f>
        <v>0</v>
      </c>
      <c r="BR18" s="16">
        <f>MAX(0,(va!BS14-va!BR14))</f>
        <v>4</v>
      </c>
      <c r="BS18" s="16">
        <f>MAX(0,(va!BT14-va!BS14))</f>
        <v>0</v>
      </c>
      <c r="BT18" s="16">
        <f>MAX(0,(va!BU14-va!BT14))</f>
        <v>3</v>
      </c>
      <c r="BU18" s="16">
        <f>MAX(0,(va!BV14-va!BU14))</f>
        <v>3</v>
      </c>
      <c r="BV18" s="16">
        <f>MAX(0,(va!BW14-va!BV14))</f>
        <v>0</v>
      </c>
      <c r="BW18" s="16">
        <f>MAX(0,(va!BX14-va!BW14))</f>
        <v>7</v>
      </c>
      <c r="BX18" s="16">
        <f>MAX(0,(va!BY14-va!BX14))</f>
        <v>2</v>
      </c>
      <c r="BY18" s="16">
        <f>MAX(0,(va!BZ14-va!BY14))</f>
        <v>1</v>
      </c>
      <c r="BZ18" s="16">
        <f>MAX(0,(va!CA14-va!BZ14))</f>
        <v>7</v>
      </c>
      <c r="CA18" s="16">
        <f>MAX(0,(va!CB14-va!CA14))</f>
        <v>4</v>
      </c>
      <c r="CB18" s="16">
        <f>MAX(0,(va!CC14-va!CB14))</f>
        <v>1</v>
      </c>
      <c r="CC18" s="16">
        <f>MAX(0,(va!CD14-va!CC14))</f>
        <v>2</v>
      </c>
      <c r="CD18" s="16">
        <f>MAX(0,(va!CE14-va!CD14))</f>
        <v>0</v>
      </c>
      <c r="CE18" s="16">
        <f>MAX(0,(va!CF14-va!CE14))</f>
        <v>2</v>
      </c>
      <c r="CF18" s="16">
        <f>MAX(0,(va!CG14-va!CF14))</f>
        <v>2</v>
      </c>
      <c r="CG18" s="16">
        <f>MAX(0,(va!CH14-va!CG14))</f>
        <v>3</v>
      </c>
      <c r="CH18" s="16">
        <f>MAX(0,(va!CI14-va!CH14))</f>
        <v>0</v>
      </c>
      <c r="CI18" s="16">
        <f>MAX(0,(va!CJ14-va!CI14))</f>
        <v>6</v>
      </c>
      <c r="CJ18" s="16">
        <f>MAX(0,(va!CK14-va!CJ14))</f>
        <v>5</v>
      </c>
      <c r="CK18" s="16">
        <f>MAX(0,(va!CL14-va!CK14))</f>
        <v>7</v>
      </c>
      <c r="CL18" s="16">
        <f>MAX(0,(va!CM14-va!CL14))</f>
        <v>2</v>
      </c>
      <c r="CM18" s="16">
        <f>MAX(0,(va!CN14-va!CM14))</f>
        <v>1</v>
      </c>
      <c r="CN18" s="16">
        <f>MAX(0,(va!CO14-va!CN14))</f>
        <v>2</v>
      </c>
      <c r="CO18" s="16">
        <f>MAX(0,(va!CP14-va!CO14))</f>
        <v>2</v>
      </c>
      <c r="CP18" s="16">
        <f>MAX(0,(va!CQ14-va!CP14))</f>
        <v>0</v>
      </c>
      <c r="CQ18" s="16">
        <f>MAX(0,(va!CR14-va!CQ14))</f>
        <v>3</v>
      </c>
      <c r="CR18" s="16">
        <f>MAX(0,(va!CS14-va!CR14))</f>
        <v>4</v>
      </c>
      <c r="CS18" s="16">
        <f>MAX(0,(va!CT14-va!CS14))</f>
        <v>1</v>
      </c>
      <c r="CT18" s="16">
        <f>MAX(0,(va!CU14-va!CT14))</f>
        <v>0</v>
      </c>
      <c r="CU18" s="16">
        <f>MAX(0,(va!CV14-va!CU14))</f>
        <v>4</v>
      </c>
      <c r="CV18" s="16">
        <f>MAX(0,(va!CW14-va!CV14))</f>
        <v>0</v>
      </c>
      <c r="CW18" s="16">
        <f>MAX(0,(va!CX14-va!CW14))</f>
        <v>2</v>
      </c>
      <c r="CX18" s="16">
        <f>MAX(0,(va!CY14-va!CX14))</f>
        <v>0</v>
      </c>
      <c r="CY18" s="16">
        <f>MAX(0,(va!CZ14-va!CY14))</f>
        <v>5</v>
      </c>
      <c r="CZ18" s="16">
        <f>MAX(0,(va!DA14-va!CZ14))</f>
        <v>1</v>
      </c>
      <c r="DA18" s="16">
        <f>MAX(0,(va!DB14-va!DA14))</f>
        <v>2</v>
      </c>
      <c r="DB18" s="16">
        <f>MAX(0,(va!DC14-va!DB14))</f>
        <v>1</v>
      </c>
      <c r="DC18" s="16">
        <f>MAX(0,(va!DD14-va!DC14))</f>
        <v>1</v>
      </c>
      <c r="DD18" s="16">
        <f>MAX(0,(va!DE14-va!DD14))</f>
        <v>6</v>
      </c>
      <c r="DE18" s="16">
        <f>MAX(0,(va!DF14-va!DE14))</f>
        <v>1</v>
      </c>
      <c r="DF18" s="16">
        <f>MAX(0,(va!DG14-va!DF14))</f>
        <v>0</v>
      </c>
      <c r="DG18" s="16">
        <f>MAX(0,(va!DH14-va!DG14))</f>
        <v>4</v>
      </c>
      <c r="DH18" s="16">
        <f>MAX(0,(va!DI14-va!DH14))</f>
        <v>1</v>
      </c>
      <c r="DI18" s="16">
        <f>MAX(0,(va!DJ14-va!DI14))</f>
        <v>3</v>
      </c>
      <c r="DJ18" s="16">
        <f>MAX(0,(va!DK14-va!DJ14))</f>
        <v>0</v>
      </c>
      <c r="DK18" s="16">
        <f>MAX(0,(va!DL14-va!DK14))</f>
        <v>0</v>
      </c>
      <c r="DL18" s="16">
        <f>MAX(0,(va!DM14-va!DL14))</f>
        <v>0</v>
      </c>
      <c r="DM18" s="16">
        <f>MAX(0,(va!DN14-va!DM14))</f>
        <v>0</v>
      </c>
      <c r="DN18" s="16">
        <f>MAX(0,(va!DO14-va!DN14))</f>
        <v>0</v>
      </c>
      <c r="DO18" s="16">
        <f>MAX(0,(va!DP14-va!DO14))</f>
        <v>0</v>
      </c>
      <c r="DP18" s="16">
        <f>MAX(0,(va!DQ14-va!DP14))</f>
        <v>0</v>
      </c>
      <c r="DQ18" s="16">
        <f>MAX(0,(va!DR14-va!DQ14))</f>
        <v>0</v>
      </c>
      <c r="DR18" s="16">
        <f>MAX(0,(va!DS14-va!DR14))</f>
        <v>0</v>
      </c>
      <c r="DS18" s="16">
        <f>MAX(0,(va!DT14-va!DS14))</f>
        <v>0</v>
      </c>
      <c r="DT18" s="16">
        <f>MAX(0,(va!DU14-va!DT14))</f>
        <v>0</v>
      </c>
      <c r="DU18" s="16">
        <f>MAX(0,(va!DV14-va!DU14))</f>
        <v>0</v>
      </c>
      <c r="DV18" s="16">
        <f>MAX(0,(va!DW14-va!DV14))</f>
        <v>0</v>
      </c>
      <c r="DW18" s="16">
        <f>MAX(0,(va!DX14-va!DW14))</f>
        <v>0</v>
      </c>
      <c r="DX18" s="16">
        <f>MAX(0,(va!DY14-va!DX14))</f>
        <v>0</v>
      </c>
      <c r="DY18" s="16">
        <f>MAX(0,(va!DZ14-va!DY14))</f>
        <v>0</v>
      </c>
      <c r="DZ18" s="16">
        <f>MAX(0,(va!EA14-va!DZ14))</f>
        <v>0</v>
      </c>
      <c r="EA18" s="16">
        <f>MAX(0,(va!EB14-va!EA14))</f>
        <v>0</v>
      </c>
      <c r="EB18" s="16">
        <f>MAX(0,(va!EC14-va!EB14))</f>
        <v>0</v>
      </c>
      <c r="EC18" s="16">
        <f>MAX(0,(va!ED14-va!EC14))</f>
        <v>0</v>
      </c>
      <c r="ED18" s="16">
        <f>MAX(0,(va!EE14-va!ED14))</f>
        <v>0</v>
      </c>
      <c r="EE18" s="16">
        <f>MAX(0,(va!EF14-va!EE14))</f>
        <v>0</v>
      </c>
      <c r="EF18" s="16">
        <f>MAX(0,(va!EG14-va!EF14))</f>
        <v>0</v>
      </c>
      <c r="EG18" s="16">
        <f>MAX(0,(va!EH14-va!EG14))</f>
        <v>0</v>
      </c>
      <c r="EH18" s="16">
        <f>MAX(0,(va!EI14-va!EH14))</f>
        <v>0</v>
      </c>
      <c r="EI18" s="16">
        <f>MAX(0,(va!EJ14-va!EI14))</f>
        <v>0</v>
      </c>
      <c r="EJ18" s="16">
        <f>MAX(0,(va!EK14-va!EJ14))</f>
        <v>0</v>
      </c>
      <c r="EK18" s="16">
        <f>MAX(0,(va!EL14-va!EK14))</f>
        <v>0</v>
      </c>
      <c r="EL18" s="16">
        <f>MAX(0,(va!EM14-va!EL14))</f>
        <v>0</v>
      </c>
      <c r="EM18" s="16">
        <f>MAX(0,(va!EN14-va!EM14))</f>
        <v>0</v>
      </c>
      <c r="EN18" s="16">
        <f>MAX(0,(va!EO14-va!EN14))</f>
        <v>0</v>
      </c>
      <c r="EO18" s="16">
        <f>MAX(0,(va!EP14-va!EO14))</f>
        <v>0</v>
      </c>
      <c r="EP18" s="16">
        <f>MAX(0,(va!EQ14-va!EP14))</f>
        <v>0</v>
      </c>
      <c r="EQ18" s="16">
        <f>MAX(0,(va!ER14-va!EQ14))</f>
        <v>0</v>
      </c>
      <c r="ER18" s="16">
        <f>MAX(0,(va!ES14-va!ER14))</f>
        <v>0</v>
      </c>
      <c r="ES18" s="16">
        <f>MAX(0,(va!ET14-va!ES14))</f>
        <v>0</v>
      </c>
      <c r="ET18" s="16">
        <f>MAX(0,(va!EU14-va!ET14))</f>
        <v>0</v>
      </c>
      <c r="EU18" s="16">
        <f>MAX(0,(va!EV14-va!EU14))</f>
        <v>0</v>
      </c>
      <c r="EV18" s="16">
        <f>MAX(0,(va!EW14-va!EV14))</f>
        <v>0</v>
      </c>
      <c r="EW18" s="16">
        <f>MAX(0,(va!EX14-va!EW14))</f>
        <v>0</v>
      </c>
      <c r="EX18" s="16">
        <f>MAX(0,(va!EY14-va!EX14))</f>
        <v>0</v>
      </c>
      <c r="EY18" s="16">
        <f>MAX(0,(va!EZ14-va!EY14))</f>
        <v>0</v>
      </c>
      <c r="EZ18" s="16">
        <f>MAX(0,(va!FA14-va!EZ14))</f>
        <v>0</v>
      </c>
      <c r="FA18" s="16">
        <f>MAX(0,(va!FB14-va!FA14))</f>
        <v>0</v>
      </c>
      <c r="FB18" s="16">
        <f>MAX(0,(va!FC14-va!FB14))</f>
        <v>0</v>
      </c>
      <c r="FC18" s="16">
        <f>MAX(0,(va!FD14-va!FC14))</f>
        <v>0</v>
      </c>
      <c r="FD18" s="16">
        <f>MAX(0,(va!FE14-va!FD14))</f>
        <v>0</v>
      </c>
      <c r="FE18" s="16">
        <f>MAX(0,(va!FF14-va!FE14))</f>
        <v>0</v>
      </c>
      <c r="FF18" s="16">
        <f>MAX(0,(va!FG14-va!FF14))</f>
        <v>0</v>
      </c>
      <c r="FG18" s="16">
        <f>MAX(0,(va!FH14-va!FG14))</f>
        <v>0</v>
      </c>
    </row>
    <row r="19" spans="1:163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0</v>
      </c>
      <c r="L19" s="16">
        <f>MAX(0,(va!M15-va!L15))</f>
        <v>0</v>
      </c>
      <c r="M19" s="16">
        <f>MAX(0,(va!N15-va!M15))</f>
        <v>0</v>
      </c>
      <c r="N19" s="16">
        <f>MAX(0,(va!O15-va!N15))</f>
        <v>0</v>
      </c>
      <c r="O19" s="16">
        <f>MAX(0,(va!P15-va!O15))</f>
        <v>0</v>
      </c>
      <c r="P19" s="16">
        <f>MAX(0,(va!Q15-va!P15))</f>
        <v>0</v>
      </c>
      <c r="Q19" s="16">
        <f>MAX(0,(va!R15-va!Q15))</f>
        <v>0</v>
      </c>
      <c r="R19" s="16">
        <f>MAX(0,(va!S15-va!R15))</f>
        <v>0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  <c r="BT19" s="16">
        <f>MAX(0,(va!BU15-va!BT15))</f>
        <v>0</v>
      </c>
      <c r="BU19" s="16">
        <f>MAX(0,(va!BV15-va!BU15))</f>
        <v>0</v>
      </c>
      <c r="BV19" s="16">
        <f>MAX(0,(va!BW15-va!BV15))</f>
        <v>0</v>
      </c>
      <c r="BW19" s="16">
        <f>MAX(0,(va!BX15-va!BW15))</f>
        <v>0</v>
      </c>
      <c r="BX19" s="16">
        <f>MAX(0,(va!BY15-va!BX15))</f>
        <v>0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  <c r="CX19" s="16">
        <f>MAX(0,(va!CY15-va!CX15))</f>
        <v>0</v>
      </c>
      <c r="CY19" s="16">
        <f>MAX(0,(va!CZ15-va!CY15))</f>
        <v>0</v>
      </c>
      <c r="CZ19" s="16">
        <f>MAX(0,(va!DA15-va!CZ15))</f>
        <v>0</v>
      </c>
      <c r="DA19" s="16">
        <f>MAX(0,(va!DB15-va!DA15))</f>
        <v>0</v>
      </c>
      <c r="DB19" s="16">
        <f>MAX(0,(va!DC15-va!DB15))</f>
        <v>0</v>
      </c>
      <c r="DC19" s="16">
        <f>MAX(0,(va!DD15-va!DC15))</f>
        <v>0</v>
      </c>
      <c r="DD19" s="16">
        <f>MAX(0,(va!DE15-va!DD15))</f>
        <v>0</v>
      </c>
      <c r="DE19" s="16">
        <f>MAX(0,(va!DF15-va!DE15))</f>
        <v>1</v>
      </c>
      <c r="DF19" s="16">
        <f>MAX(0,(va!DG15-va!DF15))</f>
        <v>0</v>
      </c>
      <c r="DG19" s="16">
        <f>MAX(0,(va!DH15-va!DG15))</f>
        <v>0</v>
      </c>
      <c r="DH19" s="16">
        <f>MAX(0,(va!DI15-va!DH15))</f>
        <v>0</v>
      </c>
      <c r="DI19" s="16">
        <f>MAX(0,(va!DJ15-va!DI15))</f>
        <v>0</v>
      </c>
      <c r="DJ19" s="16">
        <f>MAX(0,(va!DK15-va!DJ15))</f>
        <v>0</v>
      </c>
      <c r="DK19" s="16">
        <f>MAX(0,(va!DL15-va!DK15))</f>
        <v>0</v>
      </c>
      <c r="DL19" s="16">
        <f>MAX(0,(va!DM15-va!DL15))</f>
        <v>0</v>
      </c>
      <c r="DM19" s="16">
        <f>MAX(0,(va!DN15-va!DM15))</f>
        <v>0</v>
      </c>
      <c r="DN19" s="16">
        <f>MAX(0,(va!DO15-va!DN15))</f>
        <v>0</v>
      </c>
      <c r="DO19" s="16">
        <f>MAX(0,(va!DP15-va!DO15))</f>
        <v>0</v>
      </c>
      <c r="DP19" s="16">
        <f>MAX(0,(va!DQ15-va!DP15))</f>
        <v>0</v>
      </c>
      <c r="DQ19" s="16">
        <f>MAX(0,(va!DR15-va!DQ15))</f>
        <v>0</v>
      </c>
      <c r="DR19" s="16">
        <f>MAX(0,(va!DS15-va!DR15))</f>
        <v>0</v>
      </c>
      <c r="DS19" s="16">
        <f>MAX(0,(va!DT15-va!DS15))</f>
        <v>0</v>
      </c>
      <c r="DT19" s="16">
        <f>MAX(0,(va!DU15-va!DT15))</f>
        <v>0</v>
      </c>
      <c r="DU19" s="16">
        <f>MAX(0,(va!DV15-va!DU15))</f>
        <v>0</v>
      </c>
      <c r="DV19" s="16">
        <f>MAX(0,(va!DW15-va!DV15))</f>
        <v>0</v>
      </c>
      <c r="DW19" s="16">
        <f>MAX(0,(va!DX15-va!DW15))</f>
        <v>0</v>
      </c>
      <c r="DX19" s="16">
        <f>MAX(0,(va!DY15-va!DX15))</f>
        <v>0</v>
      </c>
      <c r="DY19" s="16">
        <f>MAX(0,(va!DZ15-va!DY15))</f>
        <v>0</v>
      </c>
      <c r="DZ19" s="16">
        <f>MAX(0,(va!EA15-va!DZ15))</f>
        <v>0</v>
      </c>
      <c r="EA19" s="16">
        <f>MAX(0,(va!EB15-va!EA15))</f>
        <v>0</v>
      </c>
      <c r="EB19" s="16">
        <f>MAX(0,(va!EC15-va!EB15))</f>
        <v>0</v>
      </c>
      <c r="EC19" s="16">
        <f>MAX(0,(va!ED15-va!EC15))</f>
        <v>0</v>
      </c>
      <c r="ED19" s="16">
        <f>MAX(0,(va!EE15-va!ED15))</f>
        <v>0</v>
      </c>
      <c r="EE19" s="16">
        <f>MAX(0,(va!EF15-va!EE15))</f>
        <v>0</v>
      </c>
      <c r="EF19" s="16">
        <f>MAX(0,(va!EG15-va!EF15))</f>
        <v>0</v>
      </c>
      <c r="EG19" s="16">
        <f>MAX(0,(va!EH15-va!EG15))</f>
        <v>0</v>
      </c>
      <c r="EH19" s="16">
        <f>MAX(0,(va!EI15-va!EH15))</f>
        <v>0</v>
      </c>
      <c r="EI19" s="16">
        <f>MAX(0,(va!EJ15-va!EI15))</f>
        <v>0</v>
      </c>
      <c r="EJ19" s="16">
        <f>MAX(0,(va!EK15-va!EJ15))</f>
        <v>0</v>
      </c>
      <c r="EK19" s="16">
        <f>MAX(0,(va!EL15-va!EK15))</f>
        <v>0</v>
      </c>
      <c r="EL19" s="16">
        <f>MAX(0,(va!EM15-va!EL15))</f>
        <v>0</v>
      </c>
      <c r="EM19" s="16">
        <f>MAX(0,(va!EN15-va!EM15))</f>
        <v>0</v>
      </c>
      <c r="EN19" s="16">
        <f>MAX(0,(va!EO15-va!EN15))</f>
        <v>0</v>
      </c>
      <c r="EO19" s="16">
        <f>MAX(0,(va!EP15-va!EO15))</f>
        <v>0</v>
      </c>
      <c r="EP19" s="16">
        <f>MAX(0,(va!EQ15-va!EP15))</f>
        <v>0</v>
      </c>
      <c r="EQ19" s="16">
        <f>MAX(0,(va!ER15-va!EQ15))</f>
        <v>0</v>
      </c>
      <c r="ER19" s="16">
        <f>MAX(0,(va!ES15-va!ER15))</f>
        <v>0</v>
      </c>
      <c r="ES19" s="16">
        <f>MAX(0,(va!ET15-va!ES15))</f>
        <v>0</v>
      </c>
      <c r="ET19" s="16">
        <f>MAX(0,(va!EU15-va!ET15))</f>
        <v>0</v>
      </c>
      <c r="EU19" s="16">
        <f>MAX(0,(va!EV15-va!EU15))</f>
        <v>0</v>
      </c>
      <c r="EV19" s="16">
        <f>MAX(0,(va!EW15-va!EV15))</f>
        <v>0</v>
      </c>
      <c r="EW19" s="16">
        <f>MAX(0,(va!EX15-va!EW15))</f>
        <v>0</v>
      </c>
      <c r="EX19" s="16">
        <f>MAX(0,(va!EY15-va!EX15))</f>
        <v>0</v>
      </c>
      <c r="EY19" s="16">
        <f>MAX(0,(va!EZ15-va!EY15))</f>
        <v>0</v>
      </c>
      <c r="EZ19" s="16">
        <f>MAX(0,(va!FA15-va!EZ15))</f>
        <v>0</v>
      </c>
      <c r="FA19" s="16">
        <f>MAX(0,(va!FB15-va!FA15))</f>
        <v>0</v>
      </c>
      <c r="FB19" s="16">
        <f>MAX(0,(va!FC15-va!FB15))</f>
        <v>0</v>
      </c>
      <c r="FC19" s="16">
        <f>MAX(0,(va!FD15-va!FC15))</f>
        <v>0</v>
      </c>
      <c r="FD19" s="16">
        <f>MAX(0,(va!FE15-va!FD15))</f>
        <v>0</v>
      </c>
      <c r="FE19" s="16">
        <f>MAX(0,(va!FF15-va!FE15))</f>
        <v>0</v>
      </c>
      <c r="FF19" s="16">
        <f>MAX(0,(va!FG15-va!FF15))</f>
        <v>0</v>
      </c>
      <c r="FG19" s="16">
        <f>MAX(0,(va!FH15-va!FG15))</f>
        <v>0</v>
      </c>
    </row>
    <row r="20" spans="1:163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1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1</v>
      </c>
      <c r="L20" s="16">
        <f>MAX(0,(va!M16-va!L16))</f>
        <v>0</v>
      </c>
      <c r="M20" s="16">
        <f>MAX(0,(va!N16-va!M16))</f>
        <v>0</v>
      </c>
      <c r="N20" s="16">
        <f>MAX(0,(va!O16-va!N16))</f>
        <v>1</v>
      </c>
      <c r="O20" s="16">
        <f>MAX(0,(va!P16-va!O16))</f>
        <v>0</v>
      </c>
      <c r="P20" s="16">
        <f>MAX(0,(va!Q16-va!P16))</f>
        <v>1</v>
      </c>
      <c r="Q20" s="16">
        <f>MAX(0,(va!R16-va!Q16))</f>
        <v>3</v>
      </c>
      <c r="R20" s="16">
        <f>MAX(0,(va!S16-va!R16))</f>
        <v>4</v>
      </c>
      <c r="S20" s="16">
        <f>MAX(0,(va!T16-va!S16))</f>
        <v>0</v>
      </c>
      <c r="T20" s="16">
        <f>MAX(0,(va!U16-va!T16))</f>
        <v>3</v>
      </c>
      <c r="U20" s="16">
        <f>MAX(0,(va!V16-va!U16))</f>
        <v>0</v>
      </c>
      <c r="V20" s="16">
        <f>MAX(0,(va!W16-va!V16))</f>
        <v>0</v>
      </c>
      <c r="W20" s="16">
        <f>MAX(0,(va!X16-va!W16))</f>
        <v>1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1</v>
      </c>
      <c r="AB20" s="16">
        <f>MAX(0,(va!AC16-va!AB16))</f>
        <v>0</v>
      </c>
      <c r="AC20" s="16">
        <f>MAX(0,(va!AD16-va!AC16))</f>
        <v>1</v>
      </c>
      <c r="AD20" s="16">
        <f>MAX(0,(va!AE16-va!AD16))</f>
        <v>0</v>
      </c>
      <c r="AE20" s="16">
        <f>MAX(0,(va!AF16-va!AE16))</f>
        <v>1</v>
      </c>
      <c r="AF20" s="16">
        <f>MAX(0,(va!AG16-va!AF16))</f>
        <v>1</v>
      </c>
      <c r="AG20" s="16">
        <f>MAX(0,(va!AH16-va!AG16))</f>
        <v>1</v>
      </c>
      <c r="AH20" s="16">
        <f>MAX(0,(va!AI16-va!AH16))</f>
        <v>2</v>
      </c>
      <c r="AI20" s="16">
        <f>MAX(0,(va!AJ16-va!AI16))</f>
        <v>1</v>
      </c>
      <c r="AJ20" s="16">
        <f>MAX(0,(va!AK16-va!AJ16))</f>
        <v>0</v>
      </c>
      <c r="AK20" s="16">
        <f>MAX(0,(va!AL16-va!AK16))</f>
        <v>1</v>
      </c>
      <c r="AL20" s="16">
        <f>MAX(0,(va!AM16-va!AL16))</f>
        <v>0</v>
      </c>
      <c r="AM20" s="16">
        <f>MAX(0,(va!AN16-va!AM16))</f>
        <v>2</v>
      </c>
      <c r="AN20" s="16">
        <f>MAX(0,(va!AO16-va!AN16))</f>
        <v>3</v>
      </c>
      <c r="AO20" s="16">
        <f>MAX(0,(va!AP16-va!AO16))</f>
        <v>3</v>
      </c>
      <c r="AP20" s="16">
        <f>MAX(0,(va!AQ16-va!AP16))</f>
        <v>1</v>
      </c>
      <c r="AQ20" s="16">
        <f>MAX(0,(va!AR16-va!AQ16))</f>
        <v>0</v>
      </c>
      <c r="AR20" s="16">
        <f>MAX(0,(va!AS16-va!AR16))</f>
        <v>1</v>
      </c>
      <c r="AS20" s="16">
        <f>MAX(0,(va!AT16-va!AS16))</f>
        <v>1</v>
      </c>
      <c r="AT20" s="16">
        <f>MAX(0,(va!AU16-va!AT16))</f>
        <v>1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1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2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1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2</v>
      </c>
      <c r="BO20" s="16">
        <f>MAX(0,(va!BP16-va!BO16))</f>
        <v>2</v>
      </c>
      <c r="BP20" s="16">
        <f>MAX(0,(va!BQ16-va!BP16))</f>
        <v>2</v>
      </c>
      <c r="BQ20" s="16">
        <f>MAX(0,(va!BR16-va!BQ16))</f>
        <v>0</v>
      </c>
      <c r="BR20" s="16">
        <f>MAX(0,(va!BS16-va!BR16))</f>
        <v>4</v>
      </c>
      <c r="BS20" s="16">
        <f>MAX(0,(va!BT16-va!BS16))</f>
        <v>6</v>
      </c>
      <c r="BT20" s="16">
        <f>MAX(0,(va!BU16-va!BT16))</f>
        <v>3</v>
      </c>
      <c r="BU20" s="16">
        <f>MAX(0,(va!BV16-va!BU16))</f>
        <v>2</v>
      </c>
      <c r="BV20" s="16">
        <f>MAX(0,(va!BW16-va!BV16))</f>
        <v>0</v>
      </c>
      <c r="BW20" s="16">
        <f>MAX(0,(va!BX16-va!BW16))</f>
        <v>1</v>
      </c>
      <c r="BX20" s="16">
        <f>MAX(0,(va!BY16-va!BX16))</f>
        <v>9</v>
      </c>
      <c r="BY20" s="16">
        <f>MAX(0,(va!BZ16-va!BY16))</f>
        <v>4</v>
      </c>
      <c r="BZ20" s="16">
        <f>MAX(0,(va!CA16-va!BZ16))</f>
        <v>3</v>
      </c>
      <c r="CA20" s="16">
        <f>MAX(0,(va!CB16-va!CA16))</f>
        <v>0</v>
      </c>
      <c r="CB20" s="16">
        <f>MAX(0,(va!CC16-va!CB16))</f>
        <v>2</v>
      </c>
      <c r="CC20" s="16">
        <f>MAX(0,(va!CD16-va!CC16))</f>
        <v>2</v>
      </c>
      <c r="CD20" s="16">
        <f>MAX(0,(va!CE16-va!CD16))</f>
        <v>0</v>
      </c>
      <c r="CE20" s="16">
        <f>MAX(0,(va!CF16-va!CE16))</f>
        <v>4</v>
      </c>
      <c r="CF20" s="16">
        <f>MAX(0,(va!CG16-va!CF16))</f>
        <v>5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3</v>
      </c>
      <c r="CJ20" s="16">
        <f>MAX(0,(va!CK16-va!CJ16))</f>
        <v>2</v>
      </c>
      <c r="CK20" s="16">
        <f>MAX(0,(va!CL16-va!CK16))</f>
        <v>0</v>
      </c>
      <c r="CL20" s="16">
        <f>MAX(0,(va!CM16-va!CL16))</f>
        <v>1</v>
      </c>
      <c r="CM20" s="16">
        <f>MAX(0,(va!CN16-va!CM16))</f>
        <v>3</v>
      </c>
      <c r="CN20" s="16">
        <f>MAX(0,(va!CO16-va!CN16))</f>
        <v>1</v>
      </c>
      <c r="CO20" s="16">
        <f>MAX(0,(va!CP16-va!CO16))</f>
        <v>0</v>
      </c>
      <c r="CP20" s="16">
        <f>MAX(0,(va!CQ16-va!CP16))</f>
        <v>4</v>
      </c>
      <c r="CQ20" s="16">
        <f>MAX(0,(va!CR16-va!CQ16))</f>
        <v>1</v>
      </c>
      <c r="CR20" s="16">
        <f>MAX(0,(va!CS16-va!CR16))</f>
        <v>2</v>
      </c>
      <c r="CS20" s="16">
        <f>MAX(0,(va!CT16-va!CS16))</f>
        <v>1</v>
      </c>
      <c r="CT20" s="16">
        <f>MAX(0,(va!CU16-va!CT16))</f>
        <v>0</v>
      </c>
      <c r="CU20" s="16">
        <f>MAX(0,(va!CV16-va!CU16))</f>
        <v>2</v>
      </c>
      <c r="CV20" s="16">
        <f>MAX(0,(va!CW16-va!CV16))</f>
        <v>5</v>
      </c>
      <c r="CW20" s="16">
        <f>MAX(0,(va!CX16-va!CW16))</f>
        <v>4</v>
      </c>
      <c r="CX20" s="16">
        <f>MAX(0,(va!CY16-va!CX16))</f>
        <v>1</v>
      </c>
      <c r="CY20" s="16">
        <f>MAX(0,(va!CZ16-va!CY16))</f>
        <v>6</v>
      </c>
      <c r="CZ20" s="16">
        <f>MAX(0,(va!DA16-va!CZ16))</f>
        <v>6</v>
      </c>
      <c r="DA20" s="16">
        <f>MAX(0,(va!DB16-va!DA16))</f>
        <v>6</v>
      </c>
      <c r="DB20" s="16">
        <f>MAX(0,(va!DC16-va!DB16))</f>
        <v>0</v>
      </c>
      <c r="DC20" s="16">
        <f>MAX(0,(va!DD16-va!DC16))</f>
        <v>3</v>
      </c>
      <c r="DD20" s="16">
        <f>MAX(0,(va!DE16-va!DD16))</f>
        <v>0</v>
      </c>
      <c r="DE20" s="16">
        <f>MAX(0,(va!DF16-va!DE16))</f>
        <v>0</v>
      </c>
      <c r="DF20" s="16">
        <f>MAX(0,(va!DG16-va!DF16))</f>
        <v>2</v>
      </c>
      <c r="DG20" s="16">
        <f>MAX(0,(va!DH16-va!DG16))</f>
        <v>2</v>
      </c>
      <c r="DH20" s="16">
        <f>MAX(0,(va!DI16-va!DH16))</f>
        <v>12</v>
      </c>
      <c r="DI20" s="16">
        <f>MAX(0,(va!DJ16-va!DI16))</f>
        <v>6</v>
      </c>
      <c r="DJ20" s="16">
        <f>MAX(0,(va!DK16-va!DJ16))</f>
        <v>0</v>
      </c>
      <c r="DK20" s="16">
        <f>MAX(0,(va!DL16-va!DK16))</f>
        <v>0</v>
      </c>
      <c r="DL20" s="16">
        <f>MAX(0,(va!DM16-va!DL16))</f>
        <v>0</v>
      </c>
      <c r="DM20" s="16">
        <f>MAX(0,(va!DN16-va!DM16))</f>
        <v>0</v>
      </c>
      <c r="DN20" s="16">
        <f>MAX(0,(va!DO16-va!DN16))</f>
        <v>0</v>
      </c>
      <c r="DO20" s="16">
        <f>MAX(0,(va!DP16-va!DO16))</f>
        <v>0</v>
      </c>
      <c r="DP20" s="16">
        <f>MAX(0,(va!DQ16-va!DP16))</f>
        <v>0</v>
      </c>
      <c r="DQ20" s="16">
        <f>MAX(0,(va!DR16-va!DQ16))</f>
        <v>0</v>
      </c>
      <c r="DR20" s="16">
        <f>MAX(0,(va!DS16-va!DR16))</f>
        <v>0</v>
      </c>
      <c r="DS20" s="16">
        <f>MAX(0,(va!DT16-va!DS16))</f>
        <v>0</v>
      </c>
      <c r="DT20" s="16">
        <f>MAX(0,(va!DU16-va!DT16))</f>
        <v>0</v>
      </c>
      <c r="DU20" s="16">
        <f>MAX(0,(va!DV16-va!DU16))</f>
        <v>0</v>
      </c>
      <c r="DV20" s="16">
        <f>MAX(0,(va!DW16-va!DV16))</f>
        <v>0</v>
      </c>
      <c r="DW20" s="16">
        <f>MAX(0,(va!DX16-va!DW16))</f>
        <v>0</v>
      </c>
      <c r="DX20" s="16">
        <f>MAX(0,(va!DY16-va!DX16))</f>
        <v>0</v>
      </c>
      <c r="DY20" s="16">
        <f>MAX(0,(va!DZ16-va!DY16))</f>
        <v>0</v>
      </c>
      <c r="DZ20" s="16">
        <f>MAX(0,(va!EA16-va!DZ16))</f>
        <v>0</v>
      </c>
      <c r="EA20" s="16">
        <f>MAX(0,(va!EB16-va!EA16))</f>
        <v>0</v>
      </c>
      <c r="EB20" s="16">
        <f>MAX(0,(va!EC16-va!EB16))</f>
        <v>0</v>
      </c>
      <c r="EC20" s="16">
        <f>MAX(0,(va!ED16-va!EC16))</f>
        <v>0</v>
      </c>
      <c r="ED20" s="16">
        <f>MAX(0,(va!EE16-va!ED16))</f>
        <v>0</v>
      </c>
      <c r="EE20" s="16">
        <f>MAX(0,(va!EF16-va!EE16))</f>
        <v>0</v>
      </c>
      <c r="EF20" s="16">
        <f>MAX(0,(va!EG16-va!EF16))</f>
        <v>0</v>
      </c>
      <c r="EG20" s="16">
        <f>MAX(0,(va!EH16-va!EG16))</f>
        <v>0</v>
      </c>
      <c r="EH20" s="16">
        <f>MAX(0,(va!EI16-va!EH16))</f>
        <v>0</v>
      </c>
      <c r="EI20" s="16">
        <f>MAX(0,(va!EJ16-va!EI16))</f>
        <v>0</v>
      </c>
      <c r="EJ20" s="16">
        <f>MAX(0,(va!EK16-va!EJ16))</f>
        <v>0</v>
      </c>
      <c r="EK20" s="16">
        <f>MAX(0,(va!EL16-va!EK16))</f>
        <v>0</v>
      </c>
      <c r="EL20" s="16">
        <f>MAX(0,(va!EM16-va!EL16))</f>
        <v>0</v>
      </c>
      <c r="EM20" s="16">
        <f>MAX(0,(va!EN16-va!EM16))</f>
        <v>0</v>
      </c>
      <c r="EN20" s="16">
        <f>MAX(0,(va!EO16-va!EN16))</f>
        <v>0</v>
      </c>
      <c r="EO20" s="16">
        <f>MAX(0,(va!EP16-va!EO16))</f>
        <v>0</v>
      </c>
      <c r="EP20" s="16">
        <f>MAX(0,(va!EQ16-va!EP16))</f>
        <v>0</v>
      </c>
      <c r="EQ20" s="16">
        <f>MAX(0,(va!ER16-va!EQ16))</f>
        <v>0</v>
      </c>
      <c r="ER20" s="16">
        <f>MAX(0,(va!ES16-va!ER16))</f>
        <v>0</v>
      </c>
      <c r="ES20" s="16">
        <f>MAX(0,(va!ET16-va!ES16))</f>
        <v>0</v>
      </c>
      <c r="ET20" s="16">
        <f>MAX(0,(va!EU16-va!ET16))</f>
        <v>0</v>
      </c>
      <c r="EU20" s="16">
        <f>MAX(0,(va!EV16-va!EU16))</f>
        <v>0</v>
      </c>
      <c r="EV20" s="16">
        <f>MAX(0,(va!EW16-va!EV16))</f>
        <v>0</v>
      </c>
      <c r="EW20" s="16">
        <f>MAX(0,(va!EX16-va!EW16))</f>
        <v>0</v>
      </c>
      <c r="EX20" s="16">
        <f>MAX(0,(va!EY16-va!EX16))</f>
        <v>0</v>
      </c>
      <c r="EY20" s="16">
        <f>MAX(0,(va!EZ16-va!EY16))</f>
        <v>0</v>
      </c>
      <c r="EZ20" s="16">
        <f>MAX(0,(va!FA16-va!EZ16))</f>
        <v>0</v>
      </c>
      <c r="FA20" s="16">
        <f>MAX(0,(va!FB16-va!FA16))</f>
        <v>0</v>
      </c>
      <c r="FB20" s="16">
        <f>MAX(0,(va!FC16-va!FB16))</f>
        <v>0</v>
      </c>
      <c r="FC20" s="16">
        <f>MAX(0,(va!FD16-va!FC16))</f>
        <v>0</v>
      </c>
      <c r="FD20" s="16">
        <f>MAX(0,(va!FE16-va!FD16))</f>
        <v>0</v>
      </c>
      <c r="FE20" s="16">
        <f>MAX(0,(va!FF16-va!FE16))</f>
        <v>0</v>
      </c>
      <c r="FF20" s="16">
        <f>MAX(0,(va!FG16-va!FF16))</f>
        <v>0</v>
      </c>
      <c r="FG20" s="16">
        <f>MAX(0,(va!FH16-va!FG16))</f>
        <v>0</v>
      </c>
    </row>
    <row r="21" spans="1:163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1</v>
      </c>
      <c r="CM21" s="16">
        <f>MAX(0,(va!CN17-va!CM17))</f>
        <v>0</v>
      </c>
      <c r="CN21" s="16">
        <f>MAX(0,(va!CO17-va!CN17))</f>
        <v>1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  <c r="CX21" s="16">
        <f>MAX(0,(va!CY17-va!CX17))</f>
        <v>0</v>
      </c>
      <c r="CY21" s="16">
        <f>MAX(0,(va!CZ17-va!CY17))</f>
        <v>0</v>
      </c>
      <c r="CZ21" s="16">
        <f>MAX(0,(va!DA17-va!CZ17))</f>
        <v>0</v>
      </c>
      <c r="DA21" s="16">
        <f>MAX(0,(va!DB17-va!DA17))</f>
        <v>0</v>
      </c>
      <c r="DB21" s="16">
        <f>MAX(0,(va!DC17-va!DB17))</f>
        <v>0</v>
      </c>
      <c r="DC21" s="16">
        <f>MAX(0,(va!DD17-va!DC17))</f>
        <v>0</v>
      </c>
      <c r="DD21" s="16">
        <f>MAX(0,(va!DE17-va!DD17))</f>
        <v>0</v>
      </c>
      <c r="DE21" s="16">
        <f>MAX(0,(va!DF17-va!DE17))</f>
        <v>0</v>
      </c>
      <c r="DF21" s="16">
        <f>MAX(0,(va!DG17-va!DF17))</f>
        <v>0</v>
      </c>
      <c r="DG21" s="16">
        <f>MAX(0,(va!DH17-va!DG17))</f>
        <v>1</v>
      </c>
      <c r="DH21" s="16">
        <f>MAX(0,(va!DI17-va!DH17))</f>
        <v>0</v>
      </c>
      <c r="DI21" s="16">
        <f>MAX(0,(va!DJ17-va!DI17))</f>
        <v>0</v>
      </c>
      <c r="DJ21" s="16">
        <f>MAX(0,(va!DK17-va!DJ17))</f>
        <v>0</v>
      </c>
      <c r="DK21" s="16">
        <f>MAX(0,(va!DL17-va!DK17))</f>
        <v>0</v>
      </c>
      <c r="DL21" s="16">
        <f>MAX(0,(va!DM17-va!DL17))</f>
        <v>0</v>
      </c>
      <c r="DM21" s="16">
        <f>MAX(0,(va!DN17-va!DM17))</f>
        <v>0</v>
      </c>
      <c r="DN21" s="16">
        <f>MAX(0,(va!DO17-va!DN17))</f>
        <v>0</v>
      </c>
      <c r="DO21" s="16">
        <f>MAX(0,(va!DP17-va!DO17))</f>
        <v>0</v>
      </c>
      <c r="DP21" s="16">
        <f>MAX(0,(va!DQ17-va!DP17))</f>
        <v>0</v>
      </c>
      <c r="DQ21" s="16">
        <f>MAX(0,(va!DR17-va!DQ17))</f>
        <v>0</v>
      </c>
      <c r="DR21" s="16">
        <f>MAX(0,(va!DS17-va!DR17))</f>
        <v>0</v>
      </c>
      <c r="DS21" s="16">
        <f>MAX(0,(va!DT17-va!DS17))</f>
        <v>0</v>
      </c>
      <c r="DT21" s="16">
        <f>MAX(0,(va!DU17-va!DT17))</f>
        <v>0</v>
      </c>
      <c r="DU21" s="16">
        <f>MAX(0,(va!DV17-va!DU17))</f>
        <v>0</v>
      </c>
      <c r="DV21" s="16">
        <f>MAX(0,(va!DW17-va!DV17))</f>
        <v>0</v>
      </c>
      <c r="DW21" s="16">
        <f>MAX(0,(va!DX17-va!DW17))</f>
        <v>0</v>
      </c>
      <c r="DX21" s="16">
        <f>MAX(0,(va!DY17-va!DX17))</f>
        <v>0</v>
      </c>
      <c r="DY21" s="16">
        <f>MAX(0,(va!DZ17-va!DY17))</f>
        <v>0</v>
      </c>
      <c r="DZ21" s="16">
        <f>MAX(0,(va!EA17-va!DZ17))</f>
        <v>0</v>
      </c>
      <c r="EA21" s="16">
        <f>MAX(0,(va!EB17-va!EA17))</f>
        <v>0</v>
      </c>
      <c r="EB21" s="16">
        <f>MAX(0,(va!EC17-va!EB17))</f>
        <v>0</v>
      </c>
      <c r="EC21" s="16">
        <f>MAX(0,(va!ED17-va!EC17))</f>
        <v>0</v>
      </c>
      <c r="ED21" s="16">
        <f>MAX(0,(va!EE17-va!ED17))</f>
        <v>0</v>
      </c>
      <c r="EE21" s="16">
        <f>MAX(0,(va!EF17-va!EE17))</f>
        <v>0</v>
      </c>
      <c r="EF21" s="16">
        <f>MAX(0,(va!EG17-va!EF17))</f>
        <v>0</v>
      </c>
      <c r="EG21" s="16">
        <f>MAX(0,(va!EH17-va!EG17))</f>
        <v>0</v>
      </c>
      <c r="EH21" s="16">
        <f>MAX(0,(va!EI17-va!EH17))</f>
        <v>0</v>
      </c>
      <c r="EI21" s="16">
        <f>MAX(0,(va!EJ17-va!EI17))</f>
        <v>0</v>
      </c>
      <c r="EJ21" s="16">
        <f>MAX(0,(va!EK17-va!EJ17))</f>
        <v>0</v>
      </c>
      <c r="EK21" s="16">
        <f>MAX(0,(va!EL17-va!EK17))</f>
        <v>0</v>
      </c>
      <c r="EL21" s="16">
        <f>MAX(0,(va!EM17-va!EL17))</f>
        <v>0</v>
      </c>
      <c r="EM21" s="16">
        <f>MAX(0,(va!EN17-va!EM17))</f>
        <v>0</v>
      </c>
      <c r="EN21" s="16">
        <f>MAX(0,(va!EO17-va!EN17))</f>
        <v>0</v>
      </c>
      <c r="EO21" s="16">
        <f>MAX(0,(va!EP17-va!EO17))</f>
        <v>0</v>
      </c>
      <c r="EP21" s="16">
        <f>MAX(0,(va!EQ17-va!EP17))</f>
        <v>0</v>
      </c>
      <c r="EQ21" s="16">
        <f>MAX(0,(va!ER17-va!EQ17))</f>
        <v>0</v>
      </c>
      <c r="ER21" s="16">
        <f>MAX(0,(va!ES17-va!ER17))</f>
        <v>0</v>
      </c>
      <c r="ES21" s="16">
        <f>MAX(0,(va!ET17-va!ES17))</f>
        <v>0</v>
      </c>
      <c r="ET21" s="16">
        <f>MAX(0,(va!EU17-va!ET17))</f>
        <v>0</v>
      </c>
      <c r="EU21" s="16">
        <f>MAX(0,(va!EV17-va!EU17))</f>
        <v>0</v>
      </c>
      <c r="EV21" s="16">
        <f>MAX(0,(va!EW17-va!EV17))</f>
        <v>0</v>
      </c>
      <c r="EW21" s="16">
        <f>MAX(0,(va!EX17-va!EW17))</f>
        <v>0</v>
      </c>
      <c r="EX21" s="16">
        <f>MAX(0,(va!EY17-va!EX17))</f>
        <v>0</v>
      </c>
      <c r="EY21" s="16">
        <f>MAX(0,(va!EZ17-va!EY17))</f>
        <v>0</v>
      </c>
      <c r="EZ21" s="16">
        <f>MAX(0,(va!FA17-va!EZ17))</f>
        <v>0</v>
      </c>
      <c r="FA21" s="16">
        <f>MAX(0,(va!FB17-va!FA17))</f>
        <v>0</v>
      </c>
      <c r="FB21" s="16">
        <f>MAX(0,(va!FC17-va!FB17))</f>
        <v>0</v>
      </c>
      <c r="FC21" s="16">
        <f>MAX(0,(va!FD17-va!FC17))</f>
        <v>0</v>
      </c>
      <c r="FD21" s="16">
        <f>MAX(0,(va!FE17-va!FD17))</f>
        <v>0</v>
      </c>
      <c r="FE21" s="16">
        <f>MAX(0,(va!FF17-va!FE17))</f>
        <v>0</v>
      </c>
      <c r="FF21" s="16">
        <f>MAX(0,(va!FG17-va!FF17))</f>
        <v>0</v>
      </c>
      <c r="FG21" s="16">
        <f>MAX(0,(va!FH17-va!FG17))</f>
        <v>0</v>
      </c>
    </row>
    <row r="22" spans="1:163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0</v>
      </c>
      <c r="H22" s="16">
        <f>MAX(0,(va!I18-va!H18))</f>
        <v>1</v>
      </c>
      <c r="I22" s="16">
        <f>MAX(0,(va!J18-va!I18))</f>
        <v>3</v>
      </c>
      <c r="J22" s="16">
        <f>MAX(0,(va!K18-va!J18))</f>
        <v>0</v>
      </c>
      <c r="K22" s="16">
        <f>MAX(0,(va!L18-va!K18))</f>
        <v>1</v>
      </c>
      <c r="L22" s="16">
        <f>MAX(0,(va!M18-va!L18))</f>
        <v>2</v>
      </c>
      <c r="M22" s="16">
        <f>MAX(0,(va!N18-va!M18))</f>
        <v>0</v>
      </c>
      <c r="N22" s="16">
        <f>MAX(0,(va!O18-va!N18))</f>
        <v>6</v>
      </c>
      <c r="O22" s="16">
        <f>MAX(0,(va!P18-va!O18))</f>
        <v>1</v>
      </c>
      <c r="P22" s="16">
        <f>MAX(0,(va!Q18-va!P18))</f>
        <v>0</v>
      </c>
      <c r="Q22" s="16">
        <f>MAX(0,(va!R18-va!Q18))</f>
        <v>3</v>
      </c>
      <c r="R22" s="16">
        <f>MAX(0,(va!S18-va!R18))</f>
        <v>0</v>
      </c>
      <c r="S22" s="16">
        <f>MAX(0,(va!T18-va!S18))</f>
        <v>0</v>
      </c>
      <c r="T22" s="16">
        <f>MAX(0,(va!U18-va!T18))</f>
        <v>3</v>
      </c>
      <c r="U22" s="16">
        <f>MAX(0,(va!V18-va!U18))</f>
        <v>1</v>
      </c>
      <c r="V22" s="16">
        <f>MAX(0,(va!W18-va!V18))</f>
        <v>1</v>
      </c>
      <c r="W22" s="16">
        <f>MAX(0,(va!X18-va!W18))</f>
        <v>1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1</v>
      </c>
      <c r="AD22" s="16">
        <f>MAX(0,(va!AE18-va!AD18))</f>
        <v>0</v>
      </c>
      <c r="AE22" s="16">
        <f>MAX(0,(va!AF18-va!AE18))</f>
        <v>1</v>
      </c>
      <c r="AF22" s="16">
        <f>MAX(0,(va!AG18-va!AF18))</f>
        <v>1</v>
      </c>
      <c r="AG22" s="16">
        <f>MAX(0,(va!AH18-va!AG18))</f>
        <v>0</v>
      </c>
      <c r="AH22" s="16">
        <f>MAX(0,(va!AI18-va!AH18))</f>
        <v>1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1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1</v>
      </c>
      <c r="AU22" s="16">
        <f>MAX(0,(va!AV18-va!AU18))</f>
        <v>0</v>
      </c>
      <c r="AV22" s="16">
        <f>MAX(0,(va!AW18-va!AV18))</f>
        <v>1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1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1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1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2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1</v>
      </c>
      <c r="BY22" s="16">
        <f>MAX(0,(va!BZ18-va!BY18))</f>
        <v>4</v>
      </c>
      <c r="BZ22" s="16">
        <f>MAX(0,(va!CA18-va!BZ18))</f>
        <v>1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4</v>
      </c>
      <c r="CE22" s="16">
        <f>MAX(0,(va!CF18-va!CE18))</f>
        <v>0</v>
      </c>
      <c r="CF22" s="16">
        <f>MAX(0,(va!CG18-va!CF18))</f>
        <v>3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3</v>
      </c>
      <c r="CJ22" s="16">
        <f>MAX(0,(va!CK18-va!CJ18))</f>
        <v>1</v>
      </c>
      <c r="CK22" s="16">
        <f>MAX(0,(va!CL18-va!CK18))</f>
        <v>0</v>
      </c>
      <c r="CL22" s="16">
        <f>MAX(0,(va!CM18-va!CL18))</f>
        <v>4</v>
      </c>
      <c r="CM22" s="16">
        <f>MAX(0,(va!CN18-va!CM18))</f>
        <v>3</v>
      </c>
      <c r="CN22" s="16">
        <f>MAX(0,(va!CO18-va!CN18))</f>
        <v>0</v>
      </c>
      <c r="CO22" s="16">
        <f>MAX(0,(va!CP18-va!CO18))</f>
        <v>1</v>
      </c>
      <c r="CP22" s="16">
        <f>MAX(0,(va!CQ18-va!CP18))</f>
        <v>8</v>
      </c>
      <c r="CQ22" s="16">
        <f>MAX(0,(va!CR18-va!CQ18))</f>
        <v>2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4</v>
      </c>
      <c r="CV22" s="16">
        <f>MAX(0,(va!CW18-va!CV18))</f>
        <v>13</v>
      </c>
      <c r="CW22" s="16">
        <f>MAX(0,(va!CX18-va!CW18))</f>
        <v>35</v>
      </c>
      <c r="CX22" s="16">
        <f>MAX(0,(va!CY18-va!CX18))</f>
        <v>2</v>
      </c>
      <c r="CY22" s="16">
        <f>MAX(0,(va!CZ18-va!CY18))</f>
        <v>2</v>
      </c>
      <c r="CZ22" s="16">
        <f>MAX(0,(va!DA18-va!CZ18))</f>
        <v>8</v>
      </c>
      <c r="DA22" s="16">
        <f>MAX(0,(va!DB18-va!DA18))</f>
        <v>0</v>
      </c>
      <c r="DB22" s="16">
        <f>MAX(0,(va!DC18-va!DB18))</f>
        <v>1</v>
      </c>
      <c r="DC22" s="16">
        <f>MAX(0,(va!DD18-va!DC18))</f>
        <v>5</v>
      </c>
      <c r="DD22" s="16">
        <f>MAX(0,(va!DE18-va!DD18))</f>
        <v>6</v>
      </c>
      <c r="DE22" s="16">
        <f>MAX(0,(va!DF18-va!DE18))</f>
        <v>3</v>
      </c>
      <c r="DF22" s="16">
        <f>MAX(0,(va!DG18-va!DF18))</f>
        <v>2</v>
      </c>
      <c r="DG22" s="16">
        <f>MAX(0,(va!DH18-va!DG18))</f>
        <v>1</v>
      </c>
      <c r="DH22" s="16">
        <f>MAX(0,(va!DI18-va!DH18))</f>
        <v>1</v>
      </c>
      <c r="DI22" s="16">
        <f>MAX(0,(va!DJ18-va!DI18))</f>
        <v>3</v>
      </c>
      <c r="DJ22" s="16">
        <f>MAX(0,(va!DK18-va!DJ18))</f>
        <v>0</v>
      </c>
      <c r="DK22" s="16">
        <f>MAX(0,(va!DL18-va!DK18))</f>
        <v>0</v>
      </c>
      <c r="DL22" s="16">
        <f>MAX(0,(va!DM18-va!DL18))</f>
        <v>0</v>
      </c>
      <c r="DM22" s="16">
        <f>MAX(0,(va!DN18-va!DM18))</f>
        <v>0</v>
      </c>
      <c r="DN22" s="16">
        <f>MAX(0,(va!DO18-va!DN18))</f>
        <v>0</v>
      </c>
      <c r="DO22" s="16">
        <f>MAX(0,(va!DP18-va!DO18))</f>
        <v>0</v>
      </c>
      <c r="DP22" s="16">
        <f>MAX(0,(va!DQ18-va!DP18))</f>
        <v>0</v>
      </c>
      <c r="DQ22" s="16">
        <f>MAX(0,(va!DR18-va!DQ18))</f>
        <v>0</v>
      </c>
      <c r="DR22" s="16">
        <f>MAX(0,(va!DS18-va!DR18))</f>
        <v>0</v>
      </c>
      <c r="DS22" s="16">
        <f>MAX(0,(va!DT18-va!DS18))</f>
        <v>0</v>
      </c>
      <c r="DT22" s="16">
        <f>MAX(0,(va!DU18-va!DT18))</f>
        <v>0</v>
      </c>
      <c r="DU22" s="16">
        <f>MAX(0,(va!DV18-va!DU18))</f>
        <v>0</v>
      </c>
      <c r="DV22" s="16">
        <f>MAX(0,(va!DW18-va!DV18))</f>
        <v>0</v>
      </c>
      <c r="DW22" s="16">
        <f>MAX(0,(va!DX18-va!DW18))</f>
        <v>0</v>
      </c>
      <c r="DX22" s="16">
        <f>MAX(0,(va!DY18-va!DX18))</f>
        <v>0</v>
      </c>
      <c r="DY22" s="16">
        <f>MAX(0,(va!DZ18-va!DY18))</f>
        <v>0</v>
      </c>
      <c r="DZ22" s="16">
        <f>MAX(0,(va!EA18-va!DZ18))</f>
        <v>0</v>
      </c>
      <c r="EA22" s="16">
        <f>MAX(0,(va!EB18-va!EA18))</f>
        <v>0</v>
      </c>
      <c r="EB22" s="16">
        <f>MAX(0,(va!EC18-va!EB18))</f>
        <v>0</v>
      </c>
      <c r="EC22" s="16">
        <f>MAX(0,(va!ED18-va!EC18))</f>
        <v>0</v>
      </c>
      <c r="ED22" s="16">
        <f>MAX(0,(va!EE18-va!ED18))</f>
        <v>0</v>
      </c>
      <c r="EE22" s="16">
        <f>MAX(0,(va!EF18-va!EE18))</f>
        <v>0</v>
      </c>
      <c r="EF22" s="16">
        <f>MAX(0,(va!EG18-va!EF18))</f>
        <v>0</v>
      </c>
      <c r="EG22" s="16">
        <f>MAX(0,(va!EH18-va!EG18))</f>
        <v>0</v>
      </c>
      <c r="EH22" s="16">
        <f>MAX(0,(va!EI18-va!EH18))</f>
        <v>0</v>
      </c>
      <c r="EI22" s="16">
        <f>MAX(0,(va!EJ18-va!EI18))</f>
        <v>0</v>
      </c>
      <c r="EJ22" s="16">
        <f>MAX(0,(va!EK18-va!EJ18))</f>
        <v>0</v>
      </c>
      <c r="EK22" s="16">
        <f>MAX(0,(va!EL18-va!EK18))</f>
        <v>0</v>
      </c>
      <c r="EL22" s="16">
        <f>MAX(0,(va!EM18-va!EL18))</f>
        <v>0</v>
      </c>
      <c r="EM22" s="16">
        <f>MAX(0,(va!EN18-va!EM18))</f>
        <v>0</v>
      </c>
      <c r="EN22" s="16">
        <f>MAX(0,(va!EO18-va!EN18))</f>
        <v>0</v>
      </c>
      <c r="EO22" s="16">
        <f>MAX(0,(va!EP18-va!EO18))</f>
        <v>0</v>
      </c>
      <c r="EP22" s="16">
        <f>MAX(0,(va!EQ18-va!EP18))</f>
        <v>0</v>
      </c>
      <c r="EQ22" s="16">
        <f>MAX(0,(va!ER18-va!EQ18))</f>
        <v>0</v>
      </c>
      <c r="ER22" s="16">
        <f>MAX(0,(va!ES18-va!ER18))</f>
        <v>0</v>
      </c>
      <c r="ES22" s="16">
        <f>MAX(0,(va!ET18-va!ES18))</f>
        <v>0</v>
      </c>
      <c r="ET22" s="16">
        <f>MAX(0,(va!EU18-va!ET18))</f>
        <v>0</v>
      </c>
      <c r="EU22" s="16">
        <f>MAX(0,(va!EV18-va!EU18))</f>
        <v>0</v>
      </c>
      <c r="EV22" s="16">
        <f>MAX(0,(va!EW18-va!EV18))</f>
        <v>0</v>
      </c>
      <c r="EW22" s="16">
        <f>MAX(0,(va!EX18-va!EW18))</f>
        <v>0</v>
      </c>
      <c r="EX22" s="16">
        <f>MAX(0,(va!EY18-va!EX18))</f>
        <v>0</v>
      </c>
      <c r="EY22" s="16">
        <f>MAX(0,(va!EZ18-va!EY18))</f>
        <v>0</v>
      </c>
      <c r="EZ22" s="16">
        <f>MAX(0,(va!FA18-va!EZ18))</f>
        <v>0</v>
      </c>
      <c r="FA22" s="16">
        <f>MAX(0,(va!FB18-va!FA18))</f>
        <v>0</v>
      </c>
      <c r="FB22" s="16">
        <f>MAX(0,(va!FC18-va!FB18))</f>
        <v>0</v>
      </c>
      <c r="FC22" s="16">
        <f>MAX(0,(va!FD18-va!FC18))</f>
        <v>0</v>
      </c>
      <c r="FD22" s="16">
        <f>MAX(0,(va!FE18-va!FD18))</f>
        <v>0</v>
      </c>
      <c r="FE22" s="16">
        <f>MAX(0,(va!FF18-va!FE18))</f>
        <v>0</v>
      </c>
      <c r="FF22" s="16">
        <f>MAX(0,(va!FG18-va!FF18))</f>
        <v>0</v>
      </c>
      <c r="FG22" s="16">
        <f>MAX(0,(va!FH18-va!FG18))</f>
        <v>0</v>
      </c>
    </row>
    <row r="23" spans="1:163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0</v>
      </c>
      <c r="G23" s="16">
        <f>MAX(0,(va!H19-va!G19))</f>
        <v>0</v>
      </c>
      <c r="H23" s="16">
        <f>MAX(0,(va!I19-va!H19))</f>
        <v>0</v>
      </c>
      <c r="I23" s="16">
        <f>MAX(0,(va!J19-va!I19))</f>
        <v>0</v>
      </c>
      <c r="J23" s="16">
        <f>MAX(0,(va!K19-va!J19))</f>
        <v>1</v>
      </c>
      <c r="K23" s="16">
        <f>MAX(0,(va!L19-va!K19))</f>
        <v>0</v>
      </c>
      <c r="L23" s="16">
        <f>MAX(0,(va!M19-va!L19))</f>
        <v>0</v>
      </c>
      <c r="M23" s="16">
        <f>MAX(0,(va!N19-va!M19))</f>
        <v>0</v>
      </c>
      <c r="N23" s="16">
        <f>MAX(0,(va!O19-va!N19))</f>
        <v>0</v>
      </c>
      <c r="O23" s="16">
        <f>MAX(0,(va!P19-va!O19))</f>
        <v>0</v>
      </c>
      <c r="P23" s="16">
        <f>MAX(0,(va!Q19-va!P19))</f>
        <v>0</v>
      </c>
      <c r="Q23" s="16">
        <f>MAX(0,(va!R19-va!Q19))</f>
        <v>0</v>
      </c>
      <c r="R23" s="16">
        <f>MAX(0,(va!S19-va!R19))</f>
        <v>0</v>
      </c>
      <c r="S23" s="16">
        <f>MAX(0,(va!T19-va!S19))</f>
        <v>0</v>
      </c>
      <c r="T23" s="16">
        <f>MAX(0,(va!U19-va!T19))</f>
        <v>1</v>
      </c>
      <c r="U23" s="16">
        <f>MAX(0,(va!V19-va!U19))</f>
        <v>1</v>
      </c>
      <c r="V23" s="16">
        <f>MAX(0,(va!W19-va!V19))</f>
        <v>0</v>
      </c>
      <c r="W23" s="16">
        <f>MAX(0,(va!X19-va!W19))</f>
        <v>0</v>
      </c>
      <c r="X23" s="16">
        <f>MAX(0,(va!Y19-va!X19))</f>
        <v>6</v>
      </c>
      <c r="Y23" s="16">
        <f>MAX(0,(va!Z19-va!Y19))</f>
        <v>0</v>
      </c>
      <c r="Z23" s="16">
        <f>MAX(0,(va!AA19-va!Z19))</f>
        <v>1</v>
      </c>
      <c r="AA23" s="16">
        <f>MAX(0,(va!AB19-va!AA19))</f>
        <v>0</v>
      </c>
      <c r="AB23" s="16">
        <f>MAX(0,(va!AC19-va!AB19))</f>
        <v>2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1</v>
      </c>
      <c r="AG23" s="16">
        <f>MAX(0,(va!AH19-va!AG19))</f>
        <v>0</v>
      </c>
      <c r="AH23" s="16">
        <f>MAX(0,(va!AI19-va!AH19))</f>
        <v>1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1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1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1</v>
      </c>
      <c r="AV23" s="16">
        <f>MAX(0,(va!AW19-va!AV19))</f>
        <v>1</v>
      </c>
      <c r="AW23" s="16">
        <f>MAX(0,(va!AX19-va!AW19))</f>
        <v>0</v>
      </c>
      <c r="AX23" s="16">
        <f>MAX(0,(va!AY19-va!AX19))</f>
        <v>1</v>
      </c>
      <c r="AY23" s="16">
        <f>MAX(0,(va!AZ19-va!AY19))</f>
        <v>1</v>
      </c>
      <c r="AZ23" s="16">
        <f>MAX(0,(va!BA19-va!AZ19))</f>
        <v>1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1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3</v>
      </c>
      <c r="BQ23" s="16">
        <f>MAX(0,(va!BR19-va!BQ19))</f>
        <v>1</v>
      </c>
      <c r="BR23" s="16">
        <f>MAX(0,(va!BS19-va!BR19))</f>
        <v>0</v>
      </c>
      <c r="BS23" s="16">
        <f>MAX(0,(va!BT19-va!BS19))</f>
        <v>0</v>
      </c>
      <c r="BT23" s="16">
        <f>MAX(0,(va!BU19-va!BT19))</f>
        <v>2</v>
      </c>
      <c r="BU23" s="16">
        <f>MAX(0,(va!BV19-va!BU19))</f>
        <v>1</v>
      </c>
      <c r="BV23" s="16">
        <f>MAX(0,(va!BW19-va!BV19))</f>
        <v>2</v>
      </c>
      <c r="BW23" s="16">
        <f>MAX(0,(va!BX19-va!BW19))</f>
        <v>1</v>
      </c>
      <c r="BX23" s="16">
        <f>MAX(0,(va!BY19-va!BX19))</f>
        <v>1</v>
      </c>
      <c r="BY23" s="16">
        <f>MAX(0,(va!BZ19-va!BY19))</f>
        <v>0</v>
      </c>
      <c r="BZ23" s="16">
        <f>MAX(0,(va!CA19-va!BZ19))</f>
        <v>7</v>
      </c>
      <c r="CA23" s="16">
        <f>MAX(0,(va!CB19-va!CA19))</f>
        <v>2</v>
      </c>
      <c r="CB23" s="16">
        <f>MAX(0,(va!CC19-va!CB19))</f>
        <v>0</v>
      </c>
      <c r="CC23" s="16">
        <f>MAX(0,(va!CD19-va!CC19))</f>
        <v>2</v>
      </c>
      <c r="CD23" s="16">
        <f>MAX(0,(va!CE19-va!CD19))</f>
        <v>1</v>
      </c>
      <c r="CE23" s="16">
        <f>MAX(0,(va!CF19-va!CE19))</f>
        <v>0</v>
      </c>
      <c r="CF23" s="16">
        <f>MAX(0,(va!CG19-va!CF19))</f>
        <v>2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8</v>
      </c>
      <c r="CJ23" s="16">
        <f>MAX(0,(va!CK19-va!CJ19))</f>
        <v>5</v>
      </c>
      <c r="CK23" s="16">
        <f>MAX(0,(va!CL19-va!CK19))</f>
        <v>13</v>
      </c>
      <c r="CL23" s="16">
        <f>MAX(0,(va!CM19-va!CL19))</f>
        <v>18</v>
      </c>
      <c r="CM23" s="16">
        <f>MAX(0,(va!CN19-va!CM19))</f>
        <v>0</v>
      </c>
      <c r="CN23" s="16">
        <f>MAX(0,(va!CO19-va!CN19))</f>
        <v>1</v>
      </c>
      <c r="CO23" s="16">
        <f>MAX(0,(va!CP19-va!CO19))</f>
        <v>1</v>
      </c>
      <c r="CP23" s="16">
        <f>MAX(0,(va!CQ19-va!CP19))</f>
        <v>0</v>
      </c>
      <c r="CQ23" s="16">
        <f>MAX(0,(va!CR19-va!CQ19))</f>
        <v>1</v>
      </c>
      <c r="CR23" s="16">
        <f>MAX(0,(va!CS19-va!CR19))</f>
        <v>3</v>
      </c>
      <c r="CS23" s="16">
        <f>MAX(0,(va!CT19-va!CS19))</f>
        <v>0</v>
      </c>
      <c r="CT23" s="16">
        <f>MAX(0,(va!CU19-va!CT19))</f>
        <v>3</v>
      </c>
      <c r="CU23" s="16">
        <f>MAX(0,(va!CV19-va!CU19))</f>
        <v>3</v>
      </c>
      <c r="CV23" s="16">
        <f>MAX(0,(va!CW19-va!CV19))</f>
        <v>0</v>
      </c>
      <c r="CW23" s="16">
        <f>MAX(0,(va!CX19-va!CW19))</f>
        <v>1</v>
      </c>
      <c r="CX23" s="16">
        <f>MAX(0,(va!CY19-va!CX19))</f>
        <v>3</v>
      </c>
      <c r="CY23" s="16">
        <f>MAX(0,(va!CZ19-va!CY19))</f>
        <v>1</v>
      </c>
      <c r="CZ23" s="16">
        <f>MAX(0,(va!DA19-va!CZ19))</f>
        <v>0</v>
      </c>
      <c r="DA23" s="16">
        <f>MAX(0,(va!DB19-va!DA19))</f>
        <v>2</v>
      </c>
      <c r="DB23" s="16">
        <f>MAX(0,(va!DC19-va!DB19))</f>
        <v>3</v>
      </c>
      <c r="DC23" s="16">
        <f>MAX(0,(va!DD19-va!DC19))</f>
        <v>1</v>
      </c>
      <c r="DD23" s="16">
        <f>MAX(0,(va!DE19-va!DD19))</f>
        <v>3</v>
      </c>
      <c r="DE23" s="16">
        <f>MAX(0,(va!DF19-va!DE19))</f>
        <v>1</v>
      </c>
      <c r="DF23" s="16">
        <f>MAX(0,(va!DG19-va!DF19))</f>
        <v>0</v>
      </c>
      <c r="DG23" s="16">
        <f>MAX(0,(va!DH19-va!DG19))</f>
        <v>7</v>
      </c>
      <c r="DH23" s="16">
        <f>MAX(0,(va!DI19-va!DH19))</f>
        <v>4</v>
      </c>
      <c r="DI23" s="16">
        <f>MAX(0,(va!DJ19-va!DI19))</f>
        <v>3</v>
      </c>
      <c r="DJ23" s="16">
        <f>MAX(0,(va!DK19-va!DJ19))</f>
        <v>0</v>
      </c>
      <c r="DK23" s="16">
        <f>MAX(0,(va!DL19-va!DK19))</f>
        <v>0</v>
      </c>
      <c r="DL23" s="16">
        <f>MAX(0,(va!DM19-va!DL19))</f>
        <v>0</v>
      </c>
      <c r="DM23" s="16">
        <f>MAX(0,(va!DN19-va!DM19))</f>
        <v>0</v>
      </c>
      <c r="DN23" s="16">
        <f>MAX(0,(va!DO19-va!DN19))</f>
        <v>0</v>
      </c>
      <c r="DO23" s="16">
        <f>MAX(0,(va!DP19-va!DO19))</f>
        <v>0</v>
      </c>
      <c r="DP23" s="16">
        <f>MAX(0,(va!DQ19-va!DP19))</f>
        <v>0</v>
      </c>
      <c r="DQ23" s="16">
        <f>MAX(0,(va!DR19-va!DQ19))</f>
        <v>0</v>
      </c>
      <c r="DR23" s="16">
        <f>MAX(0,(va!DS19-va!DR19))</f>
        <v>0</v>
      </c>
      <c r="DS23" s="16">
        <f>MAX(0,(va!DT19-va!DS19))</f>
        <v>0</v>
      </c>
      <c r="DT23" s="16">
        <f>MAX(0,(va!DU19-va!DT19))</f>
        <v>0</v>
      </c>
      <c r="DU23" s="16">
        <f>MAX(0,(va!DV19-va!DU19))</f>
        <v>0</v>
      </c>
      <c r="DV23" s="16">
        <f>MAX(0,(va!DW19-va!DV19))</f>
        <v>0</v>
      </c>
      <c r="DW23" s="16">
        <f>MAX(0,(va!DX19-va!DW19))</f>
        <v>0</v>
      </c>
      <c r="DX23" s="16">
        <f>MAX(0,(va!DY19-va!DX19))</f>
        <v>0</v>
      </c>
      <c r="DY23" s="16">
        <f>MAX(0,(va!DZ19-va!DY19))</f>
        <v>0</v>
      </c>
      <c r="DZ23" s="16">
        <f>MAX(0,(va!EA19-va!DZ19))</f>
        <v>0</v>
      </c>
      <c r="EA23" s="16">
        <f>MAX(0,(va!EB19-va!EA19))</f>
        <v>0</v>
      </c>
      <c r="EB23" s="16">
        <f>MAX(0,(va!EC19-va!EB19))</f>
        <v>0</v>
      </c>
      <c r="EC23" s="16">
        <f>MAX(0,(va!ED19-va!EC19))</f>
        <v>0</v>
      </c>
      <c r="ED23" s="16">
        <f>MAX(0,(va!EE19-va!ED19))</f>
        <v>0</v>
      </c>
      <c r="EE23" s="16">
        <f>MAX(0,(va!EF19-va!EE19))</f>
        <v>0</v>
      </c>
      <c r="EF23" s="16">
        <f>MAX(0,(va!EG19-va!EF19))</f>
        <v>0</v>
      </c>
      <c r="EG23" s="16">
        <f>MAX(0,(va!EH19-va!EG19))</f>
        <v>0</v>
      </c>
      <c r="EH23" s="16">
        <f>MAX(0,(va!EI19-va!EH19))</f>
        <v>0</v>
      </c>
      <c r="EI23" s="16">
        <f>MAX(0,(va!EJ19-va!EI19))</f>
        <v>0</v>
      </c>
      <c r="EJ23" s="16">
        <f>MAX(0,(va!EK19-va!EJ19))</f>
        <v>0</v>
      </c>
      <c r="EK23" s="16">
        <f>MAX(0,(va!EL19-va!EK19))</f>
        <v>0</v>
      </c>
      <c r="EL23" s="16">
        <f>MAX(0,(va!EM19-va!EL19))</f>
        <v>0</v>
      </c>
      <c r="EM23" s="16">
        <f>MAX(0,(va!EN19-va!EM19))</f>
        <v>0</v>
      </c>
      <c r="EN23" s="16">
        <f>MAX(0,(va!EO19-va!EN19))</f>
        <v>0</v>
      </c>
      <c r="EO23" s="16">
        <f>MAX(0,(va!EP19-va!EO19))</f>
        <v>0</v>
      </c>
      <c r="EP23" s="16">
        <f>MAX(0,(va!EQ19-va!EP19))</f>
        <v>0</v>
      </c>
      <c r="EQ23" s="16">
        <f>MAX(0,(va!ER19-va!EQ19))</f>
        <v>0</v>
      </c>
      <c r="ER23" s="16">
        <f>MAX(0,(va!ES19-va!ER19))</f>
        <v>0</v>
      </c>
      <c r="ES23" s="16">
        <f>MAX(0,(va!ET19-va!ES19))</f>
        <v>0</v>
      </c>
      <c r="ET23" s="16">
        <f>MAX(0,(va!EU19-va!ET19))</f>
        <v>0</v>
      </c>
      <c r="EU23" s="16">
        <f>MAX(0,(va!EV19-va!EU19))</f>
        <v>0</v>
      </c>
      <c r="EV23" s="16">
        <f>MAX(0,(va!EW19-va!EV19))</f>
        <v>0</v>
      </c>
      <c r="EW23" s="16">
        <f>MAX(0,(va!EX19-va!EW19))</f>
        <v>0</v>
      </c>
      <c r="EX23" s="16">
        <f>MAX(0,(va!EY19-va!EX19))</f>
        <v>0</v>
      </c>
      <c r="EY23" s="16">
        <f>MAX(0,(va!EZ19-va!EY19))</f>
        <v>0</v>
      </c>
      <c r="EZ23" s="16">
        <f>MAX(0,(va!FA19-va!EZ19))</f>
        <v>0</v>
      </c>
      <c r="FA23" s="16">
        <f>MAX(0,(va!FB19-va!FA19))</f>
        <v>0</v>
      </c>
      <c r="FB23" s="16">
        <f>MAX(0,(va!FC19-va!FB19))</f>
        <v>0</v>
      </c>
      <c r="FC23" s="16">
        <f>MAX(0,(va!FD19-va!FC19))</f>
        <v>0</v>
      </c>
      <c r="FD23" s="16">
        <f>MAX(0,(va!FE19-va!FD19))</f>
        <v>0</v>
      </c>
      <c r="FE23" s="16">
        <f>MAX(0,(va!FF19-va!FE19))</f>
        <v>0</v>
      </c>
      <c r="FF23" s="16">
        <f>MAX(0,(va!FG19-va!FF19))</f>
        <v>0</v>
      </c>
      <c r="FG23" s="16">
        <f>MAX(0,(va!FH19-va!FG19))</f>
        <v>0</v>
      </c>
    </row>
    <row r="24" spans="1:163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0</v>
      </c>
      <c r="N24" s="16">
        <f>MAX(0,(va!O20-va!N20))</f>
        <v>0</v>
      </c>
      <c r="O24" s="16">
        <f>MAX(0,(va!P20-va!O20))</f>
        <v>0</v>
      </c>
      <c r="P24" s="16">
        <f>MAX(0,(va!Q20-va!P20))</f>
        <v>0</v>
      </c>
      <c r="Q24" s="16">
        <f>MAX(0,(va!R20-va!Q20))</f>
        <v>1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1</v>
      </c>
      <c r="V24" s="16">
        <f>MAX(0,(va!W20-va!V20))</f>
        <v>0</v>
      </c>
      <c r="W24" s="16">
        <f>MAX(0,(va!X20-va!W20))</f>
        <v>0</v>
      </c>
      <c r="X24" s="16">
        <f>MAX(0,(va!Y20-va!X20))</f>
        <v>10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1</v>
      </c>
      <c r="AJ24" s="16">
        <f>MAX(0,(va!AK20-va!AJ20))</f>
        <v>0</v>
      </c>
      <c r="AK24" s="16">
        <f>MAX(0,(va!AL20-va!AK20))</f>
        <v>1</v>
      </c>
      <c r="AL24" s="16">
        <f>MAX(0,(va!AM20-va!AL20))</f>
        <v>2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13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  <c r="CX24" s="16">
        <f>MAX(0,(va!CY20-va!CX20))</f>
        <v>0</v>
      </c>
      <c r="CY24" s="16">
        <f>MAX(0,(va!CZ20-va!CY20))</f>
        <v>0</v>
      </c>
      <c r="CZ24" s="16">
        <f>MAX(0,(va!DA20-va!CZ20))</f>
        <v>0</v>
      </c>
      <c r="DA24" s="16">
        <f>MAX(0,(va!DB20-va!DA20))</f>
        <v>0</v>
      </c>
      <c r="DB24" s="16">
        <f>MAX(0,(va!DC20-va!DB20))</f>
        <v>2</v>
      </c>
      <c r="DC24" s="16">
        <f>MAX(0,(va!DD20-va!DC20))</f>
        <v>0</v>
      </c>
      <c r="DD24" s="16">
        <f>MAX(0,(va!DE20-va!DD20))</f>
        <v>1</v>
      </c>
      <c r="DE24" s="16">
        <f>MAX(0,(va!DF20-va!DE20))</f>
        <v>2</v>
      </c>
      <c r="DF24" s="16">
        <f>MAX(0,(va!DG20-va!DF20))</f>
        <v>2</v>
      </c>
      <c r="DG24" s="16">
        <f>MAX(0,(va!DH20-va!DG20))</f>
        <v>1</v>
      </c>
      <c r="DH24" s="16">
        <f>MAX(0,(va!DI20-va!DH20))</f>
        <v>0</v>
      </c>
      <c r="DI24" s="16">
        <f>MAX(0,(va!DJ20-va!DI20))</f>
        <v>0</v>
      </c>
      <c r="DJ24" s="16">
        <f>MAX(0,(va!DK20-va!DJ20))</f>
        <v>0</v>
      </c>
      <c r="DK24" s="16">
        <f>MAX(0,(va!DL20-va!DK20))</f>
        <v>0</v>
      </c>
      <c r="DL24" s="16">
        <f>MAX(0,(va!DM20-va!DL20))</f>
        <v>0</v>
      </c>
      <c r="DM24" s="16">
        <f>MAX(0,(va!DN20-va!DM20))</f>
        <v>0</v>
      </c>
      <c r="DN24" s="16">
        <f>MAX(0,(va!DO20-va!DN20))</f>
        <v>0</v>
      </c>
      <c r="DO24" s="16">
        <f>MAX(0,(va!DP20-va!DO20))</f>
        <v>0</v>
      </c>
      <c r="DP24" s="16">
        <f>MAX(0,(va!DQ20-va!DP20))</f>
        <v>0</v>
      </c>
      <c r="DQ24" s="16">
        <f>MAX(0,(va!DR20-va!DQ20))</f>
        <v>0</v>
      </c>
      <c r="DR24" s="16">
        <f>MAX(0,(va!DS20-va!DR20))</f>
        <v>0</v>
      </c>
      <c r="DS24" s="16">
        <f>MAX(0,(va!DT20-va!DS20))</f>
        <v>0</v>
      </c>
      <c r="DT24" s="16">
        <f>MAX(0,(va!DU20-va!DT20))</f>
        <v>0</v>
      </c>
      <c r="DU24" s="16">
        <f>MAX(0,(va!DV20-va!DU20))</f>
        <v>0</v>
      </c>
      <c r="DV24" s="16">
        <f>MAX(0,(va!DW20-va!DV20))</f>
        <v>0</v>
      </c>
      <c r="DW24" s="16">
        <f>MAX(0,(va!DX20-va!DW20))</f>
        <v>0</v>
      </c>
      <c r="DX24" s="16">
        <f>MAX(0,(va!DY20-va!DX20))</f>
        <v>0</v>
      </c>
      <c r="DY24" s="16">
        <f>MAX(0,(va!DZ20-va!DY20))</f>
        <v>0</v>
      </c>
      <c r="DZ24" s="16">
        <f>MAX(0,(va!EA20-va!DZ20))</f>
        <v>0</v>
      </c>
      <c r="EA24" s="16">
        <f>MAX(0,(va!EB20-va!EA20))</f>
        <v>0</v>
      </c>
      <c r="EB24" s="16">
        <f>MAX(0,(va!EC20-va!EB20))</f>
        <v>0</v>
      </c>
      <c r="EC24" s="16">
        <f>MAX(0,(va!ED20-va!EC20))</f>
        <v>0</v>
      </c>
      <c r="ED24" s="16">
        <f>MAX(0,(va!EE20-va!ED20))</f>
        <v>0</v>
      </c>
      <c r="EE24" s="16">
        <f>MAX(0,(va!EF20-va!EE20))</f>
        <v>0</v>
      </c>
      <c r="EF24" s="16">
        <f>MAX(0,(va!EG20-va!EF20))</f>
        <v>0</v>
      </c>
      <c r="EG24" s="16">
        <f>MAX(0,(va!EH20-va!EG20))</f>
        <v>0</v>
      </c>
      <c r="EH24" s="16">
        <f>MAX(0,(va!EI20-va!EH20))</f>
        <v>0</v>
      </c>
      <c r="EI24" s="16">
        <f>MAX(0,(va!EJ20-va!EI20))</f>
        <v>0</v>
      </c>
      <c r="EJ24" s="16">
        <f>MAX(0,(va!EK20-va!EJ20))</f>
        <v>0</v>
      </c>
      <c r="EK24" s="16">
        <f>MAX(0,(va!EL20-va!EK20))</f>
        <v>0</v>
      </c>
      <c r="EL24" s="16">
        <f>MAX(0,(va!EM20-va!EL20))</f>
        <v>0</v>
      </c>
      <c r="EM24" s="16">
        <f>MAX(0,(va!EN20-va!EM20))</f>
        <v>0</v>
      </c>
      <c r="EN24" s="16">
        <f>MAX(0,(va!EO20-va!EN20))</f>
        <v>0</v>
      </c>
      <c r="EO24" s="16">
        <f>MAX(0,(va!EP20-va!EO20))</f>
        <v>0</v>
      </c>
      <c r="EP24" s="16">
        <f>MAX(0,(va!EQ20-va!EP20))</f>
        <v>0</v>
      </c>
      <c r="EQ24" s="16">
        <f>MAX(0,(va!ER20-va!EQ20))</f>
        <v>0</v>
      </c>
      <c r="ER24" s="16">
        <f>MAX(0,(va!ES20-va!ER20))</f>
        <v>0</v>
      </c>
      <c r="ES24" s="16">
        <f>MAX(0,(va!ET20-va!ES20))</f>
        <v>0</v>
      </c>
      <c r="ET24" s="16">
        <f>MAX(0,(va!EU20-va!ET20))</f>
        <v>0</v>
      </c>
      <c r="EU24" s="16">
        <f>MAX(0,(va!EV20-va!EU20))</f>
        <v>0</v>
      </c>
      <c r="EV24" s="16">
        <f>MAX(0,(va!EW20-va!EV20))</f>
        <v>0</v>
      </c>
      <c r="EW24" s="16">
        <f>MAX(0,(va!EX20-va!EW20))</f>
        <v>0</v>
      </c>
      <c r="EX24" s="16">
        <f>MAX(0,(va!EY20-va!EX20))</f>
        <v>0</v>
      </c>
      <c r="EY24" s="16">
        <f>MAX(0,(va!EZ20-va!EY20))</f>
        <v>0</v>
      </c>
      <c r="EZ24" s="16">
        <f>MAX(0,(va!FA20-va!EZ20))</f>
        <v>0</v>
      </c>
      <c r="FA24" s="16">
        <f>MAX(0,(va!FB20-va!FA20))</f>
        <v>0</v>
      </c>
      <c r="FB24" s="16">
        <f>MAX(0,(va!FC20-va!FB20))</f>
        <v>0</v>
      </c>
      <c r="FC24" s="16">
        <f>MAX(0,(va!FD20-va!FC20))</f>
        <v>0</v>
      </c>
      <c r="FD24" s="16">
        <f>MAX(0,(va!FE20-va!FD20))</f>
        <v>0</v>
      </c>
      <c r="FE24" s="16">
        <f>MAX(0,(va!FF20-va!FE20))</f>
        <v>0</v>
      </c>
      <c r="FF24" s="16">
        <f>MAX(0,(va!FG20-va!FF20))</f>
        <v>0</v>
      </c>
      <c r="FG24" s="16">
        <f>MAX(0,(va!FH20-va!FG20))</f>
        <v>0</v>
      </c>
    </row>
    <row r="25" spans="1:163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0</v>
      </c>
      <c r="F25" s="16">
        <f>MAX(0,(va!G21-va!F21))</f>
        <v>0</v>
      </c>
      <c r="G25" s="16">
        <f>MAX(0,(va!H21-va!G21))</f>
        <v>0</v>
      </c>
      <c r="H25" s="16">
        <f>MAX(0,(va!I21-va!H21))</f>
        <v>0</v>
      </c>
      <c r="I25" s="16">
        <f>MAX(0,(va!J21-va!I21))</f>
        <v>0</v>
      </c>
      <c r="J25" s="16">
        <f>MAX(0,(va!K21-va!J21))</f>
        <v>2</v>
      </c>
      <c r="K25" s="16">
        <f>MAX(0,(va!L21-va!K21))</f>
        <v>0</v>
      </c>
      <c r="L25" s="16">
        <f>MAX(0,(va!M21-va!L21))</f>
        <v>0</v>
      </c>
      <c r="M25" s="16">
        <f>MAX(0,(va!N21-va!M21))</f>
        <v>1</v>
      </c>
      <c r="N25" s="16">
        <f>MAX(0,(va!O21-va!N21))</f>
        <v>1</v>
      </c>
      <c r="O25" s="16">
        <f>MAX(0,(va!P21-va!O21))</f>
        <v>0</v>
      </c>
      <c r="P25" s="16">
        <f>MAX(0,(va!Q21-va!P21))</f>
        <v>0</v>
      </c>
      <c r="Q25" s="16">
        <f>MAX(0,(va!R21-va!Q21))</f>
        <v>2</v>
      </c>
      <c r="R25" s="16">
        <f>MAX(0,(va!S21-va!R21))</f>
        <v>3</v>
      </c>
      <c r="S25" s="16">
        <f>MAX(0,(va!T21-va!S21))</f>
        <v>0</v>
      </c>
      <c r="T25" s="16">
        <f>MAX(0,(va!U21-va!T21))</f>
        <v>1</v>
      </c>
      <c r="U25" s="16">
        <f>MAX(0,(va!V21-va!U21))</f>
        <v>4</v>
      </c>
      <c r="V25" s="16">
        <f>MAX(0,(va!W21-va!V21))</f>
        <v>0</v>
      </c>
      <c r="W25" s="16">
        <f>MAX(0,(va!X21-va!W21))</f>
        <v>2</v>
      </c>
      <c r="X25" s="16">
        <f>MAX(0,(va!Y21-va!X21))</f>
        <v>2</v>
      </c>
      <c r="Y25" s="16">
        <f>MAX(0,(va!Z21-va!Y21))</f>
        <v>4</v>
      </c>
      <c r="Z25" s="16">
        <f>MAX(0,(va!AA21-va!Z21))</f>
        <v>1</v>
      </c>
      <c r="AA25" s="16">
        <f>MAX(0,(va!AB21-va!AA21))</f>
        <v>1</v>
      </c>
      <c r="AB25" s="16">
        <f>MAX(0,(va!AC21-va!AB21))</f>
        <v>1</v>
      </c>
      <c r="AC25" s="16">
        <f>MAX(0,(va!AD21-va!AC21))</f>
        <v>1</v>
      </c>
      <c r="AD25" s="16">
        <f>MAX(0,(va!AE21-va!AD21))</f>
        <v>0</v>
      </c>
      <c r="AE25" s="16">
        <f>MAX(0,(va!AF21-va!AE21))</f>
        <v>1</v>
      </c>
      <c r="AF25" s="16">
        <f>MAX(0,(va!AG21-va!AF21))</f>
        <v>0</v>
      </c>
      <c r="AG25" s="16">
        <f>MAX(0,(va!AH21-va!AG21))</f>
        <v>4</v>
      </c>
      <c r="AH25" s="16">
        <f>MAX(0,(va!AI21-va!AH21))</f>
        <v>0</v>
      </c>
      <c r="AI25" s="16">
        <f>MAX(0,(va!AJ21-va!AI21))</f>
        <v>3</v>
      </c>
      <c r="AJ25" s="16">
        <f>MAX(0,(va!AK21-va!AJ21))</f>
        <v>1</v>
      </c>
      <c r="AK25" s="16">
        <f>MAX(0,(va!AL21-va!AK21))</f>
        <v>10</v>
      </c>
      <c r="AL25" s="16">
        <f>MAX(0,(va!AM21-va!AL21))</f>
        <v>10</v>
      </c>
      <c r="AM25" s="16">
        <f>MAX(0,(va!AN21-va!AM21))</f>
        <v>0</v>
      </c>
      <c r="AN25" s="16">
        <f>MAX(0,(va!AO21-va!AN21))</f>
        <v>3</v>
      </c>
      <c r="AO25" s="16">
        <f>MAX(0,(va!AP21-va!AO21))</f>
        <v>36</v>
      </c>
      <c r="AP25" s="16">
        <f>MAX(0,(va!AQ21-va!AP21))</f>
        <v>43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34</v>
      </c>
      <c r="AT25" s="16">
        <f>MAX(0,(va!AU21-va!AT21))</f>
        <v>30</v>
      </c>
      <c r="AU25" s="16">
        <f>MAX(0,(va!AV21-va!AU21))</f>
        <v>24</v>
      </c>
      <c r="AV25" s="16">
        <f>MAX(0,(va!AW21-va!AV21))</f>
        <v>0</v>
      </c>
      <c r="AW25" s="16">
        <f>MAX(0,(va!AX21-va!AW21))</f>
        <v>21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55</v>
      </c>
      <c r="BA25" s="16">
        <f>MAX(0,(va!BB21-va!BA21))</f>
        <v>46</v>
      </c>
      <c r="BB25" s="16">
        <f>MAX(0,(va!BC21-va!BB21))</f>
        <v>1</v>
      </c>
      <c r="BC25" s="16">
        <f>MAX(0,(va!BD21-va!BC21))</f>
        <v>18</v>
      </c>
      <c r="BD25" s="16">
        <f>MAX(0,(va!BE21-va!BD21))</f>
        <v>45</v>
      </c>
      <c r="BE25" s="16">
        <f>MAX(0,(va!BF21-va!BE21))</f>
        <v>0</v>
      </c>
      <c r="BF25" s="16">
        <f>MAX(0,(va!BG21-va!BF21))</f>
        <v>6</v>
      </c>
      <c r="BG25" s="16">
        <f>MAX(0,(va!BH21-va!BG21))</f>
        <v>2</v>
      </c>
      <c r="BH25" s="16">
        <f>MAX(0,(va!BI21-va!BH21))</f>
        <v>0</v>
      </c>
      <c r="BI25" s="16">
        <f>MAX(0,(va!BJ21-va!BI21))</f>
        <v>19</v>
      </c>
      <c r="BJ25" s="16">
        <f>MAX(0,(va!BK21-va!BJ21))</f>
        <v>1</v>
      </c>
      <c r="BK25" s="16">
        <f>MAX(0,(va!BL21-va!BK21))</f>
        <v>4</v>
      </c>
      <c r="BL25" s="16">
        <f>MAX(0,(va!BM21-va!BL21))</f>
        <v>0</v>
      </c>
      <c r="BM25" s="16">
        <f>MAX(0,(va!BN21-va!BM21))</f>
        <v>1</v>
      </c>
      <c r="BN25" s="16">
        <f>MAX(0,(va!BO21-va!BN21))</f>
        <v>2</v>
      </c>
      <c r="BO25" s="16">
        <f>MAX(0,(va!BP21-va!BO21))</f>
        <v>0</v>
      </c>
      <c r="BP25" s="16">
        <f>MAX(0,(va!BQ21-va!BP21))</f>
        <v>8</v>
      </c>
      <c r="BQ25" s="16">
        <f>MAX(0,(va!BR21-va!BQ21))</f>
        <v>0</v>
      </c>
      <c r="BR25" s="16">
        <f>MAX(0,(va!BS21-va!BR21))</f>
        <v>3</v>
      </c>
      <c r="BS25" s="16">
        <f>MAX(0,(va!BT21-va!BS21))</f>
        <v>3</v>
      </c>
      <c r="BT25" s="16">
        <f>MAX(0,(va!BU21-va!BT21))</f>
        <v>2</v>
      </c>
      <c r="BU25" s="16">
        <f>MAX(0,(va!BV21-va!BU21))</f>
        <v>4</v>
      </c>
      <c r="BV25" s="16">
        <f>MAX(0,(va!BW21-va!BV21))</f>
        <v>2</v>
      </c>
      <c r="BW25" s="16">
        <f>MAX(0,(va!BX21-va!BW21))</f>
        <v>2</v>
      </c>
      <c r="BX25" s="16">
        <f>MAX(0,(va!BY21-va!BX21))</f>
        <v>6</v>
      </c>
      <c r="BY25" s="16">
        <f>MAX(0,(va!BZ21-va!BY21))</f>
        <v>2</v>
      </c>
      <c r="BZ25" s="16">
        <f>MAX(0,(va!CA21-va!BZ21))</f>
        <v>4</v>
      </c>
      <c r="CA25" s="16">
        <f>MAX(0,(va!CB21-va!CA21))</f>
        <v>0</v>
      </c>
      <c r="CB25" s="16">
        <f>MAX(0,(va!CC21-va!CB21))</f>
        <v>3</v>
      </c>
      <c r="CC25" s="16">
        <f>MAX(0,(va!CD21-va!CC21))</f>
        <v>13</v>
      </c>
      <c r="CD25" s="16">
        <f>MAX(0,(va!CE21-va!CD21))</f>
        <v>20</v>
      </c>
      <c r="CE25" s="16">
        <f>MAX(0,(va!CF21-va!CE21))</f>
        <v>1</v>
      </c>
      <c r="CF25" s="16">
        <f>MAX(0,(va!CG21-va!CF21))</f>
        <v>1</v>
      </c>
      <c r="CG25" s="16">
        <f>MAX(0,(va!CH21-va!CG21))</f>
        <v>0</v>
      </c>
      <c r="CH25" s="16">
        <f>MAX(0,(va!CI21-va!CH21))</f>
        <v>2</v>
      </c>
      <c r="CI25" s="16">
        <f>MAX(0,(va!CJ21-va!CI21))</f>
        <v>13</v>
      </c>
      <c r="CJ25" s="16">
        <f>MAX(0,(va!CK21-va!CJ21))</f>
        <v>8</v>
      </c>
      <c r="CK25" s="16">
        <f>MAX(0,(va!CL21-va!CK21))</f>
        <v>10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1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2</v>
      </c>
      <c r="CS25" s="16">
        <f>MAX(0,(va!CT21-va!CS21))</f>
        <v>0</v>
      </c>
      <c r="CT25" s="16">
        <f>MAX(0,(va!CU21-va!CT21))</f>
        <v>1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  <c r="CX25" s="16">
        <f>MAX(0,(va!CY21-va!CX21))</f>
        <v>3</v>
      </c>
      <c r="CY25" s="16">
        <f>MAX(0,(va!CZ21-va!CY21))</f>
        <v>1</v>
      </c>
      <c r="CZ25" s="16">
        <f>MAX(0,(va!DA21-va!CZ21))</f>
        <v>6</v>
      </c>
      <c r="DA25" s="16">
        <f>MAX(0,(va!DB21-va!DA21))</f>
        <v>0</v>
      </c>
      <c r="DB25" s="16">
        <f>MAX(0,(va!DC21-va!DB21))</f>
        <v>0</v>
      </c>
      <c r="DC25" s="16">
        <f>MAX(0,(va!DD21-va!DC21))</f>
        <v>5</v>
      </c>
      <c r="DD25" s="16">
        <f>MAX(0,(va!DE21-va!DD21))</f>
        <v>0</v>
      </c>
      <c r="DE25" s="16">
        <f>MAX(0,(va!DF21-va!DE21))</f>
        <v>1</v>
      </c>
      <c r="DF25" s="16">
        <f>MAX(0,(va!DG21-va!DF21))</f>
        <v>1</v>
      </c>
      <c r="DG25" s="16">
        <f>MAX(0,(va!DH21-va!DG21))</f>
        <v>2</v>
      </c>
      <c r="DH25" s="16">
        <f>MAX(0,(va!DI21-va!DH21))</f>
        <v>2</v>
      </c>
      <c r="DI25" s="16">
        <f>MAX(0,(va!DJ21-va!DI21))</f>
        <v>1</v>
      </c>
      <c r="DJ25" s="16">
        <f>MAX(0,(va!DK21-va!DJ21))</f>
        <v>0</v>
      </c>
      <c r="DK25" s="16">
        <f>MAX(0,(va!DL21-va!DK21))</f>
        <v>0</v>
      </c>
      <c r="DL25" s="16">
        <f>MAX(0,(va!DM21-va!DL21))</f>
        <v>0</v>
      </c>
      <c r="DM25" s="16">
        <f>MAX(0,(va!DN21-va!DM21))</f>
        <v>0</v>
      </c>
      <c r="DN25" s="16">
        <f>MAX(0,(va!DO21-va!DN21))</f>
        <v>0</v>
      </c>
      <c r="DO25" s="16">
        <f>MAX(0,(va!DP21-va!DO21))</f>
        <v>0</v>
      </c>
      <c r="DP25" s="16">
        <f>MAX(0,(va!DQ21-va!DP21))</f>
        <v>0</v>
      </c>
      <c r="DQ25" s="16">
        <f>MAX(0,(va!DR21-va!DQ21))</f>
        <v>0</v>
      </c>
      <c r="DR25" s="16">
        <f>MAX(0,(va!DS21-va!DR21))</f>
        <v>0</v>
      </c>
      <c r="DS25" s="16">
        <f>MAX(0,(va!DT21-va!DS21))</f>
        <v>0</v>
      </c>
      <c r="DT25" s="16">
        <f>MAX(0,(va!DU21-va!DT21))</f>
        <v>0</v>
      </c>
      <c r="DU25" s="16">
        <f>MAX(0,(va!DV21-va!DU21))</f>
        <v>0</v>
      </c>
      <c r="DV25" s="16">
        <f>MAX(0,(va!DW21-va!DV21))</f>
        <v>0</v>
      </c>
      <c r="DW25" s="16">
        <f>MAX(0,(va!DX21-va!DW21))</f>
        <v>0</v>
      </c>
      <c r="DX25" s="16">
        <f>MAX(0,(va!DY21-va!DX21))</f>
        <v>0</v>
      </c>
      <c r="DY25" s="16">
        <f>MAX(0,(va!DZ21-va!DY21))</f>
        <v>0</v>
      </c>
      <c r="DZ25" s="16">
        <f>MAX(0,(va!EA21-va!DZ21))</f>
        <v>0</v>
      </c>
      <c r="EA25" s="16">
        <f>MAX(0,(va!EB21-va!EA21))</f>
        <v>0</v>
      </c>
      <c r="EB25" s="16">
        <f>MAX(0,(va!EC21-va!EB21))</f>
        <v>0</v>
      </c>
      <c r="EC25" s="16">
        <f>MAX(0,(va!ED21-va!EC21))</f>
        <v>0</v>
      </c>
      <c r="ED25" s="16">
        <f>MAX(0,(va!EE21-va!ED21))</f>
        <v>0</v>
      </c>
      <c r="EE25" s="16">
        <f>MAX(0,(va!EF21-va!EE21))</f>
        <v>0</v>
      </c>
      <c r="EF25" s="16">
        <f>MAX(0,(va!EG21-va!EF21))</f>
        <v>0</v>
      </c>
      <c r="EG25" s="16">
        <f>MAX(0,(va!EH21-va!EG21))</f>
        <v>0</v>
      </c>
      <c r="EH25" s="16">
        <f>MAX(0,(va!EI21-va!EH21))</f>
        <v>0</v>
      </c>
      <c r="EI25" s="16">
        <f>MAX(0,(va!EJ21-va!EI21))</f>
        <v>0</v>
      </c>
      <c r="EJ25" s="16">
        <f>MAX(0,(va!EK21-va!EJ21))</f>
        <v>0</v>
      </c>
      <c r="EK25" s="16">
        <f>MAX(0,(va!EL21-va!EK21))</f>
        <v>0</v>
      </c>
      <c r="EL25" s="16">
        <f>MAX(0,(va!EM21-va!EL21))</f>
        <v>0</v>
      </c>
      <c r="EM25" s="16">
        <f>MAX(0,(va!EN21-va!EM21))</f>
        <v>0</v>
      </c>
      <c r="EN25" s="16">
        <f>MAX(0,(va!EO21-va!EN21))</f>
        <v>0</v>
      </c>
      <c r="EO25" s="16">
        <f>MAX(0,(va!EP21-va!EO21))</f>
        <v>0</v>
      </c>
      <c r="EP25" s="16">
        <f>MAX(0,(va!EQ21-va!EP21))</f>
        <v>0</v>
      </c>
      <c r="EQ25" s="16">
        <f>MAX(0,(va!ER21-va!EQ21))</f>
        <v>0</v>
      </c>
      <c r="ER25" s="16">
        <f>MAX(0,(va!ES21-va!ER21))</f>
        <v>0</v>
      </c>
      <c r="ES25" s="16">
        <f>MAX(0,(va!ET21-va!ES21))</f>
        <v>0</v>
      </c>
      <c r="ET25" s="16">
        <f>MAX(0,(va!EU21-va!ET21))</f>
        <v>0</v>
      </c>
      <c r="EU25" s="16">
        <f>MAX(0,(va!EV21-va!EU21))</f>
        <v>0</v>
      </c>
      <c r="EV25" s="16">
        <f>MAX(0,(va!EW21-va!EV21))</f>
        <v>0</v>
      </c>
      <c r="EW25" s="16">
        <f>MAX(0,(va!EX21-va!EW21))</f>
        <v>0</v>
      </c>
      <c r="EX25" s="16">
        <f>MAX(0,(va!EY21-va!EX21))</f>
        <v>0</v>
      </c>
      <c r="EY25" s="16">
        <f>MAX(0,(va!EZ21-va!EY21))</f>
        <v>0</v>
      </c>
      <c r="EZ25" s="16">
        <f>MAX(0,(va!FA21-va!EZ21))</f>
        <v>0</v>
      </c>
      <c r="FA25" s="16">
        <f>MAX(0,(va!FB21-va!FA21))</f>
        <v>0</v>
      </c>
      <c r="FB25" s="16">
        <f>MAX(0,(va!FC21-va!FB21))</f>
        <v>0</v>
      </c>
      <c r="FC25" s="16">
        <f>MAX(0,(va!FD21-va!FC21))</f>
        <v>0</v>
      </c>
      <c r="FD25" s="16">
        <f>MAX(0,(va!FE21-va!FD21))</f>
        <v>0</v>
      </c>
      <c r="FE25" s="16">
        <f>MAX(0,(va!FF21-va!FE21))</f>
        <v>0</v>
      </c>
      <c r="FF25" s="16">
        <f>MAX(0,(va!FG21-va!FF21))</f>
        <v>0</v>
      </c>
      <c r="FG25" s="16">
        <f>MAX(0,(va!FH21-va!FG21))</f>
        <v>0</v>
      </c>
    </row>
    <row r="26" spans="1:163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1</v>
      </c>
      <c r="K26" s="16">
        <f>MAX(0,(va!L22-va!K22))</f>
        <v>1</v>
      </c>
      <c r="L26" s="16">
        <f>MAX(0,(va!M22-va!L22))</f>
        <v>0</v>
      </c>
      <c r="M26" s="16">
        <f>MAX(0,(va!N22-va!M22))</f>
        <v>0</v>
      </c>
      <c r="N26" s="16">
        <f>MAX(0,(va!O22-va!N22))</f>
        <v>0</v>
      </c>
      <c r="O26" s="16">
        <f>MAX(0,(va!P22-va!O22))</f>
        <v>0</v>
      </c>
      <c r="P26" s="16">
        <f>MAX(0,(va!Q22-va!P22))</f>
        <v>0</v>
      </c>
      <c r="Q26" s="16">
        <f>MAX(0,(va!R22-va!Q22))</f>
        <v>1</v>
      </c>
      <c r="R26" s="16">
        <f>MAX(0,(va!S22-va!R22))</f>
        <v>1</v>
      </c>
      <c r="S26" s="16">
        <f>MAX(0,(va!T22-va!S22))</f>
        <v>0</v>
      </c>
      <c r="T26" s="16">
        <f>MAX(0,(va!U22-va!T22))</f>
        <v>3</v>
      </c>
      <c r="U26" s="16">
        <f>MAX(0,(va!V22-va!U22))</f>
        <v>2</v>
      </c>
      <c r="V26" s="16">
        <f>MAX(0,(va!W22-va!V22))</f>
        <v>0</v>
      </c>
      <c r="W26" s="16">
        <f>MAX(0,(va!X22-va!W22))</f>
        <v>1</v>
      </c>
      <c r="X26" s="16">
        <f>MAX(0,(va!Y22-va!X22))</f>
        <v>1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1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1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1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1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2</v>
      </c>
      <c r="BO26" s="16">
        <f>MAX(0,(va!BP22-va!BO22))</f>
        <v>1</v>
      </c>
      <c r="BP26" s="16">
        <f>MAX(0,(va!BQ22-va!BP22))</f>
        <v>0</v>
      </c>
      <c r="BQ26" s="16">
        <f>MAX(0,(va!BR22-va!BQ22))</f>
        <v>1</v>
      </c>
      <c r="BR26" s="16">
        <f>MAX(0,(va!BS22-va!BR22))</f>
        <v>1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2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2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1</v>
      </c>
      <c r="CG26" s="16">
        <f>MAX(0,(va!CH22-va!CG22))</f>
        <v>2</v>
      </c>
      <c r="CH26" s="16">
        <f>MAX(0,(va!CI22-va!CH22))</f>
        <v>0</v>
      </c>
      <c r="CI26" s="16">
        <f>MAX(0,(va!CJ22-va!CI22))</f>
        <v>3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2</v>
      </c>
      <c r="CM26" s="16">
        <f>MAX(0,(va!CN22-va!CM22))</f>
        <v>2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1</v>
      </c>
      <c r="CQ26" s="16">
        <f>MAX(0,(va!CR22-va!CQ22))</f>
        <v>0</v>
      </c>
      <c r="CR26" s="16">
        <f>MAX(0,(va!CS22-va!CR22))</f>
        <v>2</v>
      </c>
      <c r="CS26" s="16">
        <f>MAX(0,(va!CT22-va!CS22))</f>
        <v>7</v>
      </c>
      <c r="CT26" s="16">
        <f>MAX(0,(va!CU22-va!CT22))</f>
        <v>0</v>
      </c>
      <c r="CU26" s="16">
        <f>MAX(0,(va!CV22-va!CU22))</f>
        <v>2</v>
      </c>
      <c r="CV26" s="16">
        <f>MAX(0,(va!CW22-va!CV22))</f>
        <v>1</v>
      </c>
      <c r="CW26" s="16">
        <f>MAX(0,(va!CX22-va!CW22))</f>
        <v>1</v>
      </c>
      <c r="CX26" s="16">
        <f>MAX(0,(va!CY22-va!CX22))</f>
        <v>0</v>
      </c>
      <c r="CY26" s="16">
        <f>MAX(0,(va!CZ22-va!CY22))</f>
        <v>0</v>
      </c>
      <c r="CZ26" s="16">
        <f>MAX(0,(va!DA22-va!CZ22))</f>
        <v>3</v>
      </c>
      <c r="DA26" s="16">
        <f>MAX(0,(va!DB22-va!DA22))</f>
        <v>3</v>
      </c>
      <c r="DB26" s="16">
        <f>MAX(0,(va!DC22-va!DB22))</f>
        <v>0</v>
      </c>
      <c r="DC26" s="16">
        <f>MAX(0,(va!DD22-va!DC22))</f>
        <v>0</v>
      </c>
      <c r="DD26" s="16">
        <f>MAX(0,(va!DE22-va!DD22))</f>
        <v>2</v>
      </c>
      <c r="DE26" s="16">
        <f>MAX(0,(va!DF22-va!DE22))</f>
        <v>1</v>
      </c>
      <c r="DF26" s="16">
        <f>MAX(0,(va!DG22-va!DF22))</f>
        <v>0</v>
      </c>
      <c r="DG26" s="16">
        <f>MAX(0,(va!DH22-va!DG22))</f>
        <v>2</v>
      </c>
      <c r="DH26" s="16">
        <f>MAX(0,(va!DI22-va!DH22))</f>
        <v>7</v>
      </c>
      <c r="DI26" s="16">
        <f>MAX(0,(va!DJ22-va!DI22))</f>
        <v>2</v>
      </c>
      <c r="DJ26" s="16">
        <f>MAX(0,(va!DK22-va!DJ22))</f>
        <v>0</v>
      </c>
      <c r="DK26" s="16">
        <f>MAX(0,(va!DL22-va!DK22))</f>
        <v>0</v>
      </c>
      <c r="DL26" s="16">
        <f>MAX(0,(va!DM22-va!DL22))</f>
        <v>0</v>
      </c>
      <c r="DM26" s="16">
        <f>MAX(0,(va!DN22-va!DM22))</f>
        <v>0</v>
      </c>
      <c r="DN26" s="16">
        <f>MAX(0,(va!DO22-va!DN22))</f>
        <v>0</v>
      </c>
      <c r="DO26" s="16">
        <f>MAX(0,(va!DP22-va!DO22))</f>
        <v>0</v>
      </c>
      <c r="DP26" s="16">
        <f>MAX(0,(va!DQ22-va!DP22))</f>
        <v>0</v>
      </c>
      <c r="DQ26" s="16">
        <f>MAX(0,(va!DR22-va!DQ22))</f>
        <v>0</v>
      </c>
      <c r="DR26" s="16">
        <f>MAX(0,(va!DS22-va!DR22))</f>
        <v>0</v>
      </c>
      <c r="DS26" s="16">
        <f>MAX(0,(va!DT22-va!DS22))</f>
        <v>0</v>
      </c>
      <c r="DT26" s="16">
        <f>MAX(0,(va!DU22-va!DT22))</f>
        <v>0</v>
      </c>
      <c r="DU26" s="16">
        <f>MAX(0,(va!DV22-va!DU22))</f>
        <v>0</v>
      </c>
      <c r="DV26" s="16">
        <f>MAX(0,(va!DW22-va!DV22))</f>
        <v>0</v>
      </c>
      <c r="DW26" s="16">
        <f>MAX(0,(va!DX22-va!DW22))</f>
        <v>0</v>
      </c>
      <c r="DX26" s="16">
        <f>MAX(0,(va!DY22-va!DX22))</f>
        <v>0</v>
      </c>
      <c r="DY26" s="16">
        <f>MAX(0,(va!DZ22-va!DY22))</f>
        <v>0</v>
      </c>
      <c r="DZ26" s="16">
        <f>MAX(0,(va!EA22-va!DZ22))</f>
        <v>0</v>
      </c>
      <c r="EA26" s="16">
        <f>MAX(0,(va!EB22-va!EA22))</f>
        <v>0</v>
      </c>
      <c r="EB26" s="16">
        <f>MAX(0,(va!EC22-va!EB22))</f>
        <v>0</v>
      </c>
      <c r="EC26" s="16">
        <f>MAX(0,(va!ED22-va!EC22))</f>
        <v>0</v>
      </c>
      <c r="ED26" s="16">
        <f>MAX(0,(va!EE22-va!ED22))</f>
        <v>0</v>
      </c>
      <c r="EE26" s="16">
        <f>MAX(0,(va!EF22-va!EE22))</f>
        <v>0</v>
      </c>
      <c r="EF26" s="16">
        <f>MAX(0,(va!EG22-va!EF22))</f>
        <v>0</v>
      </c>
      <c r="EG26" s="16">
        <f>MAX(0,(va!EH22-va!EG22))</f>
        <v>0</v>
      </c>
      <c r="EH26" s="16">
        <f>MAX(0,(va!EI22-va!EH22))</f>
        <v>0</v>
      </c>
      <c r="EI26" s="16">
        <f>MAX(0,(va!EJ22-va!EI22))</f>
        <v>0</v>
      </c>
      <c r="EJ26" s="16">
        <f>MAX(0,(va!EK22-va!EJ22))</f>
        <v>0</v>
      </c>
      <c r="EK26" s="16">
        <f>MAX(0,(va!EL22-va!EK22))</f>
        <v>0</v>
      </c>
      <c r="EL26" s="16">
        <f>MAX(0,(va!EM22-va!EL22))</f>
        <v>0</v>
      </c>
      <c r="EM26" s="16">
        <f>MAX(0,(va!EN22-va!EM22))</f>
        <v>0</v>
      </c>
      <c r="EN26" s="16">
        <f>MAX(0,(va!EO22-va!EN22))</f>
        <v>0</v>
      </c>
      <c r="EO26" s="16">
        <f>MAX(0,(va!EP22-va!EO22))</f>
        <v>0</v>
      </c>
      <c r="EP26" s="16">
        <f>MAX(0,(va!EQ22-va!EP22))</f>
        <v>0</v>
      </c>
      <c r="EQ26" s="16">
        <f>MAX(0,(va!ER22-va!EQ22))</f>
        <v>0</v>
      </c>
      <c r="ER26" s="16">
        <f>MAX(0,(va!ES22-va!ER22))</f>
        <v>0</v>
      </c>
      <c r="ES26" s="16">
        <f>MAX(0,(va!ET22-va!ES22))</f>
        <v>0</v>
      </c>
      <c r="ET26" s="16">
        <f>MAX(0,(va!EU22-va!ET22))</f>
        <v>0</v>
      </c>
      <c r="EU26" s="16">
        <f>MAX(0,(va!EV22-va!EU22))</f>
        <v>0</v>
      </c>
      <c r="EV26" s="16">
        <f>MAX(0,(va!EW22-va!EV22))</f>
        <v>0</v>
      </c>
      <c r="EW26" s="16">
        <f>MAX(0,(va!EX22-va!EW22))</f>
        <v>0</v>
      </c>
      <c r="EX26" s="16">
        <f>MAX(0,(va!EY22-va!EX22))</f>
        <v>0</v>
      </c>
      <c r="EY26" s="16">
        <f>MAX(0,(va!EZ22-va!EY22))</f>
        <v>0</v>
      </c>
      <c r="EZ26" s="16">
        <f>MAX(0,(va!FA22-va!EZ22))</f>
        <v>0</v>
      </c>
      <c r="FA26" s="16">
        <f>MAX(0,(va!FB22-va!FA22))</f>
        <v>0</v>
      </c>
      <c r="FB26" s="16">
        <f>MAX(0,(va!FC22-va!FB22))</f>
        <v>0</v>
      </c>
      <c r="FC26" s="16">
        <f>MAX(0,(va!FD22-va!FC22))</f>
        <v>0</v>
      </c>
      <c r="FD26" s="16">
        <f>MAX(0,(va!FE22-va!FD22))</f>
        <v>0</v>
      </c>
      <c r="FE26" s="16">
        <f>MAX(0,(va!FF22-va!FE22))</f>
        <v>0</v>
      </c>
      <c r="FF26" s="16">
        <f>MAX(0,(va!FG22-va!FF22))</f>
        <v>0</v>
      </c>
      <c r="FG26" s="16">
        <f>MAX(0,(va!FH22-va!FG22))</f>
        <v>0</v>
      </c>
    </row>
    <row r="27" spans="1:163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1</v>
      </c>
      <c r="N27" s="16">
        <f>MAX(0,(va!O23-va!N23))</f>
        <v>0</v>
      </c>
      <c r="O27" s="16">
        <f>MAX(0,(va!P23-va!O23))</f>
        <v>0</v>
      </c>
      <c r="P27" s="16">
        <f>MAX(0,(va!Q23-va!P23))</f>
        <v>0</v>
      </c>
      <c r="Q27" s="16">
        <f>MAX(0,(va!R23-va!Q23))</f>
        <v>3</v>
      </c>
      <c r="R27" s="16">
        <f>MAX(0,(va!S23-va!R23))</f>
        <v>0</v>
      </c>
      <c r="S27" s="16">
        <f>MAX(0,(va!T23-va!S23))</f>
        <v>0</v>
      </c>
      <c r="T27" s="16">
        <f>MAX(0,(va!U23-va!T23))</f>
        <v>2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1</v>
      </c>
      <c r="Y27" s="16">
        <f>MAX(0,(va!Z23-va!Y23))</f>
        <v>2</v>
      </c>
      <c r="Z27" s="16">
        <f>MAX(0,(va!AA23-va!Z23))</f>
        <v>2</v>
      </c>
      <c r="AA27" s="16">
        <f>MAX(0,(va!AB23-va!AA23))</f>
        <v>0</v>
      </c>
      <c r="AB27" s="16">
        <f>MAX(0,(va!AC23-va!AB23))</f>
        <v>2</v>
      </c>
      <c r="AC27" s="16">
        <f>MAX(0,(va!AD23-va!AC23))</f>
        <v>0</v>
      </c>
      <c r="AD27" s="16">
        <f>MAX(0,(va!AE23-va!AD23))</f>
        <v>1</v>
      </c>
      <c r="AE27" s="16">
        <f>MAX(0,(va!AF23-va!AE23))</f>
        <v>3</v>
      </c>
      <c r="AF27" s="16">
        <f>MAX(0,(va!AG23-va!AF23))</f>
        <v>3</v>
      </c>
      <c r="AG27" s="16">
        <f>MAX(0,(va!AH23-va!AG23))</f>
        <v>1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3</v>
      </c>
      <c r="AN27" s="16">
        <f>MAX(0,(va!AO23-va!AN23))</f>
        <v>2</v>
      </c>
      <c r="AO27" s="16">
        <f>MAX(0,(va!AP23-va!AO23))</f>
        <v>5</v>
      </c>
      <c r="AP27" s="16">
        <f>MAX(0,(va!AQ23-va!AP23))</f>
        <v>0</v>
      </c>
      <c r="AQ27" s="16">
        <f>MAX(0,(va!AR23-va!AQ23))</f>
        <v>2</v>
      </c>
      <c r="AR27" s="16">
        <f>MAX(0,(va!AS23-va!AR23))</f>
        <v>1</v>
      </c>
      <c r="AS27" s="16">
        <f>MAX(0,(va!AT23-va!AS23))</f>
        <v>2</v>
      </c>
      <c r="AT27" s="16">
        <f>MAX(0,(va!AU23-va!AT23))</f>
        <v>1</v>
      </c>
      <c r="AU27" s="16">
        <f>MAX(0,(va!AV23-va!AU23))</f>
        <v>1</v>
      </c>
      <c r="AV27" s="16">
        <f>MAX(0,(va!AW23-va!AV23))</f>
        <v>1</v>
      </c>
      <c r="AW27" s="16">
        <f>MAX(0,(va!AX23-va!AW23))</f>
        <v>1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1</v>
      </c>
      <c r="BB27" s="16">
        <f>MAX(0,(va!BC23-va!BB23))</f>
        <v>2</v>
      </c>
      <c r="BC27" s="16">
        <f>MAX(0,(va!BD23-va!BC23))</f>
        <v>1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2</v>
      </c>
      <c r="BH27" s="16">
        <f>MAX(0,(va!BI23-va!BH23))</f>
        <v>1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1</v>
      </c>
      <c r="BM27" s="16">
        <f>MAX(0,(va!BN23-va!BM23))</f>
        <v>2</v>
      </c>
      <c r="BN27" s="16">
        <f>MAX(0,(va!BO23-va!BN23))</f>
        <v>4</v>
      </c>
      <c r="BO27" s="16">
        <f>MAX(0,(va!BP23-va!BO23))</f>
        <v>2</v>
      </c>
      <c r="BP27" s="16">
        <f>MAX(0,(va!BQ23-va!BP23))</f>
        <v>1</v>
      </c>
      <c r="BQ27" s="16">
        <f>MAX(0,(va!BR23-va!BQ23))</f>
        <v>2</v>
      </c>
      <c r="BR27" s="16">
        <f>MAX(0,(va!BS23-va!BR23))</f>
        <v>6</v>
      </c>
      <c r="BS27" s="16">
        <f>MAX(0,(va!BT23-va!BS23))</f>
        <v>3</v>
      </c>
      <c r="BT27" s="16">
        <f>MAX(0,(va!BU23-va!BT23))</f>
        <v>2</v>
      </c>
      <c r="BU27" s="16">
        <f>MAX(0,(va!BV23-va!BU23))</f>
        <v>7</v>
      </c>
      <c r="BV27" s="16">
        <f>MAX(0,(va!BW23-va!BV23))</f>
        <v>0</v>
      </c>
      <c r="BW27" s="16">
        <f>MAX(0,(va!BX23-va!BW23))</f>
        <v>0</v>
      </c>
      <c r="BX27" s="16">
        <f>MAX(0,(va!BY23-va!BX23))</f>
        <v>3</v>
      </c>
      <c r="BY27" s="16">
        <f>MAX(0,(va!BZ23-va!BY23))</f>
        <v>4</v>
      </c>
      <c r="BZ27" s="16">
        <f>MAX(0,(va!CA23-va!BZ23))</f>
        <v>7</v>
      </c>
      <c r="CA27" s="16">
        <f>MAX(0,(va!CB23-va!CA23))</f>
        <v>3</v>
      </c>
      <c r="CB27" s="16">
        <f>MAX(0,(va!CC23-va!CB23))</f>
        <v>4</v>
      </c>
      <c r="CC27" s="16">
        <f>MAX(0,(va!CD23-va!CC23))</f>
        <v>2</v>
      </c>
      <c r="CD27" s="16">
        <f>MAX(0,(va!CE23-va!CD23))</f>
        <v>1</v>
      </c>
      <c r="CE27" s="16">
        <f>MAX(0,(va!CF23-va!CE23))</f>
        <v>1</v>
      </c>
      <c r="CF27" s="16">
        <f>MAX(0,(va!CG23-va!CF23))</f>
        <v>5</v>
      </c>
      <c r="CG27" s="16">
        <f>MAX(0,(va!CH23-va!CG23))</f>
        <v>3</v>
      </c>
      <c r="CH27" s="16">
        <f>MAX(0,(va!CI23-va!CH23))</f>
        <v>2</v>
      </c>
      <c r="CI27" s="16">
        <f>MAX(0,(va!CJ23-va!CI23))</f>
        <v>2</v>
      </c>
      <c r="CJ27" s="16">
        <f>MAX(0,(va!CK23-va!CJ23))</f>
        <v>3</v>
      </c>
      <c r="CK27" s="16">
        <f>MAX(0,(va!CL23-va!CK23))</f>
        <v>3</v>
      </c>
      <c r="CL27" s="16">
        <f>MAX(0,(va!CM23-va!CL23))</f>
        <v>2</v>
      </c>
      <c r="CM27" s="16">
        <f>MAX(0,(va!CN23-va!CM23))</f>
        <v>4</v>
      </c>
      <c r="CN27" s="16">
        <f>MAX(0,(va!CO23-va!CN23))</f>
        <v>1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1</v>
      </c>
      <c r="CR27" s="16">
        <f>MAX(0,(va!CS23-va!CR23))</f>
        <v>1</v>
      </c>
      <c r="CS27" s="16">
        <f>MAX(0,(va!CT23-va!CS23))</f>
        <v>2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  <c r="CX27" s="16">
        <f>MAX(0,(va!CY23-va!CX23))</f>
        <v>0</v>
      </c>
      <c r="CY27" s="16">
        <f>MAX(0,(va!CZ23-va!CY23))</f>
        <v>3</v>
      </c>
      <c r="CZ27" s="16">
        <f>MAX(0,(va!DA23-va!CZ23))</f>
        <v>0</v>
      </c>
      <c r="DA27" s="16">
        <f>MAX(0,(va!DB23-va!DA23))</f>
        <v>0</v>
      </c>
      <c r="DB27" s="16">
        <f>MAX(0,(va!DC23-va!DB23))</f>
        <v>1</v>
      </c>
      <c r="DC27" s="16">
        <f>MAX(0,(va!DD23-va!DC23))</f>
        <v>0</v>
      </c>
      <c r="DD27" s="16">
        <f>MAX(0,(va!DE23-va!DD23))</f>
        <v>0</v>
      </c>
      <c r="DE27" s="16">
        <f>MAX(0,(va!DF23-va!DE23))</f>
        <v>2</v>
      </c>
      <c r="DF27" s="16">
        <f>MAX(0,(va!DG23-va!DF23))</f>
        <v>1</v>
      </c>
      <c r="DG27" s="16">
        <f>MAX(0,(va!DH23-va!DG23))</f>
        <v>3</v>
      </c>
      <c r="DH27" s="16">
        <f>MAX(0,(va!DI23-va!DH23))</f>
        <v>2</v>
      </c>
      <c r="DI27" s="16">
        <f>MAX(0,(va!DJ23-va!DI23))</f>
        <v>3</v>
      </c>
      <c r="DJ27" s="16">
        <f>MAX(0,(va!DK23-va!DJ23))</f>
        <v>0</v>
      </c>
      <c r="DK27" s="16">
        <f>MAX(0,(va!DL23-va!DK23))</f>
        <v>0</v>
      </c>
      <c r="DL27" s="16">
        <f>MAX(0,(va!DM23-va!DL23))</f>
        <v>0</v>
      </c>
      <c r="DM27" s="16">
        <f>MAX(0,(va!DN23-va!DM23))</f>
        <v>0</v>
      </c>
      <c r="DN27" s="16">
        <f>MAX(0,(va!DO23-va!DN23))</f>
        <v>0</v>
      </c>
      <c r="DO27" s="16">
        <f>MAX(0,(va!DP23-va!DO23))</f>
        <v>0</v>
      </c>
      <c r="DP27" s="16">
        <f>MAX(0,(va!DQ23-va!DP23))</f>
        <v>0</v>
      </c>
      <c r="DQ27" s="16">
        <f>MAX(0,(va!DR23-va!DQ23))</f>
        <v>0</v>
      </c>
      <c r="DR27" s="16">
        <f>MAX(0,(va!DS23-va!DR23))</f>
        <v>0</v>
      </c>
      <c r="DS27" s="16">
        <f>MAX(0,(va!DT23-va!DS23))</f>
        <v>0</v>
      </c>
      <c r="DT27" s="16">
        <f>MAX(0,(va!DU23-va!DT23))</f>
        <v>0</v>
      </c>
      <c r="DU27" s="16">
        <f>MAX(0,(va!DV23-va!DU23))</f>
        <v>0</v>
      </c>
      <c r="DV27" s="16">
        <f>MAX(0,(va!DW23-va!DV23))</f>
        <v>0</v>
      </c>
      <c r="DW27" s="16">
        <f>MAX(0,(va!DX23-va!DW23))</f>
        <v>0</v>
      </c>
      <c r="DX27" s="16">
        <f>MAX(0,(va!DY23-va!DX23))</f>
        <v>0</v>
      </c>
      <c r="DY27" s="16">
        <f>MAX(0,(va!DZ23-va!DY23))</f>
        <v>0</v>
      </c>
      <c r="DZ27" s="16">
        <f>MAX(0,(va!EA23-va!DZ23))</f>
        <v>0</v>
      </c>
      <c r="EA27" s="16">
        <f>MAX(0,(va!EB23-va!EA23))</f>
        <v>0</v>
      </c>
      <c r="EB27" s="16">
        <f>MAX(0,(va!EC23-va!EB23))</f>
        <v>0</v>
      </c>
      <c r="EC27" s="16">
        <f>MAX(0,(va!ED23-va!EC23))</f>
        <v>0</v>
      </c>
      <c r="ED27" s="16">
        <f>MAX(0,(va!EE23-va!ED23))</f>
        <v>0</v>
      </c>
      <c r="EE27" s="16">
        <f>MAX(0,(va!EF23-va!EE23))</f>
        <v>0</v>
      </c>
      <c r="EF27" s="16">
        <f>MAX(0,(va!EG23-va!EF23))</f>
        <v>0</v>
      </c>
      <c r="EG27" s="16">
        <f>MAX(0,(va!EH23-va!EG23))</f>
        <v>0</v>
      </c>
      <c r="EH27" s="16">
        <f>MAX(0,(va!EI23-va!EH23))</f>
        <v>0</v>
      </c>
      <c r="EI27" s="16">
        <f>MAX(0,(va!EJ23-va!EI23))</f>
        <v>0</v>
      </c>
      <c r="EJ27" s="16">
        <f>MAX(0,(va!EK23-va!EJ23))</f>
        <v>0</v>
      </c>
      <c r="EK27" s="16">
        <f>MAX(0,(va!EL23-va!EK23))</f>
        <v>0</v>
      </c>
      <c r="EL27" s="16">
        <f>MAX(0,(va!EM23-va!EL23))</f>
        <v>0</v>
      </c>
      <c r="EM27" s="16">
        <f>MAX(0,(va!EN23-va!EM23))</f>
        <v>0</v>
      </c>
      <c r="EN27" s="16">
        <f>MAX(0,(va!EO23-va!EN23))</f>
        <v>0</v>
      </c>
      <c r="EO27" s="16">
        <f>MAX(0,(va!EP23-va!EO23))</f>
        <v>0</v>
      </c>
      <c r="EP27" s="16">
        <f>MAX(0,(va!EQ23-va!EP23))</f>
        <v>0</v>
      </c>
      <c r="EQ27" s="16">
        <f>MAX(0,(va!ER23-va!EQ23))</f>
        <v>0</v>
      </c>
      <c r="ER27" s="16">
        <f>MAX(0,(va!ES23-va!ER23))</f>
        <v>0</v>
      </c>
      <c r="ES27" s="16">
        <f>MAX(0,(va!ET23-va!ES23))</f>
        <v>0</v>
      </c>
      <c r="ET27" s="16">
        <f>MAX(0,(va!EU23-va!ET23))</f>
        <v>0</v>
      </c>
      <c r="EU27" s="16">
        <f>MAX(0,(va!EV23-va!EU23))</f>
        <v>0</v>
      </c>
      <c r="EV27" s="16">
        <f>MAX(0,(va!EW23-va!EV23))</f>
        <v>0</v>
      </c>
      <c r="EW27" s="16">
        <f>MAX(0,(va!EX23-va!EW23))</f>
        <v>0</v>
      </c>
      <c r="EX27" s="16">
        <f>MAX(0,(va!EY23-va!EX23))</f>
        <v>0</v>
      </c>
      <c r="EY27" s="16">
        <f>MAX(0,(va!EZ23-va!EY23))</f>
        <v>0</v>
      </c>
      <c r="EZ27" s="16">
        <f>MAX(0,(va!FA23-va!EZ23))</f>
        <v>0</v>
      </c>
      <c r="FA27" s="16">
        <f>MAX(0,(va!FB23-va!FA23))</f>
        <v>0</v>
      </c>
      <c r="FB27" s="16">
        <f>MAX(0,(va!FC23-va!FB23))</f>
        <v>0</v>
      </c>
      <c r="FC27" s="16">
        <f>MAX(0,(va!FD23-va!FC23))</f>
        <v>0</v>
      </c>
      <c r="FD27" s="16">
        <f>MAX(0,(va!FE23-va!FD23))</f>
        <v>0</v>
      </c>
      <c r="FE27" s="16">
        <f>MAX(0,(va!FF23-va!FE23))</f>
        <v>0</v>
      </c>
      <c r="FF27" s="16">
        <f>MAX(0,(va!FG23-va!FF23))</f>
        <v>0</v>
      </c>
      <c r="FG27" s="16">
        <f>MAX(0,(va!FH23-va!FG23))</f>
        <v>0</v>
      </c>
    </row>
    <row r="28" spans="1:163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1</v>
      </c>
      <c r="K28" s="16">
        <f>MAX(0,(va!L24-va!K24))</f>
        <v>0</v>
      </c>
      <c r="L28" s="16">
        <f>MAX(0,(va!M24-va!L24))</f>
        <v>0</v>
      </c>
      <c r="M28" s="16">
        <f>MAX(0,(va!N24-va!M24))</f>
        <v>0</v>
      </c>
      <c r="N28" s="16">
        <f>MAX(0,(va!O24-va!N24))</f>
        <v>0</v>
      </c>
      <c r="O28" s="16">
        <f>MAX(0,(va!P24-va!O24))</f>
        <v>0</v>
      </c>
      <c r="P28" s="16">
        <f>MAX(0,(va!Q24-va!P24))</f>
        <v>0</v>
      </c>
      <c r="Q28" s="16">
        <f>MAX(0,(va!R24-va!Q24))</f>
        <v>1</v>
      </c>
      <c r="R28" s="16">
        <f>MAX(0,(va!S24-va!R24))</f>
        <v>0</v>
      </c>
      <c r="S28" s="16">
        <f>MAX(0,(va!T24-va!S24))</f>
        <v>1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5</v>
      </c>
      <c r="AN28" s="16">
        <f>MAX(0,(va!AO24-va!AN24))</f>
        <v>2</v>
      </c>
      <c r="AO28" s="16">
        <f>MAX(0,(va!AP24-va!AO24))</f>
        <v>1</v>
      </c>
      <c r="AP28" s="16">
        <f>MAX(0,(va!AQ24-va!AP24))</f>
        <v>1</v>
      </c>
      <c r="AQ28" s="16">
        <f>MAX(0,(va!AR24-va!AQ24))</f>
        <v>2</v>
      </c>
      <c r="AR28" s="16">
        <f>MAX(0,(va!AS24-va!AR24))</f>
        <v>4</v>
      </c>
      <c r="AS28" s="16">
        <f>MAX(0,(va!AT24-va!AS24))</f>
        <v>0</v>
      </c>
      <c r="AT28" s="16">
        <f>MAX(0,(va!AU24-va!AT24))</f>
        <v>2</v>
      </c>
      <c r="AU28" s="16">
        <f>MAX(0,(va!AV24-va!AU24))</f>
        <v>4</v>
      </c>
      <c r="AV28" s="16">
        <f>MAX(0,(va!AW24-va!AV24))</f>
        <v>1</v>
      </c>
      <c r="AW28" s="16">
        <f>MAX(0,(va!AX24-va!AW24))</f>
        <v>2</v>
      </c>
      <c r="AX28" s="16">
        <f>MAX(0,(va!AY24-va!AX24))</f>
        <v>5</v>
      </c>
      <c r="AY28" s="16">
        <f>MAX(0,(va!AZ24-va!AY24))</f>
        <v>1</v>
      </c>
      <c r="AZ28" s="16">
        <f>MAX(0,(va!BA24-va!AZ24))</f>
        <v>0</v>
      </c>
      <c r="BA28" s="16">
        <f>MAX(0,(va!BB24-va!BA24))</f>
        <v>5</v>
      </c>
      <c r="BB28" s="16">
        <f>MAX(0,(va!BC24-va!BB24))</f>
        <v>1</v>
      </c>
      <c r="BC28" s="16">
        <f>MAX(0,(va!BD24-va!BC24))</f>
        <v>2</v>
      </c>
      <c r="BD28" s="16">
        <f>MAX(0,(va!BE24-va!BD24))</f>
        <v>3</v>
      </c>
      <c r="BE28" s="16">
        <f>MAX(0,(va!BF24-va!BE24))</f>
        <v>3</v>
      </c>
      <c r="BF28" s="16">
        <f>MAX(0,(va!BG24-va!BF24))</f>
        <v>1</v>
      </c>
      <c r="BG28" s="16">
        <f>MAX(0,(va!BH24-va!BG24))</f>
        <v>1</v>
      </c>
      <c r="BH28" s="16">
        <f>MAX(0,(va!BI24-va!BH24))</f>
        <v>14</v>
      </c>
      <c r="BI28" s="16">
        <f>MAX(0,(va!BJ24-va!BI24))</f>
        <v>0</v>
      </c>
      <c r="BJ28" s="16">
        <f>MAX(0,(va!BK24-va!BJ24))</f>
        <v>2</v>
      </c>
      <c r="BK28" s="16">
        <f>MAX(0,(va!BL24-va!BK24))</f>
        <v>0</v>
      </c>
      <c r="BL28" s="16">
        <f>MAX(0,(va!BM24-va!BL24))</f>
        <v>8</v>
      </c>
      <c r="BM28" s="16">
        <f>MAX(0,(va!BN24-va!BM24))</f>
        <v>3</v>
      </c>
      <c r="BN28" s="16">
        <f>MAX(0,(va!BO24-va!BN24))</f>
        <v>7</v>
      </c>
      <c r="BO28" s="16">
        <f>MAX(0,(va!BP24-va!BO24))</f>
        <v>2</v>
      </c>
      <c r="BP28" s="16">
        <f>MAX(0,(va!BQ24-va!BP24))</f>
        <v>2</v>
      </c>
      <c r="BQ28" s="16">
        <f>MAX(0,(va!BR24-va!BQ24))</f>
        <v>2</v>
      </c>
      <c r="BR28" s="16">
        <f>MAX(0,(va!BS24-va!BR24))</f>
        <v>1</v>
      </c>
      <c r="BS28" s="16">
        <f>MAX(0,(va!BT24-va!BS24))</f>
        <v>5</v>
      </c>
      <c r="BT28" s="16">
        <f>MAX(0,(va!BU24-va!BT24))</f>
        <v>1</v>
      </c>
      <c r="BU28" s="16">
        <f>MAX(0,(va!BV24-va!BU24))</f>
        <v>3</v>
      </c>
      <c r="BV28" s="16">
        <f>MAX(0,(va!BW24-va!BV24))</f>
        <v>5</v>
      </c>
      <c r="BW28" s="16">
        <f>MAX(0,(va!BX24-va!BW24))</f>
        <v>17</v>
      </c>
      <c r="BX28" s="16">
        <f>MAX(0,(va!BY24-va!BX24))</f>
        <v>0</v>
      </c>
      <c r="BY28" s="16">
        <f>MAX(0,(va!BZ24-va!BY24))</f>
        <v>3</v>
      </c>
      <c r="BZ28" s="16">
        <f>MAX(0,(va!CA24-va!BZ24))</f>
        <v>5</v>
      </c>
      <c r="CA28" s="16">
        <f>MAX(0,(va!CB24-va!CA24))</f>
        <v>11</v>
      </c>
      <c r="CB28" s="16">
        <f>MAX(0,(va!CC24-va!CB24))</f>
        <v>8</v>
      </c>
      <c r="CC28" s="16">
        <f>MAX(0,(va!CD24-va!CC24))</f>
        <v>4</v>
      </c>
      <c r="CD28" s="16">
        <f>MAX(0,(va!CE24-va!CD24))</f>
        <v>5</v>
      </c>
      <c r="CE28" s="16">
        <f>MAX(0,(va!CF24-va!CE24))</f>
        <v>1</v>
      </c>
      <c r="CF28" s="16">
        <f>MAX(0,(va!CG24-va!CF24))</f>
        <v>6</v>
      </c>
      <c r="CG28" s="16">
        <f>MAX(0,(va!CH24-va!CG24))</f>
        <v>6</v>
      </c>
      <c r="CH28" s="16">
        <f>MAX(0,(va!CI24-va!CH24))</f>
        <v>2</v>
      </c>
      <c r="CI28" s="16">
        <f>MAX(0,(va!CJ24-va!CI24))</f>
        <v>2</v>
      </c>
      <c r="CJ28" s="16">
        <f>MAX(0,(va!CK24-va!CJ24))</f>
        <v>2</v>
      </c>
      <c r="CK28" s="16">
        <f>MAX(0,(va!CL24-va!CK24))</f>
        <v>1</v>
      </c>
      <c r="CL28" s="16">
        <f>MAX(0,(va!CM24-va!CL24))</f>
        <v>9</v>
      </c>
      <c r="CM28" s="16">
        <f>MAX(0,(va!CN24-va!CM24))</f>
        <v>0</v>
      </c>
      <c r="CN28" s="16">
        <f>MAX(0,(va!CO24-va!CN24))</f>
        <v>1</v>
      </c>
      <c r="CO28" s="16">
        <f>MAX(0,(va!CP24-va!CO24))</f>
        <v>1</v>
      </c>
      <c r="CP28" s="16">
        <f>MAX(0,(va!CQ24-va!CP24))</f>
        <v>4</v>
      </c>
      <c r="CQ28" s="16">
        <f>MAX(0,(va!CR24-va!CQ24))</f>
        <v>3</v>
      </c>
      <c r="CR28" s="16">
        <f>MAX(0,(va!CS24-va!CR24))</f>
        <v>4</v>
      </c>
      <c r="CS28" s="16">
        <f>MAX(0,(va!CT24-va!CS24))</f>
        <v>0</v>
      </c>
      <c r="CT28" s="16">
        <f>MAX(0,(va!CU24-va!CT24))</f>
        <v>5</v>
      </c>
      <c r="CU28" s="16">
        <f>MAX(0,(va!CV24-va!CU24))</f>
        <v>3</v>
      </c>
      <c r="CV28" s="16">
        <f>MAX(0,(va!CW24-va!CV24))</f>
        <v>3</v>
      </c>
      <c r="CW28" s="16">
        <f>MAX(0,(va!CX24-va!CW24))</f>
        <v>5</v>
      </c>
      <c r="CX28" s="16">
        <f>MAX(0,(va!CY24-va!CX24))</f>
        <v>7</v>
      </c>
      <c r="CY28" s="16">
        <f>MAX(0,(va!CZ24-va!CY24))</f>
        <v>3</v>
      </c>
      <c r="CZ28" s="16">
        <f>MAX(0,(va!DA24-va!CZ24))</f>
        <v>1</v>
      </c>
      <c r="DA28" s="16">
        <f>MAX(0,(va!DB24-va!DA24))</f>
        <v>2</v>
      </c>
      <c r="DB28" s="16">
        <f>MAX(0,(va!DC24-va!DB24))</f>
        <v>5</v>
      </c>
      <c r="DC28" s="16">
        <f>MAX(0,(va!DD24-va!DC24))</f>
        <v>1</v>
      </c>
      <c r="DD28" s="16">
        <f>MAX(0,(va!DE24-va!DD24))</f>
        <v>2</v>
      </c>
      <c r="DE28" s="16">
        <f>MAX(0,(va!DF24-va!DE24))</f>
        <v>4</v>
      </c>
      <c r="DF28" s="16">
        <f>MAX(0,(va!DG24-va!DF24))</f>
        <v>2</v>
      </c>
      <c r="DG28" s="16">
        <f>MAX(0,(va!DH24-va!DG24))</f>
        <v>3</v>
      </c>
      <c r="DH28" s="16">
        <f>MAX(0,(va!DI24-va!DH24))</f>
        <v>1</v>
      </c>
      <c r="DI28" s="16">
        <f>MAX(0,(va!DJ24-va!DI24))</f>
        <v>4</v>
      </c>
      <c r="DJ28" s="16">
        <f>MAX(0,(va!DK24-va!DJ24))</f>
        <v>0</v>
      </c>
      <c r="DK28" s="16">
        <f>MAX(0,(va!DL24-va!DK24))</f>
        <v>0</v>
      </c>
      <c r="DL28" s="16">
        <f>MAX(0,(va!DM24-va!DL24))</f>
        <v>0</v>
      </c>
      <c r="DM28" s="16">
        <f>MAX(0,(va!DN24-va!DM24))</f>
        <v>0</v>
      </c>
      <c r="DN28" s="16">
        <f>MAX(0,(va!DO24-va!DN24))</f>
        <v>0</v>
      </c>
      <c r="DO28" s="16">
        <f>MAX(0,(va!DP24-va!DO24))</f>
        <v>0</v>
      </c>
      <c r="DP28" s="16">
        <f>MAX(0,(va!DQ24-va!DP24))</f>
        <v>0</v>
      </c>
      <c r="DQ28" s="16">
        <f>MAX(0,(va!DR24-va!DQ24))</f>
        <v>0</v>
      </c>
      <c r="DR28" s="16">
        <f>MAX(0,(va!DS24-va!DR24))</f>
        <v>0</v>
      </c>
      <c r="DS28" s="16">
        <f>MAX(0,(va!DT24-va!DS24))</f>
        <v>0</v>
      </c>
      <c r="DT28" s="16">
        <f>MAX(0,(va!DU24-va!DT24))</f>
        <v>0</v>
      </c>
      <c r="DU28" s="16">
        <f>MAX(0,(va!DV24-va!DU24))</f>
        <v>0</v>
      </c>
      <c r="DV28" s="16">
        <f>MAX(0,(va!DW24-va!DV24))</f>
        <v>0</v>
      </c>
      <c r="DW28" s="16">
        <f>MAX(0,(va!DX24-va!DW24))</f>
        <v>0</v>
      </c>
      <c r="DX28" s="16">
        <f>MAX(0,(va!DY24-va!DX24))</f>
        <v>0</v>
      </c>
      <c r="DY28" s="16">
        <f>MAX(0,(va!DZ24-va!DY24))</f>
        <v>0</v>
      </c>
      <c r="DZ28" s="16">
        <f>MAX(0,(va!EA24-va!DZ24))</f>
        <v>0</v>
      </c>
      <c r="EA28" s="16">
        <f>MAX(0,(va!EB24-va!EA24))</f>
        <v>0</v>
      </c>
      <c r="EB28" s="16">
        <f>MAX(0,(va!EC24-va!EB24))</f>
        <v>0</v>
      </c>
      <c r="EC28" s="16">
        <f>MAX(0,(va!ED24-va!EC24))</f>
        <v>0</v>
      </c>
      <c r="ED28" s="16">
        <f>MAX(0,(va!EE24-va!ED24))</f>
        <v>0</v>
      </c>
      <c r="EE28" s="16">
        <f>MAX(0,(va!EF24-va!EE24))</f>
        <v>0</v>
      </c>
      <c r="EF28" s="16">
        <f>MAX(0,(va!EG24-va!EF24))</f>
        <v>0</v>
      </c>
      <c r="EG28" s="16">
        <f>MAX(0,(va!EH24-va!EG24))</f>
        <v>0</v>
      </c>
      <c r="EH28" s="16">
        <f>MAX(0,(va!EI24-va!EH24))</f>
        <v>0</v>
      </c>
      <c r="EI28" s="16">
        <f>MAX(0,(va!EJ24-va!EI24))</f>
        <v>0</v>
      </c>
      <c r="EJ28" s="16">
        <f>MAX(0,(va!EK24-va!EJ24))</f>
        <v>0</v>
      </c>
      <c r="EK28" s="16">
        <f>MAX(0,(va!EL24-va!EK24))</f>
        <v>0</v>
      </c>
      <c r="EL28" s="16">
        <f>MAX(0,(va!EM24-va!EL24))</f>
        <v>0</v>
      </c>
      <c r="EM28" s="16">
        <f>MAX(0,(va!EN24-va!EM24))</f>
        <v>0</v>
      </c>
      <c r="EN28" s="16">
        <f>MAX(0,(va!EO24-va!EN24))</f>
        <v>0</v>
      </c>
      <c r="EO28" s="16">
        <f>MAX(0,(va!EP24-va!EO24))</f>
        <v>0</v>
      </c>
      <c r="EP28" s="16">
        <f>MAX(0,(va!EQ24-va!EP24))</f>
        <v>0</v>
      </c>
      <c r="EQ28" s="16">
        <f>MAX(0,(va!ER24-va!EQ24))</f>
        <v>0</v>
      </c>
      <c r="ER28" s="16">
        <f>MAX(0,(va!ES24-va!ER24))</f>
        <v>0</v>
      </c>
      <c r="ES28" s="16">
        <f>MAX(0,(va!ET24-va!ES24))</f>
        <v>0</v>
      </c>
      <c r="ET28" s="16">
        <f>MAX(0,(va!EU24-va!ET24))</f>
        <v>0</v>
      </c>
      <c r="EU28" s="16">
        <f>MAX(0,(va!EV24-va!EU24))</f>
        <v>0</v>
      </c>
      <c r="EV28" s="16">
        <f>MAX(0,(va!EW24-va!EV24))</f>
        <v>0</v>
      </c>
      <c r="EW28" s="16">
        <f>MAX(0,(va!EX24-va!EW24))</f>
        <v>0</v>
      </c>
      <c r="EX28" s="16">
        <f>MAX(0,(va!EY24-va!EX24))</f>
        <v>0</v>
      </c>
      <c r="EY28" s="16">
        <f>MAX(0,(va!EZ24-va!EY24))</f>
        <v>0</v>
      </c>
      <c r="EZ28" s="16">
        <f>MAX(0,(va!FA24-va!EZ24))</f>
        <v>0</v>
      </c>
      <c r="FA28" s="16">
        <f>MAX(0,(va!FB24-va!FA24))</f>
        <v>0</v>
      </c>
      <c r="FB28" s="16">
        <f>MAX(0,(va!FC24-va!FB24))</f>
        <v>0</v>
      </c>
      <c r="FC28" s="16">
        <f>MAX(0,(va!FD24-va!FC24))</f>
        <v>0</v>
      </c>
      <c r="FD28" s="16">
        <f>MAX(0,(va!FE24-va!FD24))</f>
        <v>0</v>
      </c>
      <c r="FE28" s="16">
        <f>MAX(0,(va!FF24-va!FE24))</f>
        <v>0</v>
      </c>
      <c r="FF28" s="16">
        <f>MAX(0,(va!FG24-va!FF24))</f>
        <v>0</v>
      </c>
      <c r="FG28" s="16">
        <f>MAX(0,(va!FH24-va!FG24))</f>
        <v>0</v>
      </c>
    </row>
    <row r="29" spans="1:163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0</v>
      </c>
      <c r="H29" s="16">
        <f>MAX(0,(va!I25-va!H25))</f>
        <v>0</v>
      </c>
      <c r="I29" s="16">
        <f>MAX(0,(va!J25-va!I25))</f>
        <v>0</v>
      </c>
      <c r="J29" s="16">
        <f>MAX(0,(va!K25-va!J25))</f>
        <v>0</v>
      </c>
      <c r="K29" s="16">
        <f>MAX(0,(va!L25-va!K25))</f>
        <v>1</v>
      </c>
      <c r="L29" s="16">
        <f>MAX(0,(va!M25-va!L25))</f>
        <v>2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0</v>
      </c>
      <c r="R29" s="16">
        <f>MAX(0,(va!S25-va!R25))</f>
        <v>1</v>
      </c>
      <c r="S29" s="16">
        <f>MAX(0,(va!T25-va!S25))</f>
        <v>0</v>
      </c>
      <c r="T29" s="16">
        <f>MAX(0,(va!U25-va!T25))</f>
        <v>2</v>
      </c>
      <c r="U29" s="16">
        <f>MAX(0,(va!V25-va!U25))</f>
        <v>1</v>
      </c>
      <c r="V29" s="16">
        <f>MAX(0,(va!W25-va!V25))</f>
        <v>1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1</v>
      </c>
      <c r="AB29" s="16">
        <f>MAX(0,(va!AC25-va!AB25))</f>
        <v>1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1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1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4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2</v>
      </c>
      <c r="AW29" s="16">
        <f>MAX(0,(va!AX25-va!AW25))</f>
        <v>2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1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1</v>
      </c>
      <c r="BG29" s="16">
        <f>MAX(0,(va!BH25-va!BG25))</f>
        <v>1</v>
      </c>
      <c r="BH29" s="16">
        <f>MAX(0,(va!BI25-va!BH25))</f>
        <v>0</v>
      </c>
      <c r="BI29" s="16">
        <f>MAX(0,(va!BJ25-va!BI25))</f>
        <v>1</v>
      </c>
      <c r="BJ29" s="16">
        <f>MAX(0,(va!BK25-va!BJ25))</f>
        <v>0</v>
      </c>
      <c r="BK29" s="16">
        <f>MAX(0,(va!BL25-va!BK25))</f>
        <v>2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1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1</v>
      </c>
      <c r="CG29" s="16">
        <f>MAX(0,(va!CH25-va!CG25))</f>
        <v>1</v>
      </c>
      <c r="CH29" s="16">
        <f>MAX(0,(va!CI25-va!CH25))</f>
        <v>2</v>
      </c>
      <c r="CI29" s="16">
        <f>MAX(0,(va!CJ25-va!CI25))</f>
        <v>1</v>
      </c>
      <c r="CJ29" s="16">
        <f>MAX(0,(va!CK25-va!CJ25))</f>
        <v>1</v>
      </c>
      <c r="CK29" s="16">
        <f>MAX(0,(va!CL25-va!CK25))</f>
        <v>0</v>
      </c>
      <c r="CL29" s="16">
        <f>MAX(0,(va!CM25-va!CL25))</f>
        <v>1</v>
      </c>
      <c r="CM29" s="16">
        <f>MAX(0,(va!CN25-va!CM25))</f>
        <v>2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3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1</v>
      </c>
      <c r="CW29" s="16">
        <f>MAX(0,(va!CX25-va!CW25))</f>
        <v>0</v>
      </c>
      <c r="CX29" s="16">
        <f>MAX(0,(va!CY25-va!CX25))</f>
        <v>0</v>
      </c>
      <c r="CY29" s="16">
        <f>MAX(0,(va!CZ25-va!CY25))</f>
        <v>0</v>
      </c>
      <c r="CZ29" s="16">
        <f>MAX(0,(va!DA25-va!CZ25))</f>
        <v>2</v>
      </c>
      <c r="DA29" s="16">
        <f>MAX(0,(va!DB25-va!DA25))</f>
        <v>0</v>
      </c>
      <c r="DB29" s="16">
        <f>MAX(0,(va!DC25-va!DB25))</f>
        <v>1</v>
      </c>
      <c r="DC29" s="16">
        <f>MAX(0,(va!DD25-va!DC25))</f>
        <v>0</v>
      </c>
      <c r="DD29" s="16">
        <f>MAX(0,(va!DE25-va!DD25))</f>
        <v>0</v>
      </c>
      <c r="DE29" s="16">
        <f>MAX(0,(va!DF25-va!DE25))</f>
        <v>0</v>
      </c>
      <c r="DF29" s="16">
        <f>MAX(0,(va!DG25-va!DF25))</f>
        <v>0</v>
      </c>
      <c r="DG29" s="16">
        <f>MAX(0,(va!DH25-va!DG25))</f>
        <v>0</v>
      </c>
      <c r="DH29" s="16">
        <f>MAX(0,(va!DI25-va!DH25))</f>
        <v>0</v>
      </c>
      <c r="DI29" s="16">
        <f>MAX(0,(va!DJ25-va!DI25))</f>
        <v>0</v>
      </c>
      <c r="DJ29" s="16">
        <f>MAX(0,(va!DK25-va!DJ25))</f>
        <v>0</v>
      </c>
      <c r="DK29" s="16">
        <f>MAX(0,(va!DL25-va!DK25))</f>
        <v>0</v>
      </c>
      <c r="DL29" s="16">
        <f>MAX(0,(va!DM25-va!DL25))</f>
        <v>0</v>
      </c>
      <c r="DM29" s="16">
        <f>MAX(0,(va!DN25-va!DM25))</f>
        <v>0</v>
      </c>
      <c r="DN29" s="16">
        <f>MAX(0,(va!DO25-va!DN25))</f>
        <v>0</v>
      </c>
      <c r="DO29" s="16">
        <f>MAX(0,(va!DP25-va!DO25))</f>
        <v>0</v>
      </c>
      <c r="DP29" s="16">
        <f>MAX(0,(va!DQ25-va!DP25))</f>
        <v>0</v>
      </c>
      <c r="DQ29" s="16">
        <f>MAX(0,(va!DR25-va!DQ25))</f>
        <v>0</v>
      </c>
      <c r="DR29" s="16">
        <f>MAX(0,(va!DS25-va!DR25))</f>
        <v>0</v>
      </c>
      <c r="DS29" s="16">
        <f>MAX(0,(va!DT25-va!DS25))</f>
        <v>0</v>
      </c>
      <c r="DT29" s="16">
        <f>MAX(0,(va!DU25-va!DT25))</f>
        <v>0</v>
      </c>
      <c r="DU29" s="16">
        <f>MAX(0,(va!DV25-va!DU25))</f>
        <v>0</v>
      </c>
      <c r="DV29" s="16">
        <f>MAX(0,(va!DW25-va!DV25))</f>
        <v>0</v>
      </c>
      <c r="DW29" s="16">
        <f>MAX(0,(va!DX25-va!DW25))</f>
        <v>0</v>
      </c>
      <c r="DX29" s="16">
        <f>MAX(0,(va!DY25-va!DX25))</f>
        <v>0</v>
      </c>
      <c r="DY29" s="16">
        <f>MAX(0,(va!DZ25-va!DY25))</f>
        <v>0</v>
      </c>
      <c r="DZ29" s="16">
        <f>MAX(0,(va!EA25-va!DZ25))</f>
        <v>0</v>
      </c>
      <c r="EA29" s="16">
        <f>MAX(0,(va!EB25-va!EA25))</f>
        <v>0</v>
      </c>
      <c r="EB29" s="16">
        <f>MAX(0,(va!EC25-va!EB25))</f>
        <v>0</v>
      </c>
      <c r="EC29" s="16">
        <f>MAX(0,(va!ED25-va!EC25))</f>
        <v>0</v>
      </c>
      <c r="ED29" s="16">
        <f>MAX(0,(va!EE25-va!ED25))</f>
        <v>0</v>
      </c>
      <c r="EE29" s="16">
        <f>MAX(0,(va!EF25-va!EE25))</f>
        <v>0</v>
      </c>
      <c r="EF29" s="16">
        <f>MAX(0,(va!EG25-va!EF25))</f>
        <v>0</v>
      </c>
      <c r="EG29" s="16">
        <f>MAX(0,(va!EH25-va!EG25))</f>
        <v>0</v>
      </c>
      <c r="EH29" s="16">
        <f>MAX(0,(va!EI25-va!EH25))</f>
        <v>0</v>
      </c>
      <c r="EI29" s="16">
        <f>MAX(0,(va!EJ25-va!EI25))</f>
        <v>0</v>
      </c>
      <c r="EJ29" s="16">
        <f>MAX(0,(va!EK25-va!EJ25))</f>
        <v>0</v>
      </c>
      <c r="EK29" s="16">
        <f>MAX(0,(va!EL25-va!EK25))</f>
        <v>0</v>
      </c>
      <c r="EL29" s="16">
        <f>MAX(0,(va!EM25-va!EL25))</f>
        <v>0</v>
      </c>
      <c r="EM29" s="16">
        <f>MAX(0,(va!EN25-va!EM25))</f>
        <v>0</v>
      </c>
      <c r="EN29" s="16">
        <f>MAX(0,(va!EO25-va!EN25))</f>
        <v>0</v>
      </c>
      <c r="EO29" s="16">
        <f>MAX(0,(va!EP25-va!EO25))</f>
        <v>0</v>
      </c>
      <c r="EP29" s="16">
        <f>MAX(0,(va!EQ25-va!EP25))</f>
        <v>0</v>
      </c>
      <c r="EQ29" s="16">
        <f>MAX(0,(va!ER25-va!EQ25))</f>
        <v>0</v>
      </c>
      <c r="ER29" s="16">
        <f>MAX(0,(va!ES25-va!ER25))</f>
        <v>0</v>
      </c>
      <c r="ES29" s="16">
        <f>MAX(0,(va!ET25-va!ES25))</f>
        <v>0</v>
      </c>
      <c r="ET29" s="16">
        <f>MAX(0,(va!EU25-va!ET25))</f>
        <v>0</v>
      </c>
      <c r="EU29" s="16">
        <f>MAX(0,(va!EV25-va!EU25))</f>
        <v>0</v>
      </c>
      <c r="EV29" s="16">
        <f>MAX(0,(va!EW25-va!EV25))</f>
        <v>0</v>
      </c>
      <c r="EW29" s="16">
        <f>MAX(0,(va!EX25-va!EW25))</f>
        <v>0</v>
      </c>
      <c r="EX29" s="16">
        <f>MAX(0,(va!EY25-va!EX25))</f>
        <v>0</v>
      </c>
      <c r="EY29" s="16">
        <f>MAX(0,(va!EZ25-va!EY25))</f>
        <v>0</v>
      </c>
      <c r="EZ29" s="16">
        <f>MAX(0,(va!FA25-va!EZ25))</f>
        <v>0</v>
      </c>
      <c r="FA29" s="16">
        <f>MAX(0,(va!FB25-va!FA25))</f>
        <v>0</v>
      </c>
      <c r="FB29" s="16">
        <f>MAX(0,(va!FC25-va!FB25))</f>
        <v>0</v>
      </c>
      <c r="FC29" s="16">
        <f>MAX(0,(va!FD25-va!FC25))</f>
        <v>0</v>
      </c>
      <c r="FD29" s="16">
        <f>MAX(0,(va!FE25-va!FD25))</f>
        <v>0</v>
      </c>
      <c r="FE29" s="16">
        <f>MAX(0,(va!FF25-va!FE25))</f>
        <v>0</v>
      </c>
      <c r="FF29" s="16">
        <f>MAX(0,(va!FG25-va!FF25))</f>
        <v>0</v>
      </c>
      <c r="FG29" s="16">
        <f>MAX(0,(va!FH25-va!FG25))</f>
        <v>0</v>
      </c>
    </row>
    <row r="30" spans="1:163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1</v>
      </c>
      <c r="O30" s="16">
        <f>MAX(0,(va!P26-va!O26))</f>
        <v>0</v>
      </c>
      <c r="P30" s="16">
        <f>MAX(0,(va!Q26-va!P26))</f>
        <v>0</v>
      </c>
      <c r="Q30" s="16">
        <f>MAX(0,(va!R26-va!Q26))</f>
        <v>0</v>
      </c>
      <c r="R30" s="16">
        <f>MAX(0,(va!S26-va!R26))</f>
        <v>0</v>
      </c>
      <c r="S30" s="16">
        <f>MAX(0,(va!T26-va!S26))</f>
        <v>0</v>
      </c>
      <c r="T30" s="16">
        <f>MAX(0,(va!U26-va!T26))</f>
        <v>1</v>
      </c>
      <c r="U30" s="16">
        <f>MAX(0,(va!V26-va!U26))</f>
        <v>0</v>
      </c>
      <c r="V30" s="16">
        <f>MAX(0,(va!W26-va!V26))</f>
        <v>2</v>
      </c>
      <c r="W30" s="16">
        <f>MAX(0,(va!X26-va!W26))</f>
        <v>0</v>
      </c>
      <c r="X30" s="16">
        <f>MAX(0,(va!Y26-va!X26))</f>
        <v>0</v>
      </c>
      <c r="Y30" s="16">
        <f>MAX(0,(va!Z26-va!Y26))</f>
        <v>1</v>
      </c>
      <c r="Z30" s="16">
        <f>MAX(0,(va!AA26-va!Z26))</f>
        <v>3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1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1</v>
      </c>
      <c r="AS30" s="16">
        <f>MAX(0,(va!AT26-va!AS26))</f>
        <v>1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3</v>
      </c>
      <c r="BG30" s="16">
        <f>MAX(0,(va!BH26-va!BG26))</f>
        <v>0</v>
      </c>
      <c r="BH30" s="16">
        <f>MAX(0,(va!BI26-va!BH26))</f>
        <v>1</v>
      </c>
      <c r="BI30" s="16">
        <f>MAX(0,(va!BJ26-va!BI26))</f>
        <v>1</v>
      </c>
      <c r="BJ30" s="16">
        <f>MAX(0,(va!BK26-va!BJ26))</f>
        <v>3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4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1</v>
      </c>
      <c r="BU30" s="16">
        <f>MAX(0,(va!BV26-va!BU26))</f>
        <v>1</v>
      </c>
      <c r="BV30" s="16">
        <f>MAX(0,(va!BW26-va!BV26))</f>
        <v>2</v>
      </c>
      <c r="BW30" s="16">
        <f>MAX(0,(va!BX26-va!BW26))</f>
        <v>1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1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1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1</v>
      </c>
      <c r="CW30" s="16">
        <f>MAX(0,(va!CX26-va!CW26))</f>
        <v>0</v>
      </c>
      <c r="CX30" s="16">
        <f>MAX(0,(va!CY26-va!CX26))</f>
        <v>1</v>
      </c>
      <c r="CY30" s="16">
        <f>MAX(0,(va!CZ26-va!CY26))</f>
        <v>0</v>
      </c>
      <c r="CZ30" s="16">
        <f>MAX(0,(va!DA26-va!CZ26))</f>
        <v>1</v>
      </c>
      <c r="DA30" s="16">
        <f>MAX(0,(va!DB26-va!DA26))</f>
        <v>0</v>
      </c>
      <c r="DB30" s="16">
        <f>MAX(0,(va!DC26-va!DB26))</f>
        <v>0</v>
      </c>
      <c r="DC30" s="16">
        <f>MAX(0,(va!DD26-va!DC26))</f>
        <v>0</v>
      </c>
      <c r="DD30" s="16">
        <f>MAX(0,(va!DE26-va!DD26))</f>
        <v>0</v>
      </c>
      <c r="DE30" s="16">
        <f>MAX(0,(va!DF26-va!DE26))</f>
        <v>0</v>
      </c>
      <c r="DF30" s="16">
        <f>MAX(0,(va!DG26-va!DF26))</f>
        <v>0</v>
      </c>
      <c r="DG30" s="16">
        <f>MAX(0,(va!DH26-va!DG26))</f>
        <v>2</v>
      </c>
      <c r="DH30" s="16">
        <f>MAX(0,(va!DI26-va!DH26))</f>
        <v>1</v>
      </c>
      <c r="DI30" s="16">
        <f>MAX(0,(va!DJ26-va!DI26))</f>
        <v>0</v>
      </c>
      <c r="DJ30" s="16">
        <f>MAX(0,(va!DK26-va!DJ26))</f>
        <v>0</v>
      </c>
      <c r="DK30" s="16">
        <f>MAX(0,(va!DL26-va!DK26))</f>
        <v>0</v>
      </c>
      <c r="DL30" s="16">
        <f>MAX(0,(va!DM26-va!DL26))</f>
        <v>0</v>
      </c>
      <c r="DM30" s="16">
        <f>MAX(0,(va!DN26-va!DM26))</f>
        <v>0</v>
      </c>
      <c r="DN30" s="16">
        <f>MAX(0,(va!DO26-va!DN26))</f>
        <v>0</v>
      </c>
      <c r="DO30" s="16">
        <f>MAX(0,(va!DP26-va!DO26))</f>
        <v>0</v>
      </c>
      <c r="DP30" s="16">
        <f>MAX(0,(va!DQ26-va!DP26))</f>
        <v>0</v>
      </c>
      <c r="DQ30" s="16">
        <f>MAX(0,(va!DR26-va!DQ26))</f>
        <v>0</v>
      </c>
      <c r="DR30" s="16">
        <f>MAX(0,(va!DS26-va!DR26))</f>
        <v>0</v>
      </c>
      <c r="DS30" s="16">
        <f>MAX(0,(va!DT26-va!DS26))</f>
        <v>0</v>
      </c>
      <c r="DT30" s="16">
        <f>MAX(0,(va!DU26-va!DT26))</f>
        <v>0</v>
      </c>
      <c r="DU30" s="16">
        <f>MAX(0,(va!DV26-va!DU26))</f>
        <v>0</v>
      </c>
      <c r="DV30" s="16">
        <f>MAX(0,(va!DW26-va!DV26))</f>
        <v>0</v>
      </c>
      <c r="DW30" s="16">
        <f>MAX(0,(va!DX26-va!DW26))</f>
        <v>0</v>
      </c>
      <c r="DX30" s="16">
        <f>MAX(0,(va!DY26-va!DX26))</f>
        <v>0</v>
      </c>
      <c r="DY30" s="16">
        <f>MAX(0,(va!DZ26-va!DY26))</f>
        <v>0</v>
      </c>
      <c r="DZ30" s="16">
        <f>MAX(0,(va!EA26-va!DZ26))</f>
        <v>0</v>
      </c>
      <c r="EA30" s="16">
        <f>MAX(0,(va!EB26-va!EA26))</f>
        <v>0</v>
      </c>
      <c r="EB30" s="16">
        <f>MAX(0,(va!EC26-va!EB26))</f>
        <v>0</v>
      </c>
      <c r="EC30" s="16">
        <f>MAX(0,(va!ED26-va!EC26))</f>
        <v>0</v>
      </c>
      <c r="ED30" s="16">
        <f>MAX(0,(va!EE26-va!ED26))</f>
        <v>0</v>
      </c>
      <c r="EE30" s="16">
        <f>MAX(0,(va!EF26-va!EE26))</f>
        <v>0</v>
      </c>
      <c r="EF30" s="16">
        <f>MAX(0,(va!EG26-va!EF26))</f>
        <v>0</v>
      </c>
      <c r="EG30" s="16">
        <f>MAX(0,(va!EH26-va!EG26))</f>
        <v>0</v>
      </c>
      <c r="EH30" s="16">
        <f>MAX(0,(va!EI26-va!EH26))</f>
        <v>0</v>
      </c>
      <c r="EI30" s="16">
        <f>MAX(0,(va!EJ26-va!EI26))</f>
        <v>0</v>
      </c>
      <c r="EJ30" s="16">
        <f>MAX(0,(va!EK26-va!EJ26))</f>
        <v>0</v>
      </c>
      <c r="EK30" s="16">
        <f>MAX(0,(va!EL26-va!EK26))</f>
        <v>0</v>
      </c>
      <c r="EL30" s="16">
        <f>MAX(0,(va!EM26-va!EL26))</f>
        <v>0</v>
      </c>
      <c r="EM30" s="16">
        <f>MAX(0,(va!EN26-va!EM26))</f>
        <v>0</v>
      </c>
      <c r="EN30" s="16">
        <f>MAX(0,(va!EO26-va!EN26))</f>
        <v>0</v>
      </c>
      <c r="EO30" s="16">
        <f>MAX(0,(va!EP26-va!EO26))</f>
        <v>0</v>
      </c>
      <c r="EP30" s="16">
        <f>MAX(0,(va!EQ26-va!EP26))</f>
        <v>0</v>
      </c>
      <c r="EQ30" s="16">
        <f>MAX(0,(va!ER26-va!EQ26))</f>
        <v>0</v>
      </c>
      <c r="ER30" s="16">
        <f>MAX(0,(va!ES26-va!ER26))</f>
        <v>0</v>
      </c>
      <c r="ES30" s="16">
        <f>MAX(0,(va!ET26-va!ES26))</f>
        <v>0</v>
      </c>
      <c r="ET30" s="16">
        <f>MAX(0,(va!EU26-va!ET26))</f>
        <v>0</v>
      </c>
      <c r="EU30" s="16">
        <f>MAX(0,(va!EV26-va!EU26))</f>
        <v>0</v>
      </c>
      <c r="EV30" s="16">
        <f>MAX(0,(va!EW26-va!EV26))</f>
        <v>0</v>
      </c>
      <c r="EW30" s="16">
        <f>MAX(0,(va!EX26-va!EW26))</f>
        <v>0</v>
      </c>
      <c r="EX30" s="16">
        <f>MAX(0,(va!EY26-va!EX26))</f>
        <v>0</v>
      </c>
      <c r="EY30" s="16">
        <f>MAX(0,(va!EZ26-va!EY26))</f>
        <v>0</v>
      </c>
      <c r="EZ30" s="16">
        <f>MAX(0,(va!FA26-va!EZ26))</f>
        <v>0</v>
      </c>
      <c r="FA30" s="16">
        <f>MAX(0,(va!FB26-va!FA26))</f>
        <v>0</v>
      </c>
      <c r="FB30" s="16">
        <f>MAX(0,(va!FC26-va!FB26))</f>
        <v>0</v>
      </c>
      <c r="FC30" s="16">
        <f>MAX(0,(va!FD26-va!FC26))</f>
        <v>0</v>
      </c>
      <c r="FD30" s="16">
        <f>MAX(0,(va!FE26-va!FD26))</f>
        <v>0</v>
      </c>
      <c r="FE30" s="16">
        <f>MAX(0,(va!FF26-va!FE26))</f>
        <v>0</v>
      </c>
      <c r="FF30" s="16">
        <f>MAX(0,(va!FG26-va!FF26))</f>
        <v>0</v>
      </c>
      <c r="FG30" s="16">
        <f>MAX(0,(va!FH26-va!FG26))</f>
        <v>0</v>
      </c>
    </row>
    <row r="31" spans="1:163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2</v>
      </c>
      <c r="F31" s="16">
        <f>MAX(0,(va!G27-va!F27))</f>
        <v>0</v>
      </c>
      <c r="G31" s="16">
        <f>MAX(0,(va!H27-va!G27))</f>
        <v>0</v>
      </c>
      <c r="H31" s="16">
        <f>MAX(0,(va!I27-va!H27))</f>
        <v>1</v>
      </c>
      <c r="I31" s="16">
        <f>MAX(0,(va!J27-va!I27))</f>
        <v>8</v>
      </c>
      <c r="J31" s="16">
        <f>MAX(0,(va!K27-va!J27))</f>
        <v>22</v>
      </c>
      <c r="K31" s="16">
        <f>MAX(0,(va!L27-va!K27))</f>
        <v>16</v>
      </c>
      <c r="L31" s="16">
        <f>MAX(0,(va!M27-va!L27))</f>
        <v>14</v>
      </c>
      <c r="M31" s="16">
        <f>MAX(0,(va!N27-va!M27))</f>
        <v>16</v>
      </c>
      <c r="N31" s="16">
        <f>MAX(0,(va!O27-va!N27))</f>
        <v>17</v>
      </c>
      <c r="O31" s="16">
        <f>MAX(0,(va!P27-va!O27))</f>
        <v>2</v>
      </c>
      <c r="P31" s="16">
        <f>MAX(0,(va!Q27-va!P27))</f>
        <v>0</v>
      </c>
      <c r="Q31" s="16">
        <f>MAX(0,(va!R27-va!Q27))</f>
        <v>20</v>
      </c>
      <c r="R31" s="16">
        <f>MAX(0,(va!S27-va!R27))</f>
        <v>17</v>
      </c>
      <c r="S31" s="16">
        <f>MAX(0,(va!T27-va!S27))</f>
        <v>13</v>
      </c>
      <c r="T31" s="16">
        <f>MAX(0,(va!U27-va!T27))</f>
        <v>21</v>
      </c>
      <c r="U31" s="16">
        <f>MAX(0,(va!V27-va!U27))</f>
        <v>24</v>
      </c>
      <c r="V31" s="16">
        <f>MAX(0,(va!W27-va!V27))</f>
        <v>6</v>
      </c>
      <c r="W31" s="16">
        <f>MAX(0,(va!X27-va!W27))</f>
        <v>2</v>
      </c>
      <c r="X31" s="16">
        <f>MAX(0,(va!Y27-va!X27))</f>
        <v>30</v>
      </c>
      <c r="Y31" s="16">
        <f>MAX(0,(va!Z27-va!Y27))</f>
        <v>13</v>
      </c>
      <c r="Z31" s="16">
        <f>MAX(0,(va!AA27-va!Z27))</f>
        <v>13</v>
      </c>
      <c r="AA31" s="16">
        <f>MAX(0,(va!AB27-va!AA27))</f>
        <v>24</v>
      </c>
      <c r="AB31" s="16">
        <f>MAX(0,(va!AC27-va!AB27))</f>
        <v>19</v>
      </c>
      <c r="AC31" s="16">
        <f>MAX(0,(va!AD27-va!AC27))</f>
        <v>1</v>
      </c>
      <c r="AD31" s="16">
        <f>MAX(0,(va!AE27-va!AD27))</f>
        <v>20</v>
      </c>
      <c r="AE31" s="16">
        <f>MAX(0,(va!AF27-va!AE27))</f>
        <v>15</v>
      </c>
      <c r="AF31" s="16">
        <f>MAX(0,(va!AG27-va!AF27))</f>
        <v>10</v>
      </c>
      <c r="AG31" s="16">
        <f>MAX(0,(va!AH27-va!AG27))</f>
        <v>46</v>
      </c>
      <c r="AH31" s="16">
        <f>MAX(0,(va!AI27-va!AH27))</f>
        <v>21</v>
      </c>
      <c r="AI31" s="16">
        <f>MAX(0,(va!AJ27-va!AI27))</f>
        <v>17</v>
      </c>
      <c r="AJ31" s="16">
        <f>MAX(0,(va!AK27-va!AJ27))</f>
        <v>17</v>
      </c>
      <c r="AK31" s="16">
        <f>MAX(0,(va!AL27-va!AK27))</f>
        <v>0</v>
      </c>
      <c r="AL31" s="16">
        <f>MAX(0,(va!AM27-va!AL27))</f>
        <v>31</v>
      </c>
      <c r="AM31" s="16">
        <f>MAX(0,(va!AN27-va!AM27))</f>
        <v>13</v>
      </c>
      <c r="AN31" s="16">
        <f>MAX(0,(va!AO27-va!AN27))</f>
        <v>30</v>
      </c>
      <c r="AO31" s="16">
        <f>MAX(0,(va!AP27-va!AO27))</f>
        <v>26</v>
      </c>
      <c r="AP31" s="16">
        <f>MAX(0,(va!AQ27-va!AP27))</f>
        <v>36</v>
      </c>
      <c r="AQ31" s="16">
        <f>MAX(0,(va!AR27-va!AQ27))</f>
        <v>8</v>
      </c>
      <c r="AR31" s="16">
        <f>MAX(0,(va!AS27-va!AR27))</f>
        <v>0</v>
      </c>
      <c r="AS31" s="16">
        <f>MAX(0,(va!AT27-va!AS27))</f>
        <v>45</v>
      </c>
      <c r="AT31" s="16">
        <f>MAX(0,(va!AU27-va!AT27))</f>
        <v>35</v>
      </c>
      <c r="AU31" s="16">
        <f>MAX(0,(va!AV27-va!AU27))</f>
        <v>26</v>
      </c>
      <c r="AV31" s="16">
        <f>MAX(0,(va!AW27-va!AV27))</f>
        <v>34</v>
      </c>
      <c r="AW31" s="16">
        <f>MAX(0,(va!AX27-va!AW27))</f>
        <v>24</v>
      </c>
      <c r="AX31" s="16">
        <f>MAX(0,(va!AY27-va!AX27))</f>
        <v>22</v>
      </c>
      <c r="AY31" s="16">
        <f>MAX(0,(va!AZ27-va!AY27))</f>
        <v>2</v>
      </c>
      <c r="AZ31" s="16">
        <f>MAX(0,(va!BA27-va!AZ27))</f>
        <v>48</v>
      </c>
      <c r="BA31" s="16">
        <f>MAX(0,(va!BB27-va!BA27))</f>
        <v>25</v>
      </c>
      <c r="BB31" s="16">
        <f>MAX(0,(va!BC27-va!BB27))</f>
        <v>47</v>
      </c>
      <c r="BC31" s="16">
        <f>MAX(0,(va!BD27-va!BC27))</f>
        <v>37</v>
      </c>
      <c r="BD31" s="16">
        <f>MAX(0,(va!BE27-va!BD27))</f>
        <v>32</v>
      </c>
      <c r="BE31" s="16">
        <f>MAX(0,(va!BF27-va!BE27))</f>
        <v>10</v>
      </c>
      <c r="BF31" s="16">
        <f>MAX(0,(va!BG27-va!BF27))</f>
        <v>14</v>
      </c>
      <c r="BG31" s="16">
        <f>MAX(0,(va!BH27-va!BG27))</f>
        <v>41</v>
      </c>
      <c r="BH31" s="16">
        <f>MAX(0,(va!BI27-va!BH27))</f>
        <v>57</v>
      </c>
      <c r="BI31" s="16">
        <f>MAX(0,(va!BJ27-va!BI27))</f>
        <v>32</v>
      </c>
      <c r="BJ31" s="16">
        <f>MAX(0,(va!BK27-va!BJ27))</f>
        <v>20</v>
      </c>
      <c r="BK31" s="16">
        <f>MAX(0,(va!BL27-va!BK27))</f>
        <v>41</v>
      </c>
      <c r="BL31" s="16">
        <f>MAX(0,(va!BM27-va!BL27))</f>
        <v>0</v>
      </c>
      <c r="BM31" s="16">
        <f>MAX(0,(va!BN27-va!BM27))</f>
        <v>7</v>
      </c>
      <c r="BN31" s="16">
        <f>MAX(0,(va!BO27-va!BN27))</f>
        <v>13</v>
      </c>
      <c r="BO31" s="16">
        <f>MAX(0,(va!BP27-va!BO27))</f>
        <v>50</v>
      </c>
      <c r="BP31" s="16">
        <f>MAX(0,(va!BQ27-va!BP27))</f>
        <v>68</v>
      </c>
      <c r="BQ31" s="16">
        <f>MAX(0,(va!BR27-va!BQ27))</f>
        <v>69</v>
      </c>
      <c r="BR31" s="16">
        <f>MAX(0,(va!BS27-va!BR27))</f>
        <v>61</v>
      </c>
      <c r="BS31" s="16">
        <f>MAX(0,(va!BT27-va!BS27))</f>
        <v>87</v>
      </c>
      <c r="BT31" s="16">
        <f>MAX(0,(va!BU27-va!BT27))</f>
        <v>20</v>
      </c>
      <c r="BU31" s="16">
        <f>MAX(0,(va!BV27-va!BU27))</f>
        <v>59</v>
      </c>
      <c r="BV31" s="16">
        <f>MAX(0,(va!BW27-va!BV27))</f>
        <v>34</v>
      </c>
      <c r="BW31" s="16">
        <f>MAX(0,(va!BX27-va!BW27))</f>
        <v>60</v>
      </c>
      <c r="BX31" s="16">
        <f>MAX(0,(va!BY27-va!BX27))</f>
        <v>40</v>
      </c>
      <c r="BY31" s="16">
        <f>MAX(0,(va!BZ27-va!BY27))</f>
        <v>36</v>
      </c>
      <c r="BZ31" s="16">
        <f>MAX(0,(va!CA27-va!BZ27))</f>
        <v>34</v>
      </c>
      <c r="CA31" s="16">
        <f>MAX(0,(va!CB27-va!CA27))</f>
        <v>35</v>
      </c>
      <c r="CB31" s="16">
        <f>MAX(0,(va!CC27-va!CB27))</f>
        <v>76</v>
      </c>
      <c r="CC31" s="16">
        <f>MAX(0,(va!CD27-va!CC27))</f>
        <v>53</v>
      </c>
      <c r="CD31" s="16">
        <f>MAX(0,(va!CE27-va!CD27))</f>
        <v>46</v>
      </c>
      <c r="CE31" s="16">
        <f>MAX(0,(va!CF27-va!CE27))</f>
        <v>68</v>
      </c>
      <c r="CF31" s="16">
        <f>MAX(0,(va!CG27-va!CF27))</f>
        <v>41</v>
      </c>
      <c r="CG31" s="16">
        <f>MAX(0,(va!CH27-va!CG27))</f>
        <v>31</v>
      </c>
      <c r="CH31" s="16">
        <f>MAX(0,(va!CI27-va!CH27))</f>
        <v>13</v>
      </c>
      <c r="CI31" s="16">
        <f>MAX(0,(va!CJ27-va!CI27))</f>
        <v>65</v>
      </c>
      <c r="CJ31" s="16">
        <f>MAX(0,(va!CK27-va!CJ27))</f>
        <v>57</v>
      </c>
      <c r="CK31" s="16">
        <f>MAX(0,(va!CL27-va!CK27))</f>
        <v>59</v>
      </c>
      <c r="CL31" s="16">
        <f>MAX(0,(va!CM27-va!CL27))</f>
        <v>81</v>
      </c>
      <c r="CM31" s="16">
        <f>MAX(0,(va!CN27-va!CM27))</f>
        <v>85</v>
      </c>
      <c r="CN31" s="16">
        <f>MAX(0,(va!CO27-va!CN27))</f>
        <v>16</v>
      </c>
      <c r="CO31" s="16">
        <f>MAX(0,(va!CP27-va!CO27))</f>
        <v>20</v>
      </c>
      <c r="CP31" s="16">
        <f>MAX(0,(va!CQ27-va!CP27))</f>
        <v>74</v>
      </c>
      <c r="CQ31" s="16">
        <f>MAX(0,(va!CR27-va!CQ27))</f>
        <v>59</v>
      </c>
      <c r="CR31" s="16">
        <f>MAX(0,(va!CS27-va!CR27))</f>
        <v>25</v>
      </c>
      <c r="CS31" s="16">
        <f>MAX(0,(va!CT27-va!CS27))</f>
        <v>49</v>
      </c>
      <c r="CT31" s="16">
        <f>MAX(0,(va!CU27-va!CT27))</f>
        <v>58</v>
      </c>
      <c r="CU31" s="16">
        <f>MAX(0,(va!CV27-va!CU27))</f>
        <v>14</v>
      </c>
      <c r="CV31" s="16">
        <f>MAX(0,(va!CW27-va!CV27))</f>
        <v>13</v>
      </c>
      <c r="CW31" s="16">
        <f>MAX(0,(va!CX27-va!CW27))</f>
        <v>28</v>
      </c>
      <c r="CX31" s="16">
        <f>MAX(0,(va!CY27-va!CX27))</f>
        <v>17</v>
      </c>
      <c r="CY31" s="16">
        <f>MAX(0,(va!CZ27-va!CY27))</f>
        <v>25</v>
      </c>
      <c r="CZ31" s="16">
        <f>MAX(0,(va!DA27-va!CZ27))</f>
        <v>35</v>
      </c>
      <c r="DA31" s="16">
        <f>MAX(0,(va!DB27-va!DA27))</f>
        <v>0</v>
      </c>
      <c r="DB31" s="16">
        <f>MAX(0,(va!DC27-va!DB27))</f>
        <v>43</v>
      </c>
      <c r="DC31" s="16">
        <f>MAX(0,(va!DD27-va!DC27))</f>
        <v>11</v>
      </c>
      <c r="DD31" s="16">
        <f>MAX(0,(va!DE27-va!DD27))</f>
        <v>33</v>
      </c>
      <c r="DE31" s="16">
        <f>MAX(0,(va!DF27-va!DE27))</f>
        <v>19</v>
      </c>
      <c r="DF31" s="16">
        <f>MAX(0,(va!DG27-va!DF27))</f>
        <v>30</v>
      </c>
      <c r="DG31" s="16">
        <f>MAX(0,(va!DH27-va!DG27))</f>
        <v>27</v>
      </c>
      <c r="DH31" s="16">
        <f>MAX(0,(va!DI27-va!DH27))</f>
        <v>34</v>
      </c>
      <c r="DI31" s="16">
        <f>MAX(0,(va!DJ27-va!DI27))</f>
        <v>20</v>
      </c>
      <c r="DJ31" s="16">
        <f>MAX(0,(va!DK27-va!DJ27))</f>
        <v>0</v>
      </c>
      <c r="DK31" s="16">
        <f>MAX(0,(va!DL27-va!DK27))</f>
        <v>0</v>
      </c>
      <c r="DL31" s="16">
        <f>MAX(0,(va!DM27-va!DL27))</f>
        <v>0</v>
      </c>
      <c r="DM31" s="16">
        <f>MAX(0,(va!DN27-va!DM27))</f>
        <v>0</v>
      </c>
      <c r="DN31" s="16">
        <f>MAX(0,(va!DO27-va!DN27))</f>
        <v>0</v>
      </c>
      <c r="DO31" s="16">
        <f>MAX(0,(va!DP27-va!DO27))</f>
        <v>0</v>
      </c>
      <c r="DP31" s="16">
        <f>MAX(0,(va!DQ27-va!DP27))</f>
        <v>0</v>
      </c>
      <c r="DQ31" s="16">
        <f>MAX(0,(va!DR27-va!DQ27))</f>
        <v>0</v>
      </c>
      <c r="DR31" s="16">
        <f>MAX(0,(va!DS27-va!DR27))</f>
        <v>0</v>
      </c>
      <c r="DS31" s="16">
        <f>MAX(0,(va!DT27-va!DS27))</f>
        <v>0</v>
      </c>
      <c r="DT31" s="16">
        <f>MAX(0,(va!DU27-va!DT27))</f>
        <v>0</v>
      </c>
      <c r="DU31" s="16">
        <f>MAX(0,(va!DV27-va!DU27))</f>
        <v>0</v>
      </c>
      <c r="DV31" s="16">
        <f>MAX(0,(va!DW27-va!DV27))</f>
        <v>0</v>
      </c>
      <c r="DW31" s="16">
        <f>MAX(0,(va!DX27-va!DW27))</f>
        <v>0</v>
      </c>
      <c r="DX31" s="16">
        <f>MAX(0,(va!DY27-va!DX27))</f>
        <v>0</v>
      </c>
      <c r="DY31" s="16">
        <f>MAX(0,(va!DZ27-va!DY27))</f>
        <v>0</v>
      </c>
      <c r="DZ31" s="16">
        <f>MAX(0,(va!EA27-va!DZ27))</f>
        <v>0</v>
      </c>
      <c r="EA31" s="16">
        <f>MAX(0,(va!EB27-va!EA27))</f>
        <v>0</v>
      </c>
      <c r="EB31" s="16">
        <f>MAX(0,(va!EC27-va!EB27))</f>
        <v>0</v>
      </c>
      <c r="EC31" s="16">
        <f>MAX(0,(va!ED27-va!EC27))</f>
        <v>0</v>
      </c>
      <c r="ED31" s="16">
        <f>MAX(0,(va!EE27-va!ED27))</f>
        <v>0</v>
      </c>
      <c r="EE31" s="16">
        <f>MAX(0,(va!EF27-va!EE27))</f>
        <v>0</v>
      </c>
      <c r="EF31" s="16">
        <f>MAX(0,(va!EG27-va!EF27))</f>
        <v>0</v>
      </c>
      <c r="EG31" s="16">
        <f>MAX(0,(va!EH27-va!EG27))</f>
        <v>0</v>
      </c>
      <c r="EH31" s="16">
        <f>MAX(0,(va!EI27-va!EH27))</f>
        <v>0</v>
      </c>
      <c r="EI31" s="16">
        <f>MAX(0,(va!EJ27-va!EI27))</f>
        <v>0</v>
      </c>
      <c r="EJ31" s="16">
        <f>MAX(0,(va!EK27-va!EJ27))</f>
        <v>0</v>
      </c>
      <c r="EK31" s="16">
        <f>MAX(0,(va!EL27-va!EK27))</f>
        <v>0</v>
      </c>
      <c r="EL31" s="16">
        <f>MAX(0,(va!EM27-va!EL27))</f>
        <v>0</v>
      </c>
      <c r="EM31" s="16">
        <f>MAX(0,(va!EN27-va!EM27))</f>
        <v>0</v>
      </c>
      <c r="EN31" s="16">
        <f>MAX(0,(va!EO27-va!EN27))</f>
        <v>0</v>
      </c>
      <c r="EO31" s="16">
        <f>MAX(0,(va!EP27-va!EO27))</f>
        <v>0</v>
      </c>
      <c r="EP31" s="16">
        <f>MAX(0,(va!EQ27-va!EP27))</f>
        <v>0</v>
      </c>
      <c r="EQ31" s="16">
        <f>MAX(0,(va!ER27-va!EQ27))</f>
        <v>0</v>
      </c>
      <c r="ER31" s="16">
        <f>MAX(0,(va!ES27-va!ER27))</f>
        <v>0</v>
      </c>
      <c r="ES31" s="16">
        <f>MAX(0,(va!ET27-va!ES27))</f>
        <v>0</v>
      </c>
      <c r="ET31" s="16">
        <f>MAX(0,(va!EU27-va!ET27))</f>
        <v>0</v>
      </c>
      <c r="EU31" s="16">
        <f>MAX(0,(va!EV27-va!EU27))</f>
        <v>0</v>
      </c>
      <c r="EV31" s="16">
        <f>MAX(0,(va!EW27-va!EV27))</f>
        <v>0</v>
      </c>
      <c r="EW31" s="16">
        <f>MAX(0,(va!EX27-va!EW27))</f>
        <v>0</v>
      </c>
      <c r="EX31" s="16">
        <f>MAX(0,(va!EY27-va!EX27))</f>
        <v>0</v>
      </c>
      <c r="EY31" s="16">
        <f>MAX(0,(va!EZ27-va!EY27))</f>
        <v>0</v>
      </c>
      <c r="EZ31" s="16">
        <f>MAX(0,(va!FA27-va!EZ27))</f>
        <v>0</v>
      </c>
      <c r="FA31" s="16">
        <f>MAX(0,(va!FB27-va!FA27))</f>
        <v>0</v>
      </c>
      <c r="FB31" s="16">
        <f>MAX(0,(va!FC27-va!FB27))</f>
        <v>0</v>
      </c>
      <c r="FC31" s="16">
        <f>MAX(0,(va!FD27-va!FC27))</f>
        <v>0</v>
      </c>
      <c r="FD31" s="16">
        <f>MAX(0,(va!FE27-va!FD27))</f>
        <v>0</v>
      </c>
      <c r="FE31" s="16">
        <f>MAX(0,(va!FF27-va!FE27))</f>
        <v>0</v>
      </c>
      <c r="FF31" s="16">
        <f>MAX(0,(va!FG27-va!FF27))</f>
        <v>0</v>
      </c>
      <c r="FG31" s="16">
        <f>MAX(0,(va!FH27-va!FG27))</f>
        <v>0</v>
      </c>
    </row>
    <row r="32" spans="1:163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0</v>
      </c>
      <c r="L32" s="16">
        <f>MAX(0,(va!M28-va!L28))</f>
        <v>0</v>
      </c>
      <c r="M32" s="16">
        <f>MAX(0,(va!N28-va!M28))</f>
        <v>1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0</v>
      </c>
      <c r="R32" s="16">
        <f>MAX(0,(va!S28-va!R28))</f>
        <v>1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2</v>
      </c>
      <c r="Y32" s="16">
        <f>MAX(0,(va!Z28-va!Y28))</f>
        <v>1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1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1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2</v>
      </c>
      <c r="AT32" s="16">
        <f>MAX(0,(va!AU28-va!AT28))</f>
        <v>3</v>
      </c>
      <c r="AU32" s="16">
        <f>MAX(0,(va!AV28-va!AU28))</f>
        <v>1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1</v>
      </c>
      <c r="BD32" s="16">
        <f>MAX(0,(va!BE28-va!BD28))</f>
        <v>2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1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2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1</v>
      </c>
      <c r="BN32" s="16">
        <f>MAX(0,(va!BO28-va!BN28))</f>
        <v>0</v>
      </c>
      <c r="BO32" s="16">
        <f>MAX(0,(va!BP28-va!BO28))</f>
        <v>1</v>
      </c>
      <c r="BP32" s="16">
        <f>MAX(0,(va!BQ28-va!BP28))</f>
        <v>1</v>
      </c>
      <c r="BQ32" s="16">
        <f>MAX(0,(va!BR28-va!BQ28))</f>
        <v>1</v>
      </c>
      <c r="BR32" s="16">
        <f>MAX(0,(va!BS28-va!BR28))</f>
        <v>0</v>
      </c>
      <c r="BS32" s="16">
        <f>MAX(0,(va!BT28-va!BS28))</f>
        <v>2</v>
      </c>
      <c r="BT32" s="16">
        <f>MAX(0,(va!BU28-va!BT28))</f>
        <v>1</v>
      </c>
      <c r="BU32" s="16">
        <f>MAX(0,(va!BV28-va!BU28))</f>
        <v>0</v>
      </c>
      <c r="BV32" s="16">
        <f>MAX(0,(va!BW28-va!BV28))</f>
        <v>1</v>
      </c>
      <c r="BW32" s="16">
        <f>MAX(0,(va!BX28-va!BW28))</f>
        <v>2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2</v>
      </c>
      <c r="CA32" s="16">
        <f>MAX(0,(va!CB28-va!CA28))</f>
        <v>2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1</v>
      </c>
      <c r="CE32" s="16">
        <f>MAX(0,(va!CF28-va!CE28))</f>
        <v>1</v>
      </c>
      <c r="CF32" s="16">
        <f>MAX(0,(va!CG28-va!CF28))</f>
        <v>0</v>
      </c>
      <c r="CG32" s="16">
        <f>MAX(0,(va!CH28-va!CG28))</f>
        <v>1</v>
      </c>
      <c r="CH32" s="16">
        <f>MAX(0,(va!CI28-va!CH28))</f>
        <v>0</v>
      </c>
      <c r="CI32" s="16">
        <f>MAX(0,(va!CJ28-va!CI28))</f>
        <v>2</v>
      </c>
      <c r="CJ32" s="16">
        <f>MAX(0,(va!CK28-va!CJ28))</f>
        <v>0</v>
      </c>
      <c r="CK32" s="16">
        <f>MAX(0,(va!CL28-va!CK28))</f>
        <v>3</v>
      </c>
      <c r="CL32" s="16">
        <f>MAX(0,(va!CM28-va!CL28))</f>
        <v>1</v>
      </c>
      <c r="CM32" s="16">
        <f>MAX(0,(va!CN28-va!CM28))</f>
        <v>0</v>
      </c>
      <c r="CN32" s="16">
        <f>MAX(0,(va!CO28-va!CN28))</f>
        <v>1</v>
      </c>
      <c r="CO32" s="16">
        <f>MAX(0,(va!CP28-va!CO28))</f>
        <v>1</v>
      </c>
      <c r="CP32" s="16">
        <f>MAX(0,(va!CQ28-va!CP28))</f>
        <v>2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1</v>
      </c>
      <c r="CT32" s="16">
        <f>MAX(0,(va!CU28-va!CT28))</f>
        <v>1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  <c r="CX32" s="16">
        <f>MAX(0,(va!CY28-va!CX28))</f>
        <v>2</v>
      </c>
      <c r="CY32" s="16">
        <f>MAX(0,(va!CZ28-va!CY28))</f>
        <v>3</v>
      </c>
      <c r="CZ32" s="16">
        <f>MAX(0,(va!DA28-va!CZ28))</f>
        <v>0</v>
      </c>
      <c r="DA32" s="16">
        <f>MAX(0,(va!DB28-va!DA28))</f>
        <v>1</v>
      </c>
      <c r="DB32" s="16">
        <f>MAX(0,(va!DC28-va!DB28))</f>
        <v>1</v>
      </c>
      <c r="DC32" s="16">
        <f>MAX(0,(va!DD28-va!DC28))</f>
        <v>1</v>
      </c>
      <c r="DD32" s="16">
        <f>MAX(0,(va!DE28-va!DD28))</f>
        <v>1</v>
      </c>
      <c r="DE32" s="16">
        <f>MAX(0,(va!DF28-va!DE28))</f>
        <v>1</v>
      </c>
      <c r="DF32" s="16">
        <f>MAX(0,(va!DG28-va!DF28))</f>
        <v>0</v>
      </c>
      <c r="DG32" s="16">
        <f>MAX(0,(va!DH28-va!DG28))</f>
        <v>0</v>
      </c>
      <c r="DH32" s="16">
        <f>MAX(0,(va!DI28-va!DH28))</f>
        <v>2</v>
      </c>
      <c r="DI32" s="16">
        <f>MAX(0,(va!DJ28-va!DI28))</f>
        <v>0</v>
      </c>
      <c r="DJ32" s="16">
        <f>MAX(0,(va!DK28-va!DJ28))</f>
        <v>0</v>
      </c>
      <c r="DK32" s="16">
        <f>MAX(0,(va!DL28-va!DK28))</f>
        <v>0</v>
      </c>
      <c r="DL32" s="16">
        <f>MAX(0,(va!DM28-va!DL28))</f>
        <v>0</v>
      </c>
      <c r="DM32" s="16">
        <f>MAX(0,(va!DN28-va!DM28))</f>
        <v>0</v>
      </c>
      <c r="DN32" s="16">
        <f>MAX(0,(va!DO28-va!DN28))</f>
        <v>0</v>
      </c>
      <c r="DO32" s="16">
        <f>MAX(0,(va!DP28-va!DO28))</f>
        <v>0</v>
      </c>
      <c r="DP32" s="16">
        <f>MAX(0,(va!DQ28-va!DP28))</f>
        <v>0</v>
      </c>
      <c r="DQ32" s="16">
        <f>MAX(0,(va!DR28-va!DQ28))</f>
        <v>0</v>
      </c>
      <c r="DR32" s="16">
        <f>MAX(0,(va!DS28-va!DR28))</f>
        <v>0</v>
      </c>
      <c r="DS32" s="16">
        <f>MAX(0,(va!DT28-va!DS28))</f>
        <v>0</v>
      </c>
      <c r="DT32" s="16">
        <f>MAX(0,(va!DU28-va!DT28))</f>
        <v>0</v>
      </c>
      <c r="DU32" s="16">
        <f>MAX(0,(va!DV28-va!DU28))</f>
        <v>0</v>
      </c>
      <c r="DV32" s="16">
        <f>MAX(0,(va!DW28-va!DV28))</f>
        <v>0</v>
      </c>
      <c r="DW32" s="16">
        <f>MAX(0,(va!DX28-va!DW28))</f>
        <v>0</v>
      </c>
      <c r="DX32" s="16">
        <f>MAX(0,(va!DY28-va!DX28))</f>
        <v>0</v>
      </c>
      <c r="DY32" s="16">
        <f>MAX(0,(va!DZ28-va!DY28))</f>
        <v>0</v>
      </c>
      <c r="DZ32" s="16">
        <f>MAX(0,(va!EA28-va!DZ28))</f>
        <v>0</v>
      </c>
      <c r="EA32" s="16">
        <f>MAX(0,(va!EB28-va!EA28))</f>
        <v>0</v>
      </c>
      <c r="EB32" s="16">
        <f>MAX(0,(va!EC28-va!EB28))</f>
        <v>0</v>
      </c>
      <c r="EC32" s="16">
        <f>MAX(0,(va!ED28-va!EC28))</f>
        <v>0</v>
      </c>
      <c r="ED32" s="16">
        <f>MAX(0,(va!EE28-va!ED28))</f>
        <v>0</v>
      </c>
      <c r="EE32" s="16">
        <f>MAX(0,(va!EF28-va!EE28))</f>
        <v>0</v>
      </c>
      <c r="EF32" s="16">
        <f>MAX(0,(va!EG28-va!EF28))</f>
        <v>0</v>
      </c>
      <c r="EG32" s="16">
        <f>MAX(0,(va!EH28-va!EG28))</f>
        <v>0</v>
      </c>
      <c r="EH32" s="16">
        <f>MAX(0,(va!EI28-va!EH28))</f>
        <v>0</v>
      </c>
      <c r="EI32" s="16">
        <f>MAX(0,(va!EJ28-va!EI28))</f>
        <v>0</v>
      </c>
      <c r="EJ32" s="16">
        <f>MAX(0,(va!EK28-va!EJ28))</f>
        <v>0</v>
      </c>
      <c r="EK32" s="16">
        <f>MAX(0,(va!EL28-va!EK28))</f>
        <v>0</v>
      </c>
      <c r="EL32" s="16">
        <f>MAX(0,(va!EM28-va!EL28))</f>
        <v>0</v>
      </c>
      <c r="EM32" s="16">
        <f>MAX(0,(va!EN28-va!EM28))</f>
        <v>0</v>
      </c>
      <c r="EN32" s="16">
        <f>MAX(0,(va!EO28-va!EN28))</f>
        <v>0</v>
      </c>
      <c r="EO32" s="16">
        <f>MAX(0,(va!EP28-va!EO28))</f>
        <v>0</v>
      </c>
      <c r="EP32" s="16">
        <f>MAX(0,(va!EQ28-va!EP28))</f>
        <v>0</v>
      </c>
      <c r="EQ32" s="16">
        <f>MAX(0,(va!ER28-va!EQ28))</f>
        <v>0</v>
      </c>
      <c r="ER32" s="16">
        <f>MAX(0,(va!ES28-va!ER28))</f>
        <v>0</v>
      </c>
      <c r="ES32" s="16">
        <f>MAX(0,(va!ET28-va!ES28))</f>
        <v>0</v>
      </c>
      <c r="ET32" s="16">
        <f>MAX(0,(va!EU28-va!ET28))</f>
        <v>0</v>
      </c>
      <c r="EU32" s="16">
        <f>MAX(0,(va!EV28-va!EU28))</f>
        <v>0</v>
      </c>
      <c r="EV32" s="16">
        <f>MAX(0,(va!EW28-va!EV28))</f>
        <v>0</v>
      </c>
      <c r="EW32" s="16">
        <f>MAX(0,(va!EX28-va!EW28))</f>
        <v>0</v>
      </c>
      <c r="EX32" s="16">
        <f>MAX(0,(va!EY28-va!EX28))</f>
        <v>0</v>
      </c>
      <c r="EY32" s="16">
        <f>MAX(0,(va!EZ28-va!EY28))</f>
        <v>0</v>
      </c>
      <c r="EZ32" s="16">
        <f>MAX(0,(va!FA28-va!EZ28))</f>
        <v>0</v>
      </c>
      <c r="FA32" s="16">
        <f>MAX(0,(va!FB28-va!FA28))</f>
        <v>0</v>
      </c>
      <c r="FB32" s="16">
        <f>MAX(0,(va!FC28-va!FB28))</f>
        <v>0</v>
      </c>
      <c r="FC32" s="16">
        <f>MAX(0,(va!FD28-va!FC28))</f>
        <v>0</v>
      </c>
      <c r="FD32" s="16">
        <f>MAX(0,(va!FE28-va!FD28))</f>
        <v>0</v>
      </c>
      <c r="FE32" s="16">
        <f>MAX(0,(va!FF28-va!FE28))</f>
        <v>0</v>
      </c>
      <c r="FF32" s="16">
        <f>MAX(0,(va!FG28-va!FF28))</f>
        <v>0</v>
      </c>
      <c r="FG32" s="16">
        <f>MAX(0,(va!FH28-va!FG28))</f>
        <v>0</v>
      </c>
    </row>
    <row r="33" spans="1:163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0</v>
      </c>
      <c r="F33" s="16">
        <f>MAX(0,(va!G29-va!F29))</f>
        <v>0</v>
      </c>
      <c r="G33" s="16">
        <f>MAX(0,(va!H29-va!G29))</f>
        <v>0</v>
      </c>
      <c r="H33" s="16">
        <f>MAX(0,(va!I29-va!H29))</f>
        <v>0</v>
      </c>
      <c r="I33" s="16">
        <f>MAX(0,(va!J29-va!I29))</f>
        <v>0</v>
      </c>
      <c r="J33" s="16">
        <f>MAX(0,(va!K29-va!J29))</f>
        <v>0</v>
      </c>
      <c r="K33" s="16">
        <f>MAX(0,(va!L29-va!K29))</f>
        <v>0</v>
      </c>
      <c r="L33" s="16">
        <f>MAX(0,(va!M29-va!L29))</f>
        <v>0</v>
      </c>
      <c r="M33" s="16">
        <f>MAX(0,(va!N29-va!M29))</f>
        <v>0</v>
      </c>
      <c r="N33" s="16">
        <f>MAX(0,(va!O29-va!N29))</f>
        <v>0</v>
      </c>
      <c r="O33" s="16">
        <f>MAX(0,(va!P29-va!O29))</f>
        <v>0</v>
      </c>
      <c r="P33" s="16">
        <f>MAX(0,(va!Q29-va!P29))</f>
        <v>0</v>
      </c>
      <c r="Q33" s="16">
        <f>MAX(0,(va!R29-va!Q29))</f>
        <v>2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1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1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0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1</v>
      </c>
      <c r="CW33" s="16">
        <f>MAX(0,(va!CX29-va!CW29))</f>
        <v>0</v>
      </c>
      <c r="CX33" s="16">
        <f>MAX(0,(va!CY29-va!CX29))</f>
        <v>0</v>
      </c>
      <c r="CY33" s="16">
        <f>MAX(0,(va!CZ29-va!CY29))</f>
        <v>0</v>
      </c>
      <c r="CZ33" s="16">
        <f>MAX(0,(va!DA29-va!CZ29))</f>
        <v>0</v>
      </c>
      <c r="DA33" s="16">
        <f>MAX(0,(va!DB29-va!DA29))</f>
        <v>1</v>
      </c>
      <c r="DB33" s="16">
        <f>MAX(0,(va!DC29-va!DB29))</f>
        <v>0</v>
      </c>
      <c r="DC33" s="16">
        <f>MAX(0,(va!DD29-va!DC29))</f>
        <v>0</v>
      </c>
      <c r="DD33" s="16">
        <f>MAX(0,(va!DE29-va!DD29))</f>
        <v>1</v>
      </c>
      <c r="DE33" s="16">
        <f>MAX(0,(va!DF29-va!DE29))</f>
        <v>0</v>
      </c>
      <c r="DF33" s="16">
        <f>MAX(0,(va!DG29-va!DF29))</f>
        <v>0</v>
      </c>
      <c r="DG33" s="16">
        <f>MAX(0,(va!DH29-va!DG29))</f>
        <v>0</v>
      </c>
      <c r="DH33" s="16">
        <f>MAX(0,(va!DI29-va!DH29))</f>
        <v>0</v>
      </c>
      <c r="DI33" s="16">
        <f>MAX(0,(va!DJ29-va!DI29))</f>
        <v>0</v>
      </c>
      <c r="DJ33" s="16">
        <f>MAX(0,(va!DK29-va!DJ29))</f>
        <v>0</v>
      </c>
      <c r="DK33" s="16">
        <f>MAX(0,(va!DL29-va!DK29))</f>
        <v>0</v>
      </c>
      <c r="DL33" s="16">
        <f>MAX(0,(va!DM29-va!DL29))</f>
        <v>0</v>
      </c>
      <c r="DM33" s="16">
        <f>MAX(0,(va!DN29-va!DM29))</f>
        <v>0</v>
      </c>
      <c r="DN33" s="16">
        <f>MAX(0,(va!DO29-va!DN29))</f>
        <v>0</v>
      </c>
      <c r="DO33" s="16">
        <f>MAX(0,(va!DP29-va!DO29))</f>
        <v>0</v>
      </c>
      <c r="DP33" s="16">
        <f>MAX(0,(va!DQ29-va!DP29))</f>
        <v>0</v>
      </c>
      <c r="DQ33" s="16">
        <f>MAX(0,(va!DR29-va!DQ29))</f>
        <v>0</v>
      </c>
      <c r="DR33" s="16">
        <f>MAX(0,(va!DS29-va!DR29))</f>
        <v>0</v>
      </c>
      <c r="DS33" s="16">
        <f>MAX(0,(va!DT29-va!DS29))</f>
        <v>0</v>
      </c>
      <c r="DT33" s="16">
        <f>MAX(0,(va!DU29-va!DT29))</f>
        <v>0</v>
      </c>
      <c r="DU33" s="16">
        <f>MAX(0,(va!DV29-va!DU29))</f>
        <v>0</v>
      </c>
      <c r="DV33" s="16">
        <f>MAX(0,(va!DW29-va!DV29))</f>
        <v>0</v>
      </c>
      <c r="DW33" s="16">
        <f>MAX(0,(va!DX29-va!DW29))</f>
        <v>0</v>
      </c>
      <c r="DX33" s="16">
        <f>MAX(0,(va!DY29-va!DX29))</f>
        <v>0</v>
      </c>
      <c r="DY33" s="16">
        <f>MAX(0,(va!DZ29-va!DY29))</f>
        <v>0</v>
      </c>
      <c r="DZ33" s="16">
        <f>MAX(0,(va!EA29-va!DZ29))</f>
        <v>0</v>
      </c>
      <c r="EA33" s="16">
        <f>MAX(0,(va!EB29-va!EA29))</f>
        <v>0</v>
      </c>
      <c r="EB33" s="16">
        <f>MAX(0,(va!EC29-va!EB29))</f>
        <v>0</v>
      </c>
      <c r="EC33" s="16">
        <f>MAX(0,(va!ED29-va!EC29))</f>
        <v>0</v>
      </c>
      <c r="ED33" s="16">
        <f>MAX(0,(va!EE29-va!ED29))</f>
        <v>0</v>
      </c>
      <c r="EE33" s="16">
        <f>MAX(0,(va!EF29-va!EE29))</f>
        <v>0</v>
      </c>
      <c r="EF33" s="16">
        <f>MAX(0,(va!EG29-va!EF29))</f>
        <v>0</v>
      </c>
      <c r="EG33" s="16">
        <f>MAX(0,(va!EH29-va!EG29))</f>
        <v>0</v>
      </c>
      <c r="EH33" s="16">
        <f>MAX(0,(va!EI29-va!EH29))</f>
        <v>0</v>
      </c>
      <c r="EI33" s="16">
        <f>MAX(0,(va!EJ29-va!EI29))</f>
        <v>0</v>
      </c>
      <c r="EJ33" s="16">
        <f>MAX(0,(va!EK29-va!EJ29))</f>
        <v>0</v>
      </c>
      <c r="EK33" s="16">
        <f>MAX(0,(va!EL29-va!EK29))</f>
        <v>0</v>
      </c>
      <c r="EL33" s="16">
        <f>MAX(0,(va!EM29-va!EL29))</f>
        <v>0</v>
      </c>
      <c r="EM33" s="16">
        <f>MAX(0,(va!EN29-va!EM29))</f>
        <v>0</v>
      </c>
      <c r="EN33" s="16">
        <f>MAX(0,(va!EO29-va!EN29))</f>
        <v>0</v>
      </c>
      <c r="EO33" s="16">
        <f>MAX(0,(va!EP29-va!EO29))</f>
        <v>0</v>
      </c>
      <c r="EP33" s="16">
        <f>MAX(0,(va!EQ29-va!EP29))</f>
        <v>0</v>
      </c>
      <c r="EQ33" s="16">
        <f>MAX(0,(va!ER29-va!EQ29))</f>
        <v>0</v>
      </c>
      <c r="ER33" s="16">
        <f>MAX(0,(va!ES29-va!ER29))</f>
        <v>0</v>
      </c>
      <c r="ES33" s="16">
        <f>MAX(0,(va!ET29-va!ES29))</f>
        <v>0</v>
      </c>
      <c r="ET33" s="16">
        <f>MAX(0,(va!EU29-va!ET29))</f>
        <v>0</v>
      </c>
      <c r="EU33" s="16">
        <f>MAX(0,(va!EV29-va!EU29))</f>
        <v>0</v>
      </c>
      <c r="EV33" s="16">
        <f>MAX(0,(va!EW29-va!EV29))</f>
        <v>0</v>
      </c>
      <c r="EW33" s="16">
        <f>MAX(0,(va!EX29-va!EW29))</f>
        <v>0</v>
      </c>
      <c r="EX33" s="16">
        <f>MAX(0,(va!EY29-va!EX29))</f>
        <v>0</v>
      </c>
      <c r="EY33" s="16">
        <f>MAX(0,(va!EZ29-va!EY29))</f>
        <v>0</v>
      </c>
      <c r="EZ33" s="16">
        <f>MAX(0,(va!FA29-va!EZ29))</f>
        <v>0</v>
      </c>
      <c r="FA33" s="16">
        <f>MAX(0,(va!FB29-va!FA29))</f>
        <v>0</v>
      </c>
      <c r="FB33" s="16">
        <f>MAX(0,(va!FC29-va!FB29))</f>
        <v>0</v>
      </c>
      <c r="FC33" s="16">
        <f>MAX(0,(va!FD29-va!FC29))</f>
        <v>0</v>
      </c>
      <c r="FD33" s="16">
        <f>MAX(0,(va!FE29-va!FD29))</f>
        <v>0</v>
      </c>
      <c r="FE33" s="16">
        <f>MAX(0,(va!FF29-va!FE29))</f>
        <v>0</v>
      </c>
      <c r="FF33" s="16">
        <f>MAX(0,(va!FG29-va!FF29))</f>
        <v>0</v>
      </c>
      <c r="FG33" s="16">
        <f>MAX(0,(va!FH29-va!FG29))</f>
        <v>0</v>
      </c>
    </row>
    <row r="34" spans="1:163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0</v>
      </c>
      <c r="F34" s="16">
        <f>MAX(0,(va!G30-va!F30))</f>
        <v>0</v>
      </c>
      <c r="G34" s="16">
        <f>MAX(0,(va!H30-va!G30))</f>
        <v>0</v>
      </c>
      <c r="H34" s="16">
        <f>MAX(0,(va!I30-va!H30))</f>
        <v>0</v>
      </c>
      <c r="I34" s="16">
        <f>MAX(0,(va!J30-va!I30))</f>
        <v>1</v>
      </c>
      <c r="J34" s="16">
        <f>MAX(0,(va!K30-va!J30))</f>
        <v>0</v>
      </c>
      <c r="K34" s="16">
        <f>MAX(0,(va!L30-va!K30))</f>
        <v>2</v>
      </c>
      <c r="L34" s="16">
        <f>MAX(0,(va!M30-va!L30))</f>
        <v>1</v>
      </c>
      <c r="M34" s="16">
        <f>MAX(0,(va!N30-va!M30))</f>
        <v>1</v>
      </c>
      <c r="N34" s="16">
        <f>MAX(0,(va!O30-va!N30))</f>
        <v>1</v>
      </c>
      <c r="O34" s="16">
        <f>MAX(0,(va!P30-va!O30))</f>
        <v>0</v>
      </c>
      <c r="P34" s="16">
        <f>MAX(0,(va!Q30-va!P30))</f>
        <v>0</v>
      </c>
      <c r="Q34" s="16">
        <f>MAX(0,(va!R30-va!Q30))</f>
        <v>1</v>
      </c>
      <c r="R34" s="16">
        <f>MAX(0,(va!S30-va!R30))</f>
        <v>1</v>
      </c>
      <c r="S34" s="16">
        <f>MAX(0,(va!T30-va!S30))</f>
        <v>3</v>
      </c>
      <c r="T34" s="16">
        <f>MAX(0,(va!U30-va!T30))</f>
        <v>1</v>
      </c>
      <c r="U34" s="16">
        <f>MAX(0,(va!V30-va!U30))</f>
        <v>3</v>
      </c>
      <c r="V34" s="16">
        <f>MAX(0,(va!W30-va!V30))</f>
        <v>2</v>
      </c>
      <c r="W34" s="16">
        <f>MAX(0,(va!X30-va!W30))</f>
        <v>1</v>
      </c>
      <c r="X34" s="16">
        <f>MAX(0,(va!Y30-va!X30))</f>
        <v>4</v>
      </c>
      <c r="Y34" s="16">
        <f>MAX(0,(va!Z30-va!Y30))</f>
        <v>1</v>
      </c>
      <c r="Z34" s="16">
        <f>MAX(0,(va!AA30-va!Z30))</f>
        <v>4</v>
      </c>
      <c r="AA34" s="16">
        <f>MAX(0,(va!AB30-va!AA30))</f>
        <v>3</v>
      </c>
      <c r="AB34" s="16">
        <f>MAX(0,(va!AC30-va!AB30))</f>
        <v>7</v>
      </c>
      <c r="AC34" s="16">
        <f>MAX(0,(va!AD30-va!AC30))</f>
        <v>4</v>
      </c>
      <c r="AD34" s="16">
        <f>MAX(0,(va!AE30-va!AD30))</f>
        <v>8</v>
      </c>
      <c r="AE34" s="16">
        <f>MAX(0,(va!AF30-va!AE30))</f>
        <v>14</v>
      </c>
      <c r="AF34" s="16">
        <f>MAX(0,(va!AG30-va!AF30))</f>
        <v>8</v>
      </c>
      <c r="AG34" s="16">
        <f>MAX(0,(va!AH30-va!AG30))</f>
        <v>11</v>
      </c>
      <c r="AH34" s="16">
        <f>MAX(0,(va!AI30-va!AH30))</f>
        <v>6</v>
      </c>
      <c r="AI34" s="16">
        <f>MAX(0,(va!AJ30-va!AI30))</f>
        <v>5</v>
      </c>
      <c r="AJ34" s="16">
        <f>MAX(0,(va!AK30-va!AJ30))</f>
        <v>8</v>
      </c>
      <c r="AK34" s="16">
        <f>MAX(0,(va!AL30-va!AK30))</f>
        <v>10</v>
      </c>
      <c r="AL34" s="16">
        <f>MAX(0,(va!AM30-va!AL30))</f>
        <v>13</v>
      </c>
      <c r="AM34" s="16">
        <f>MAX(0,(va!AN30-va!AM30))</f>
        <v>3</v>
      </c>
      <c r="AN34" s="16">
        <f>MAX(0,(va!AO30-va!AN30))</f>
        <v>12</v>
      </c>
      <c r="AO34" s="16">
        <f>MAX(0,(va!AP30-va!AO30))</f>
        <v>21</v>
      </c>
      <c r="AP34" s="16">
        <f>MAX(0,(va!AQ30-va!AP30))</f>
        <v>15</v>
      </c>
      <c r="AQ34" s="16">
        <f>MAX(0,(va!AR30-va!AQ30))</f>
        <v>14</v>
      </c>
      <c r="AR34" s="16">
        <f>MAX(0,(va!AS30-va!AR30))</f>
        <v>5</v>
      </c>
      <c r="AS34" s="16">
        <f>MAX(0,(va!AT30-va!AS30))</f>
        <v>5</v>
      </c>
      <c r="AT34" s="16">
        <f>MAX(0,(va!AU30-va!AT30))</f>
        <v>8</v>
      </c>
      <c r="AU34" s="16">
        <f>MAX(0,(va!AV30-va!AU30))</f>
        <v>8</v>
      </c>
      <c r="AV34" s="16">
        <f>MAX(0,(va!AW30-va!AV30))</f>
        <v>22</v>
      </c>
      <c r="AW34" s="16">
        <f>MAX(0,(va!AX30-va!AW30))</f>
        <v>14</v>
      </c>
      <c r="AX34" s="16">
        <f>MAX(0,(va!AY30-va!AX30))</f>
        <v>11</v>
      </c>
      <c r="AY34" s="16">
        <f>MAX(0,(va!AZ30-va!AY30))</f>
        <v>12</v>
      </c>
      <c r="AZ34" s="16">
        <f>MAX(0,(va!BA30-va!AZ30))</f>
        <v>15</v>
      </c>
      <c r="BA34" s="16">
        <f>MAX(0,(va!BB30-va!BA30))</f>
        <v>29</v>
      </c>
      <c r="BB34" s="16">
        <f>MAX(0,(va!BC30-va!BB30))</f>
        <v>9</v>
      </c>
      <c r="BC34" s="16">
        <f>MAX(0,(va!BD30-va!BC30))</f>
        <v>14</v>
      </c>
      <c r="BD34" s="16">
        <f>MAX(0,(va!BE30-va!BD30))</f>
        <v>22</v>
      </c>
      <c r="BE34" s="16">
        <f>MAX(0,(va!BF30-va!BE30))</f>
        <v>9</v>
      </c>
      <c r="BF34" s="16">
        <f>MAX(0,(va!BG30-va!BF30))</f>
        <v>14</v>
      </c>
      <c r="BG34" s="16">
        <f>MAX(0,(va!BH30-va!BG30))</f>
        <v>64</v>
      </c>
      <c r="BH34" s="16">
        <f>MAX(0,(va!BI30-va!BH30))</f>
        <v>42</v>
      </c>
      <c r="BI34" s="16">
        <f>MAX(0,(va!BJ30-va!BI30))</f>
        <v>32</v>
      </c>
      <c r="BJ34" s="16">
        <f>MAX(0,(va!BK30-va!BJ30))</f>
        <v>29</v>
      </c>
      <c r="BK34" s="16">
        <f>MAX(0,(va!BL30-va!BK30))</f>
        <v>19</v>
      </c>
      <c r="BL34" s="16">
        <f>MAX(0,(va!BM30-va!BL30))</f>
        <v>20</v>
      </c>
      <c r="BM34" s="16">
        <f>MAX(0,(va!BN30-va!BM30))</f>
        <v>20</v>
      </c>
      <c r="BN34" s="16">
        <f>MAX(0,(va!BO30-va!BN30))</f>
        <v>24</v>
      </c>
      <c r="BO34" s="16">
        <f>MAX(0,(va!BP30-va!BO30))</f>
        <v>7</v>
      </c>
      <c r="BP34" s="16">
        <f>MAX(0,(va!BQ30-va!BP30))</f>
        <v>11</v>
      </c>
      <c r="BQ34" s="16">
        <f>MAX(0,(va!BR30-va!BQ30))</f>
        <v>10</v>
      </c>
      <c r="BR34" s="16">
        <f>MAX(0,(va!BS30-va!BR30))</f>
        <v>8</v>
      </c>
      <c r="BS34" s="16">
        <f>MAX(0,(va!BT30-va!BS30))</f>
        <v>17</v>
      </c>
      <c r="BT34" s="16">
        <f>MAX(0,(va!BU30-va!BT30))</f>
        <v>22</v>
      </c>
      <c r="BU34" s="16">
        <f>MAX(0,(va!BV30-va!BU30))</f>
        <v>7</v>
      </c>
      <c r="BV34" s="16">
        <f>MAX(0,(va!BW30-va!BV30))</f>
        <v>7</v>
      </c>
      <c r="BW34" s="16">
        <f>MAX(0,(va!BX30-va!BW30))</f>
        <v>5</v>
      </c>
      <c r="BX34" s="16">
        <f>MAX(0,(va!BY30-va!BX30))</f>
        <v>8</v>
      </c>
      <c r="BY34" s="16">
        <f>MAX(0,(va!BZ30-va!BY30))</f>
        <v>5</v>
      </c>
      <c r="BZ34" s="16">
        <f>MAX(0,(va!CA30-va!BZ30))</f>
        <v>19</v>
      </c>
      <c r="CA34" s="16">
        <f>MAX(0,(va!CB30-va!CA30))</f>
        <v>3</v>
      </c>
      <c r="CB34" s="16">
        <f>MAX(0,(va!CC30-va!CB30))</f>
        <v>5</v>
      </c>
      <c r="CC34" s="16">
        <f>MAX(0,(va!CD30-va!CC30))</f>
        <v>1</v>
      </c>
      <c r="CD34" s="16">
        <f>MAX(0,(va!CE30-va!CD30))</f>
        <v>1</v>
      </c>
      <c r="CE34" s="16">
        <f>MAX(0,(va!CF30-va!CE30))</f>
        <v>0</v>
      </c>
      <c r="CF34" s="16">
        <f>MAX(0,(va!CG30-va!CF30))</f>
        <v>3</v>
      </c>
      <c r="CG34" s="16">
        <f>MAX(0,(va!CH30-va!CG30))</f>
        <v>3</v>
      </c>
      <c r="CH34" s="16">
        <f>MAX(0,(va!CI30-va!CH30))</f>
        <v>3</v>
      </c>
      <c r="CI34" s="16">
        <f>MAX(0,(va!CJ30-va!CI30))</f>
        <v>4</v>
      </c>
      <c r="CJ34" s="16">
        <f>MAX(0,(va!CK30-va!CJ30))</f>
        <v>3</v>
      </c>
      <c r="CK34" s="16">
        <f>MAX(0,(va!CL30-va!CK30))</f>
        <v>0</v>
      </c>
      <c r="CL34" s="16">
        <f>MAX(0,(va!CM30-va!CL30))</f>
        <v>2</v>
      </c>
      <c r="CM34" s="16">
        <f>MAX(0,(va!CN30-va!CM30))</f>
        <v>2</v>
      </c>
      <c r="CN34" s="16">
        <f>MAX(0,(va!CO30-va!CN30))</f>
        <v>1</v>
      </c>
      <c r="CO34" s="16">
        <f>MAX(0,(va!CP30-va!CO30))</f>
        <v>0</v>
      </c>
      <c r="CP34" s="16">
        <f>MAX(0,(va!CQ30-va!CP30))</f>
        <v>7</v>
      </c>
      <c r="CQ34" s="16">
        <f>MAX(0,(va!CR30-va!CQ30))</f>
        <v>1</v>
      </c>
      <c r="CR34" s="16">
        <f>MAX(0,(va!CS30-va!CR30))</f>
        <v>0</v>
      </c>
      <c r="CS34" s="16">
        <f>MAX(0,(va!CT30-va!CS30))</f>
        <v>3</v>
      </c>
      <c r="CT34" s="16">
        <f>MAX(0,(va!CU30-va!CT30))</f>
        <v>1</v>
      </c>
      <c r="CU34" s="16">
        <f>MAX(0,(va!CV30-va!CU30))</f>
        <v>1</v>
      </c>
      <c r="CV34" s="16">
        <f>MAX(0,(va!CW30-va!CV30))</f>
        <v>0</v>
      </c>
      <c r="CW34" s="16">
        <f>MAX(0,(va!CX30-va!CW30))</f>
        <v>0</v>
      </c>
      <c r="CX34" s="16">
        <f>MAX(0,(va!CY30-va!CX30))</f>
        <v>3</v>
      </c>
      <c r="CY34" s="16">
        <f>MAX(0,(va!CZ30-va!CY30))</f>
        <v>1</v>
      </c>
      <c r="CZ34" s="16">
        <f>MAX(0,(va!DA30-va!CZ30))</f>
        <v>2</v>
      </c>
      <c r="DA34" s="16">
        <f>MAX(0,(va!DB30-va!DA30))</f>
        <v>3</v>
      </c>
      <c r="DB34" s="16">
        <f>MAX(0,(va!DC30-va!DB30))</f>
        <v>5</v>
      </c>
      <c r="DC34" s="16">
        <f>MAX(0,(va!DD30-va!DC30))</f>
        <v>1</v>
      </c>
      <c r="DD34" s="16">
        <f>MAX(0,(va!DE30-va!DD30))</f>
        <v>6</v>
      </c>
      <c r="DE34" s="16">
        <f>MAX(0,(va!DF30-va!DE30))</f>
        <v>2</v>
      </c>
      <c r="DF34" s="16">
        <f>MAX(0,(va!DG30-va!DF30))</f>
        <v>6</v>
      </c>
      <c r="DG34" s="16">
        <f>MAX(0,(va!DH30-va!DG30))</f>
        <v>4</v>
      </c>
      <c r="DH34" s="16">
        <f>MAX(0,(va!DI30-va!DH30))</f>
        <v>11</v>
      </c>
      <c r="DI34" s="16">
        <f>MAX(0,(va!DJ30-va!DI30))</f>
        <v>1</v>
      </c>
      <c r="DJ34" s="16">
        <f>MAX(0,(va!DK30-va!DJ30))</f>
        <v>0</v>
      </c>
      <c r="DK34" s="16">
        <f>MAX(0,(va!DL30-va!DK30))</f>
        <v>0</v>
      </c>
      <c r="DL34" s="16">
        <f>MAX(0,(va!DM30-va!DL30))</f>
        <v>0</v>
      </c>
      <c r="DM34" s="16">
        <f>MAX(0,(va!DN30-va!DM30))</f>
        <v>0</v>
      </c>
      <c r="DN34" s="16">
        <f>MAX(0,(va!DO30-va!DN30))</f>
        <v>0</v>
      </c>
      <c r="DO34" s="16">
        <f>MAX(0,(va!DP30-va!DO30))</f>
        <v>0</v>
      </c>
      <c r="DP34" s="16">
        <f>MAX(0,(va!DQ30-va!DP30))</f>
        <v>0</v>
      </c>
      <c r="DQ34" s="16">
        <f>MAX(0,(va!DR30-va!DQ30))</f>
        <v>0</v>
      </c>
      <c r="DR34" s="16">
        <f>MAX(0,(va!DS30-va!DR30))</f>
        <v>0</v>
      </c>
      <c r="DS34" s="16">
        <f>MAX(0,(va!DT30-va!DS30))</f>
        <v>0</v>
      </c>
      <c r="DT34" s="16">
        <f>MAX(0,(va!DU30-va!DT30))</f>
        <v>0</v>
      </c>
      <c r="DU34" s="16">
        <f>MAX(0,(va!DV30-va!DU30))</f>
        <v>0</v>
      </c>
      <c r="DV34" s="16">
        <f>MAX(0,(va!DW30-va!DV30))</f>
        <v>0</v>
      </c>
      <c r="DW34" s="16">
        <f>MAX(0,(va!DX30-va!DW30))</f>
        <v>0</v>
      </c>
      <c r="DX34" s="16">
        <f>MAX(0,(va!DY30-va!DX30))</f>
        <v>0</v>
      </c>
      <c r="DY34" s="16">
        <f>MAX(0,(va!DZ30-va!DY30))</f>
        <v>0</v>
      </c>
      <c r="DZ34" s="16">
        <f>MAX(0,(va!EA30-va!DZ30))</f>
        <v>0</v>
      </c>
      <c r="EA34" s="16">
        <f>MAX(0,(va!EB30-va!EA30))</f>
        <v>0</v>
      </c>
      <c r="EB34" s="16">
        <f>MAX(0,(va!EC30-va!EB30))</f>
        <v>0</v>
      </c>
      <c r="EC34" s="16">
        <f>MAX(0,(va!ED30-va!EC30))</f>
        <v>0</v>
      </c>
      <c r="ED34" s="16">
        <f>MAX(0,(va!EE30-va!ED30))</f>
        <v>0</v>
      </c>
      <c r="EE34" s="16">
        <f>MAX(0,(va!EF30-va!EE30))</f>
        <v>0</v>
      </c>
      <c r="EF34" s="16">
        <f>MAX(0,(va!EG30-va!EF30))</f>
        <v>0</v>
      </c>
      <c r="EG34" s="16">
        <f>MAX(0,(va!EH30-va!EG30))</f>
        <v>0</v>
      </c>
      <c r="EH34" s="16">
        <f>MAX(0,(va!EI30-va!EH30))</f>
        <v>0</v>
      </c>
      <c r="EI34" s="16">
        <f>MAX(0,(va!EJ30-va!EI30))</f>
        <v>0</v>
      </c>
      <c r="EJ34" s="16">
        <f>MAX(0,(va!EK30-va!EJ30))</f>
        <v>0</v>
      </c>
      <c r="EK34" s="16">
        <f>MAX(0,(va!EL30-va!EK30))</f>
        <v>0</v>
      </c>
      <c r="EL34" s="16">
        <f>MAX(0,(va!EM30-va!EL30))</f>
        <v>0</v>
      </c>
      <c r="EM34" s="16">
        <f>MAX(0,(va!EN30-va!EM30))</f>
        <v>0</v>
      </c>
      <c r="EN34" s="16">
        <f>MAX(0,(va!EO30-va!EN30))</f>
        <v>0</v>
      </c>
      <c r="EO34" s="16">
        <f>MAX(0,(va!EP30-va!EO30))</f>
        <v>0</v>
      </c>
      <c r="EP34" s="16">
        <f>MAX(0,(va!EQ30-va!EP30))</f>
        <v>0</v>
      </c>
      <c r="EQ34" s="16">
        <f>MAX(0,(va!ER30-va!EQ30))</f>
        <v>0</v>
      </c>
      <c r="ER34" s="16">
        <f>MAX(0,(va!ES30-va!ER30))</f>
        <v>0</v>
      </c>
      <c r="ES34" s="16">
        <f>MAX(0,(va!ET30-va!ES30))</f>
        <v>0</v>
      </c>
      <c r="ET34" s="16">
        <f>MAX(0,(va!EU30-va!ET30))</f>
        <v>0</v>
      </c>
      <c r="EU34" s="16">
        <f>MAX(0,(va!EV30-va!EU30))</f>
        <v>0</v>
      </c>
      <c r="EV34" s="16">
        <f>MAX(0,(va!EW30-va!EV30))</f>
        <v>0</v>
      </c>
      <c r="EW34" s="16">
        <f>MAX(0,(va!EX30-va!EW30))</f>
        <v>0</v>
      </c>
      <c r="EX34" s="16">
        <f>MAX(0,(va!EY30-va!EX30))</f>
        <v>0</v>
      </c>
      <c r="EY34" s="16">
        <f>MAX(0,(va!EZ30-va!EY30))</f>
        <v>0</v>
      </c>
      <c r="EZ34" s="16">
        <f>MAX(0,(va!FA30-va!EZ30))</f>
        <v>0</v>
      </c>
      <c r="FA34" s="16">
        <f>MAX(0,(va!FB30-va!FA30))</f>
        <v>0</v>
      </c>
      <c r="FB34" s="16">
        <f>MAX(0,(va!FC30-va!FB30))</f>
        <v>0</v>
      </c>
      <c r="FC34" s="16">
        <f>MAX(0,(va!FD30-va!FC30))</f>
        <v>0</v>
      </c>
      <c r="FD34" s="16">
        <f>MAX(0,(va!FE30-va!FD30))</f>
        <v>0</v>
      </c>
      <c r="FE34" s="16">
        <f>MAX(0,(va!FF30-va!FE30))</f>
        <v>0</v>
      </c>
      <c r="FF34" s="16">
        <f>MAX(0,(va!FG30-va!FF30))</f>
        <v>0</v>
      </c>
      <c r="FG34" s="16">
        <f>MAX(0,(va!FH30-va!FG30))</f>
        <v>0</v>
      </c>
    </row>
    <row r="35" spans="1:163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0</v>
      </c>
      <c r="F35" s="16">
        <f>MAX(0,(va!G31-va!F31))</f>
        <v>0</v>
      </c>
      <c r="G35" s="16">
        <f>MAX(0,(va!H31-va!G31))</f>
        <v>0</v>
      </c>
      <c r="H35" s="16">
        <f>MAX(0,(va!I31-va!H31))</f>
        <v>0</v>
      </c>
      <c r="I35" s="16">
        <f>MAX(0,(va!J31-va!I31))</f>
        <v>0</v>
      </c>
      <c r="J35" s="16">
        <f>MAX(0,(va!K31-va!J31))</f>
        <v>0</v>
      </c>
      <c r="K35" s="16">
        <f>MAX(0,(va!L31-va!K31))</f>
        <v>0</v>
      </c>
      <c r="L35" s="16">
        <f>MAX(0,(va!M31-va!L31))</f>
        <v>1</v>
      </c>
      <c r="M35" s="16">
        <f>MAX(0,(va!N31-va!M31))</f>
        <v>0</v>
      </c>
      <c r="N35" s="16">
        <f>MAX(0,(va!O31-va!N31))</f>
        <v>1</v>
      </c>
      <c r="O35" s="16">
        <f>MAX(0,(va!P31-va!O31))</f>
        <v>0</v>
      </c>
      <c r="P35" s="16">
        <f>MAX(0,(va!Q31-va!P31))</f>
        <v>0</v>
      </c>
      <c r="Q35" s="16">
        <f>MAX(0,(va!R31-va!Q31))</f>
        <v>4</v>
      </c>
      <c r="R35" s="16">
        <f>MAX(0,(va!S31-va!R31))</f>
        <v>0</v>
      </c>
      <c r="S35" s="16">
        <f>MAX(0,(va!T31-va!S31))</f>
        <v>0</v>
      </c>
      <c r="T35" s="16">
        <f>MAX(0,(va!U31-va!T31))</f>
        <v>2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1</v>
      </c>
      <c r="AB35" s="16">
        <f>MAX(0,(va!AC31-va!AB31))</f>
        <v>2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1</v>
      </c>
      <c r="AM35" s="16">
        <f>MAX(0,(va!AN31-va!AM31))</f>
        <v>0</v>
      </c>
      <c r="AN35" s="16">
        <f>MAX(0,(va!AO31-va!AN31))</f>
        <v>2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1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3</v>
      </c>
      <c r="BA35" s="16">
        <f>MAX(0,(va!BB31-va!BA31))</f>
        <v>2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5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2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1</v>
      </c>
      <c r="BL35" s="16">
        <f>MAX(0,(va!BM31-va!BL31))</f>
        <v>0</v>
      </c>
      <c r="BM35" s="16">
        <f>MAX(0,(va!BN31-va!BM31))</f>
        <v>1</v>
      </c>
      <c r="BN35" s="16">
        <f>MAX(0,(va!BO31-va!BN31))</f>
        <v>4</v>
      </c>
      <c r="BO35" s="16">
        <f>MAX(0,(va!BP31-va!BO31))</f>
        <v>1</v>
      </c>
      <c r="BP35" s="16">
        <f>MAX(0,(va!BQ31-va!BP31))</f>
        <v>0</v>
      </c>
      <c r="BQ35" s="16">
        <f>MAX(0,(va!BR31-va!BQ31))</f>
        <v>3</v>
      </c>
      <c r="BR35" s="16">
        <f>MAX(0,(va!BS31-va!BR31))</f>
        <v>2</v>
      </c>
      <c r="BS35" s="16">
        <f>MAX(0,(va!BT31-va!BS31))</f>
        <v>0</v>
      </c>
      <c r="BT35" s="16">
        <f>MAX(0,(va!BU31-va!BT31))</f>
        <v>1</v>
      </c>
      <c r="BU35" s="16">
        <f>MAX(0,(va!BV31-va!BU31))</f>
        <v>0</v>
      </c>
      <c r="BV35" s="16">
        <f>MAX(0,(va!BW31-va!BV31))</f>
        <v>1</v>
      </c>
      <c r="BW35" s="16">
        <f>MAX(0,(va!BX31-va!BW31))</f>
        <v>0</v>
      </c>
      <c r="BX35" s="16">
        <f>MAX(0,(va!BY31-va!BX31))</f>
        <v>2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4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1</v>
      </c>
      <c r="CE35" s="16">
        <f>MAX(0,(va!CF31-va!CE31))</f>
        <v>0</v>
      </c>
      <c r="CF35" s="16">
        <f>MAX(0,(va!CG31-va!CF31))</f>
        <v>1</v>
      </c>
      <c r="CG35" s="16">
        <f>MAX(0,(va!CH31-va!CG31))</f>
        <v>0</v>
      </c>
      <c r="CH35" s="16">
        <f>MAX(0,(va!CI31-va!CH31))</f>
        <v>2</v>
      </c>
      <c r="CI35" s="16">
        <f>MAX(0,(va!CJ31-va!CI31))</f>
        <v>1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1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1</v>
      </c>
      <c r="CX35" s="16">
        <f>MAX(0,(va!CY31-va!CX31))</f>
        <v>1</v>
      </c>
      <c r="CY35" s="16">
        <f>MAX(0,(va!CZ31-va!CY31))</f>
        <v>0</v>
      </c>
      <c r="CZ35" s="16">
        <f>MAX(0,(va!DA31-va!CZ31))</f>
        <v>5</v>
      </c>
      <c r="DA35" s="16">
        <f>MAX(0,(va!DB31-va!DA31))</f>
        <v>0</v>
      </c>
      <c r="DB35" s="16">
        <f>MAX(0,(va!DC31-va!DB31))</f>
        <v>0</v>
      </c>
      <c r="DC35" s="16">
        <f>MAX(0,(va!DD31-va!DC31))</f>
        <v>0</v>
      </c>
      <c r="DD35" s="16">
        <f>MAX(0,(va!DE31-va!DD31))</f>
        <v>1</v>
      </c>
      <c r="DE35" s="16">
        <f>MAX(0,(va!DF31-va!DE31))</f>
        <v>1</v>
      </c>
      <c r="DF35" s="16">
        <f>MAX(0,(va!DG31-va!DF31))</f>
        <v>0</v>
      </c>
      <c r="DG35" s="16">
        <f>MAX(0,(va!DH31-va!DG31))</f>
        <v>0</v>
      </c>
      <c r="DH35" s="16">
        <f>MAX(0,(va!DI31-va!DH31))</f>
        <v>0</v>
      </c>
      <c r="DI35" s="16">
        <f>MAX(0,(va!DJ31-va!DI31))</f>
        <v>0</v>
      </c>
      <c r="DJ35" s="16">
        <f>MAX(0,(va!DK31-va!DJ31))</f>
        <v>0</v>
      </c>
      <c r="DK35" s="16">
        <f>MAX(0,(va!DL31-va!DK31))</f>
        <v>0</v>
      </c>
      <c r="DL35" s="16">
        <f>MAX(0,(va!DM31-va!DL31))</f>
        <v>0</v>
      </c>
      <c r="DM35" s="16">
        <f>MAX(0,(va!DN31-va!DM31))</f>
        <v>0</v>
      </c>
      <c r="DN35" s="16">
        <f>MAX(0,(va!DO31-va!DN31))</f>
        <v>0</v>
      </c>
      <c r="DO35" s="16">
        <f>MAX(0,(va!DP31-va!DO31))</f>
        <v>0</v>
      </c>
      <c r="DP35" s="16">
        <f>MAX(0,(va!DQ31-va!DP31))</f>
        <v>0</v>
      </c>
      <c r="DQ35" s="16">
        <f>MAX(0,(va!DR31-va!DQ31))</f>
        <v>0</v>
      </c>
      <c r="DR35" s="16">
        <f>MAX(0,(va!DS31-va!DR31))</f>
        <v>0</v>
      </c>
      <c r="DS35" s="16">
        <f>MAX(0,(va!DT31-va!DS31))</f>
        <v>0</v>
      </c>
      <c r="DT35" s="16">
        <f>MAX(0,(va!DU31-va!DT31))</f>
        <v>0</v>
      </c>
      <c r="DU35" s="16">
        <f>MAX(0,(va!DV31-va!DU31))</f>
        <v>0</v>
      </c>
      <c r="DV35" s="16">
        <f>MAX(0,(va!DW31-va!DV31))</f>
        <v>0</v>
      </c>
      <c r="DW35" s="16">
        <f>MAX(0,(va!DX31-va!DW31))</f>
        <v>0</v>
      </c>
      <c r="DX35" s="16">
        <f>MAX(0,(va!DY31-va!DX31))</f>
        <v>0</v>
      </c>
      <c r="DY35" s="16">
        <f>MAX(0,(va!DZ31-va!DY31))</f>
        <v>0</v>
      </c>
      <c r="DZ35" s="16">
        <f>MAX(0,(va!EA31-va!DZ31))</f>
        <v>0</v>
      </c>
      <c r="EA35" s="16">
        <f>MAX(0,(va!EB31-va!EA31))</f>
        <v>0</v>
      </c>
      <c r="EB35" s="16">
        <f>MAX(0,(va!EC31-va!EB31))</f>
        <v>0</v>
      </c>
      <c r="EC35" s="16">
        <f>MAX(0,(va!ED31-va!EC31))</f>
        <v>0</v>
      </c>
      <c r="ED35" s="16">
        <f>MAX(0,(va!EE31-va!ED31))</f>
        <v>0</v>
      </c>
      <c r="EE35" s="16">
        <f>MAX(0,(va!EF31-va!EE31))</f>
        <v>0</v>
      </c>
      <c r="EF35" s="16">
        <f>MAX(0,(va!EG31-va!EF31))</f>
        <v>0</v>
      </c>
      <c r="EG35" s="16">
        <f>MAX(0,(va!EH31-va!EG31))</f>
        <v>0</v>
      </c>
      <c r="EH35" s="16">
        <f>MAX(0,(va!EI31-va!EH31))</f>
        <v>0</v>
      </c>
      <c r="EI35" s="16">
        <f>MAX(0,(va!EJ31-va!EI31))</f>
        <v>0</v>
      </c>
      <c r="EJ35" s="16">
        <f>MAX(0,(va!EK31-va!EJ31))</f>
        <v>0</v>
      </c>
      <c r="EK35" s="16">
        <f>MAX(0,(va!EL31-va!EK31))</f>
        <v>0</v>
      </c>
      <c r="EL35" s="16">
        <f>MAX(0,(va!EM31-va!EL31))</f>
        <v>0</v>
      </c>
      <c r="EM35" s="16">
        <f>MAX(0,(va!EN31-va!EM31))</f>
        <v>0</v>
      </c>
      <c r="EN35" s="16">
        <f>MAX(0,(va!EO31-va!EN31))</f>
        <v>0</v>
      </c>
      <c r="EO35" s="16">
        <f>MAX(0,(va!EP31-va!EO31))</f>
        <v>0</v>
      </c>
      <c r="EP35" s="16">
        <f>MAX(0,(va!EQ31-va!EP31))</f>
        <v>0</v>
      </c>
      <c r="EQ35" s="16">
        <f>MAX(0,(va!ER31-va!EQ31))</f>
        <v>0</v>
      </c>
      <c r="ER35" s="16">
        <f>MAX(0,(va!ES31-va!ER31))</f>
        <v>0</v>
      </c>
      <c r="ES35" s="16">
        <f>MAX(0,(va!ET31-va!ES31))</f>
        <v>0</v>
      </c>
      <c r="ET35" s="16">
        <f>MAX(0,(va!EU31-va!ET31))</f>
        <v>0</v>
      </c>
      <c r="EU35" s="16">
        <f>MAX(0,(va!EV31-va!EU31))</f>
        <v>0</v>
      </c>
      <c r="EV35" s="16">
        <f>MAX(0,(va!EW31-va!EV31))</f>
        <v>0</v>
      </c>
      <c r="EW35" s="16">
        <f>MAX(0,(va!EX31-va!EW31))</f>
        <v>0</v>
      </c>
      <c r="EX35" s="16">
        <f>MAX(0,(va!EY31-va!EX31))</f>
        <v>0</v>
      </c>
      <c r="EY35" s="16">
        <f>MAX(0,(va!EZ31-va!EY31))</f>
        <v>0</v>
      </c>
      <c r="EZ35" s="16">
        <f>MAX(0,(va!FA31-va!EZ31))</f>
        <v>0</v>
      </c>
      <c r="FA35" s="16">
        <f>MAX(0,(va!FB31-va!FA31))</f>
        <v>0</v>
      </c>
      <c r="FB35" s="16">
        <f>MAX(0,(va!FC31-va!FB31))</f>
        <v>0</v>
      </c>
      <c r="FC35" s="16">
        <f>MAX(0,(va!FD31-va!FC31))</f>
        <v>0</v>
      </c>
      <c r="FD35" s="16">
        <f>MAX(0,(va!FE31-va!FD31))</f>
        <v>0</v>
      </c>
      <c r="FE35" s="16">
        <f>MAX(0,(va!FF31-va!FE31))</f>
        <v>0</v>
      </c>
      <c r="FF35" s="16">
        <f>MAX(0,(va!FG31-va!FF31))</f>
        <v>0</v>
      </c>
      <c r="FG35" s="16">
        <f>MAX(0,(va!FH31-va!FG31))</f>
        <v>0</v>
      </c>
    </row>
    <row r="36" spans="1:163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0</v>
      </c>
      <c r="H36" s="16">
        <f>MAX(0,(va!I32-va!H32))</f>
        <v>0</v>
      </c>
      <c r="I36" s="16">
        <f>MAX(0,(va!J32-va!I32))</f>
        <v>0</v>
      </c>
      <c r="J36" s="16">
        <f>MAX(0,(va!K32-va!J32))</f>
        <v>0</v>
      </c>
      <c r="K36" s="16">
        <f>MAX(0,(va!L32-va!K32))</f>
        <v>0</v>
      </c>
      <c r="L36" s="16">
        <f>MAX(0,(va!M32-va!L32))</f>
        <v>0</v>
      </c>
      <c r="M36" s="16">
        <f>MAX(0,(va!N32-va!M32))</f>
        <v>0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  <c r="BT36" s="16">
        <f>MAX(0,(va!BU32-va!BT32))</f>
        <v>0</v>
      </c>
      <c r="BU36" s="16">
        <f>MAX(0,(va!BV32-va!BU32))</f>
        <v>0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0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1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2</v>
      </c>
      <c r="CU36" s="16">
        <f>MAX(0,(va!CV32-va!CU32))</f>
        <v>0</v>
      </c>
      <c r="CV36" s="16">
        <f>MAX(0,(va!CW32-va!CV32))</f>
        <v>1</v>
      </c>
      <c r="CW36" s="16">
        <f>MAX(0,(va!CX32-va!CW32))</f>
        <v>0</v>
      </c>
      <c r="CX36" s="16">
        <f>MAX(0,(va!CY32-va!CX32))</f>
        <v>0</v>
      </c>
      <c r="CY36" s="16">
        <f>MAX(0,(va!CZ32-va!CY32))</f>
        <v>1</v>
      </c>
      <c r="CZ36" s="16">
        <f>MAX(0,(va!DA32-va!CZ32))</f>
        <v>0</v>
      </c>
      <c r="DA36" s="16">
        <f>MAX(0,(va!DB32-va!DA32))</f>
        <v>0</v>
      </c>
      <c r="DB36" s="16">
        <f>MAX(0,(va!DC32-va!DB32))</f>
        <v>0</v>
      </c>
      <c r="DC36" s="16">
        <f>MAX(0,(va!DD32-va!DC32))</f>
        <v>0</v>
      </c>
      <c r="DD36" s="16">
        <f>MAX(0,(va!DE32-va!DD32))</f>
        <v>0</v>
      </c>
      <c r="DE36" s="16">
        <f>MAX(0,(va!DF32-va!DE32))</f>
        <v>0</v>
      </c>
      <c r="DF36" s="16">
        <f>MAX(0,(va!DG32-va!DF32))</f>
        <v>0</v>
      </c>
      <c r="DG36" s="16">
        <f>MAX(0,(va!DH32-va!DG32))</f>
        <v>0</v>
      </c>
      <c r="DH36" s="16">
        <f>MAX(0,(va!DI32-va!DH32))</f>
        <v>0</v>
      </c>
      <c r="DI36" s="16">
        <f>MAX(0,(va!DJ32-va!DI32))</f>
        <v>1</v>
      </c>
      <c r="DJ36" s="16">
        <f>MAX(0,(va!DK32-va!DJ32))</f>
        <v>0</v>
      </c>
      <c r="DK36" s="16">
        <f>MAX(0,(va!DL32-va!DK32))</f>
        <v>0</v>
      </c>
      <c r="DL36" s="16">
        <f>MAX(0,(va!DM32-va!DL32))</f>
        <v>0</v>
      </c>
      <c r="DM36" s="16">
        <f>MAX(0,(va!DN32-va!DM32))</f>
        <v>0</v>
      </c>
      <c r="DN36" s="16">
        <f>MAX(0,(va!DO32-va!DN32))</f>
        <v>0</v>
      </c>
      <c r="DO36" s="16">
        <f>MAX(0,(va!DP32-va!DO32))</f>
        <v>0</v>
      </c>
      <c r="DP36" s="16">
        <f>MAX(0,(va!DQ32-va!DP32))</f>
        <v>0</v>
      </c>
      <c r="DQ36" s="16">
        <f>MAX(0,(va!DR32-va!DQ32))</f>
        <v>0</v>
      </c>
      <c r="DR36" s="16">
        <f>MAX(0,(va!DS32-va!DR32))</f>
        <v>0</v>
      </c>
      <c r="DS36" s="16">
        <f>MAX(0,(va!DT32-va!DS32))</f>
        <v>0</v>
      </c>
      <c r="DT36" s="16">
        <f>MAX(0,(va!DU32-va!DT32))</f>
        <v>0</v>
      </c>
      <c r="DU36" s="16">
        <f>MAX(0,(va!DV32-va!DU32))</f>
        <v>0</v>
      </c>
      <c r="DV36" s="16">
        <f>MAX(0,(va!DW32-va!DV32))</f>
        <v>0</v>
      </c>
      <c r="DW36" s="16">
        <f>MAX(0,(va!DX32-va!DW32))</f>
        <v>0</v>
      </c>
      <c r="DX36" s="16">
        <f>MAX(0,(va!DY32-va!DX32))</f>
        <v>0</v>
      </c>
      <c r="DY36" s="16">
        <f>MAX(0,(va!DZ32-va!DY32))</f>
        <v>0</v>
      </c>
      <c r="DZ36" s="16">
        <f>MAX(0,(va!EA32-va!DZ32))</f>
        <v>0</v>
      </c>
      <c r="EA36" s="16">
        <f>MAX(0,(va!EB32-va!EA32))</f>
        <v>0</v>
      </c>
      <c r="EB36" s="16">
        <f>MAX(0,(va!EC32-va!EB32))</f>
        <v>0</v>
      </c>
      <c r="EC36" s="16">
        <f>MAX(0,(va!ED32-va!EC32))</f>
        <v>0</v>
      </c>
      <c r="ED36" s="16">
        <f>MAX(0,(va!EE32-va!ED32))</f>
        <v>0</v>
      </c>
      <c r="EE36" s="16">
        <f>MAX(0,(va!EF32-va!EE32))</f>
        <v>0</v>
      </c>
      <c r="EF36" s="16">
        <f>MAX(0,(va!EG32-va!EF32))</f>
        <v>0</v>
      </c>
      <c r="EG36" s="16">
        <f>MAX(0,(va!EH32-va!EG32))</f>
        <v>0</v>
      </c>
      <c r="EH36" s="16">
        <f>MAX(0,(va!EI32-va!EH32))</f>
        <v>0</v>
      </c>
      <c r="EI36" s="16">
        <f>MAX(0,(va!EJ32-va!EI32))</f>
        <v>0</v>
      </c>
      <c r="EJ36" s="16">
        <f>MAX(0,(va!EK32-va!EJ32))</f>
        <v>0</v>
      </c>
      <c r="EK36" s="16">
        <f>MAX(0,(va!EL32-va!EK32))</f>
        <v>0</v>
      </c>
      <c r="EL36" s="16">
        <f>MAX(0,(va!EM32-va!EL32))</f>
        <v>0</v>
      </c>
      <c r="EM36" s="16">
        <f>MAX(0,(va!EN32-va!EM32))</f>
        <v>0</v>
      </c>
      <c r="EN36" s="16">
        <f>MAX(0,(va!EO32-va!EN32))</f>
        <v>0</v>
      </c>
      <c r="EO36" s="16">
        <f>MAX(0,(va!EP32-va!EO32))</f>
        <v>0</v>
      </c>
      <c r="EP36" s="16">
        <f>MAX(0,(va!EQ32-va!EP32))</f>
        <v>0</v>
      </c>
      <c r="EQ36" s="16">
        <f>MAX(0,(va!ER32-va!EQ32))</f>
        <v>0</v>
      </c>
      <c r="ER36" s="16">
        <f>MAX(0,(va!ES32-va!ER32))</f>
        <v>0</v>
      </c>
      <c r="ES36" s="16">
        <f>MAX(0,(va!ET32-va!ES32))</f>
        <v>0</v>
      </c>
      <c r="ET36" s="16">
        <f>MAX(0,(va!EU32-va!ET32))</f>
        <v>0</v>
      </c>
      <c r="EU36" s="16">
        <f>MAX(0,(va!EV32-va!EU32))</f>
        <v>0</v>
      </c>
      <c r="EV36" s="16">
        <f>MAX(0,(va!EW32-va!EV32))</f>
        <v>0</v>
      </c>
      <c r="EW36" s="16">
        <f>MAX(0,(va!EX32-va!EW32))</f>
        <v>0</v>
      </c>
      <c r="EX36" s="16">
        <f>MAX(0,(va!EY32-va!EX32))</f>
        <v>0</v>
      </c>
      <c r="EY36" s="16">
        <f>MAX(0,(va!EZ32-va!EY32))</f>
        <v>0</v>
      </c>
      <c r="EZ36" s="16">
        <f>MAX(0,(va!FA32-va!EZ32))</f>
        <v>0</v>
      </c>
      <c r="FA36" s="16">
        <f>MAX(0,(va!FB32-va!FA32))</f>
        <v>0</v>
      </c>
      <c r="FB36" s="16">
        <f>MAX(0,(va!FC32-va!FB32))</f>
        <v>0</v>
      </c>
      <c r="FC36" s="16">
        <f>MAX(0,(va!FD32-va!FC32))</f>
        <v>0</v>
      </c>
      <c r="FD36" s="16">
        <f>MAX(0,(va!FE32-va!FD32))</f>
        <v>0</v>
      </c>
      <c r="FE36" s="16">
        <f>MAX(0,(va!FF32-va!FE32))</f>
        <v>0</v>
      </c>
      <c r="FF36" s="16">
        <f>MAX(0,(va!FG32-va!FF32))</f>
        <v>0</v>
      </c>
      <c r="FG36" s="16">
        <f>MAX(0,(va!FH32-va!FG32))</f>
        <v>0</v>
      </c>
    </row>
    <row r="37" spans="1:163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1</v>
      </c>
      <c r="R37" s="16">
        <f>MAX(0,(va!S33-va!R33))</f>
        <v>1</v>
      </c>
      <c r="S37" s="16">
        <f>MAX(0,(va!T33-va!S33))</f>
        <v>0</v>
      </c>
      <c r="T37" s="16">
        <f>MAX(0,(va!U33-va!T33))</f>
        <v>1</v>
      </c>
      <c r="U37" s="16">
        <f>MAX(0,(va!V33-va!U33))</f>
        <v>3</v>
      </c>
      <c r="V37" s="16">
        <f>MAX(0,(va!W33-va!V33))</f>
        <v>0</v>
      </c>
      <c r="W37" s="16">
        <f>MAX(0,(va!X33-va!W33))</f>
        <v>0</v>
      </c>
      <c r="X37" s="16">
        <f>MAX(0,(va!Y33-va!X33))</f>
        <v>1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1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2</v>
      </c>
      <c r="AK37" s="16">
        <f>MAX(0,(va!AL33-va!AK33))</f>
        <v>1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1</v>
      </c>
      <c r="AO37" s="16">
        <f>MAX(0,(va!AP33-va!AO33))</f>
        <v>0</v>
      </c>
      <c r="AP37" s="16">
        <f>MAX(0,(va!AQ33-va!AP33))</f>
        <v>2</v>
      </c>
      <c r="AQ37" s="16">
        <f>MAX(0,(va!AR33-va!AQ33))</f>
        <v>0</v>
      </c>
      <c r="AR37" s="16">
        <f>MAX(0,(va!AS33-va!AR33))</f>
        <v>5</v>
      </c>
      <c r="AS37" s="16">
        <f>MAX(0,(va!AT33-va!AS33))</f>
        <v>2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2</v>
      </c>
      <c r="AY37" s="16">
        <f>MAX(0,(va!AZ33-va!AY33))</f>
        <v>1</v>
      </c>
      <c r="AZ37" s="16">
        <f>MAX(0,(va!BA33-va!AZ33))</f>
        <v>2</v>
      </c>
      <c r="BA37" s="16">
        <f>MAX(0,(va!BB33-va!BA33))</f>
        <v>0</v>
      </c>
      <c r="BB37" s="16">
        <f>MAX(0,(va!BC33-va!BB33))</f>
        <v>3</v>
      </c>
      <c r="BC37" s="16">
        <f>MAX(0,(va!BD33-va!BC33))</f>
        <v>3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2</v>
      </c>
      <c r="BG37" s="16">
        <f>MAX(0,(va!BH33-va!BG33))</f>
        <v>7</v>
      </c>
      <c r="BH37" s="16">
        <f>MAX(0,(va!BI33-va!BH33))</f>
        <v>2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1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7</v>
      </c>
      <c r="BO37" s="16">
        <f>MAX(0,(va!BP33-va!BO33))</f>
        <v>6</v>
      </c>
      <c r="BP37" s="16">
        <f>MAX(0,(va!BQ33-va!BP33))</f>
        <v>7</v>
      </c>
      <c r="BQ37" s="16">
        <f>MAX(0,(va!BR33-va!BQ33))</f>
        <v>3</v>
      </c>
      <c r="BR37" s="16">
        <f>MAX(0,(va!BS33-va!BR33))</f>
        <v>6</v>
      </c>
      <c r="BS37" s="16">
        <f>MAX(0,(va!BT33-va!BS33))</f>
        <v>3</v>
      </c>
      <c r="BT37" s="16">
        <f>MAX(0,(va!BU33-va!BT33))</f>
        <v>3</v>
      </c>
      <c r="BU37" s="16">
        <f>MAX(0,(va!BV33-va!BU33))</f>
        <v>0</v>
      </c>
      <c r="BV37" s="16">
        <f>MAX(0,(va!BW33-va!BV33))</f>
        <v>1</v>
      </c>
      <c r="BW37" s="16">
        <f>MAX(0,(va!BX33-va!BW33))</f>
        <v>6</v>
      </c>
      <c r="BX37" s="16">
        <f>MAX(0,(va!BY33-va!BX33))</f>
        <v>3</v>
      </c>
      <c r="BY37" s="16">
        <f>MAX(0,(va!BZ33-va!BY33))</f>
        <v>5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1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4</v>
      </c>
      <c r="CF37" s="16">
        <f>MAX(0,(va!CG33-va!CF33))</f>
        <v>2</v>
      </c>
      <c r="CG37" s="16">
        <f>MAX(0,(va!CH33-va!CG33))</f>
        <v>1</v>
      </c>
      <c r="CH37" s="16">
        <f>MAX(0,(va!CI33-va!CH33))</f>
        <v>2</v>
      </c>
      <c r="CI37" s="16">
        <f>MAX(0,(va!CJ33-va!CI33))</f>
        <v>0</v>
      </c>
      <c r="CJ37" s="16">
        <f>MAX(0,(va!CK33-va!CJ33))</f>
        <v>3</v>
      </c>
      <c r="CK37" s="16">
        <f>MAX(0,(va!CL33-va!CK33))</f>
        <v>1</v>
      </c>
      <c r="CL37" s="16">
        <f>MAX(0,(va!CM33-va!CL33))</f>
        <v>4</v>
      </c>
      <c r="CM37" s="16">
        <f>MAX(0,(va!CN33-va!CM33))</f>
        <v>3</v>
      </c>
      <c r="CN37" s="16">
        <f>MAX(0,(va!CO33-va!CN33))</f>
        <v>0</v>
      </c>
      <c r="CO37" s="16">
        <f>MAX(0,(va!CP33-va!CO33))</f>
        <v>2</v>
      </c>
      <c r="CP37" s="16">
        <f>MAX(0,(va!CQ33-va!CP33))</f>
        <v>4</v>
      </c>
      <c r="CQ37" s="16">
        <f>MAX(0,(va!CR33-va!CQ33))</f>
        <v>3</v>
      </c>
      <c r="CR37" s="16">
        <f>MAX(0,(va!CS33-va!CR33))</f>
        <v>0</v>
      </c>
      <c r="CS37" s="16">
        <f>MAX(0,(va!CT33-va!CS33))</f>
        <v>2</v>
      </c>
      <c r="CT37" s="16">
        <f>MAX(0,(va!CU33-va!CT33))</f>
        <v>10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2</v>
      </c>
      <c r="CX37" s="16">
        <f>MAX(0,(va!CY33-va!CX33))</f>
        <v>0</v>
      </c>
      <c r="CY37" s="16">
        <f>MAX(0,(va!CZ33-va!CY33))</f>
        <v>1</v>
      </c>
      <c r="CZ37" s="16">
        <f>MAX(0,(va!DA33-va!CZ33))</f>
        <v>5</v>
      </c>
      <c r="DA37" s="16">
        <f>MAX(0,(va!DB33-va!DA33))</f>
        <v>0</v>
      </c>
      <c r="DB37" s="16">
        <f>MAX(0,(va!DC33-va!DB33))</f>
        <v>0</v>
      </c>
      <c r="DC37" s="16">
        <f>MAX(0,(va!DD33-va!DC33))</f>
        <v>3</v>
      </c>
      <c r="DD37" s="16">
        <f>MAX(0,(va!DE33-va!DD33))</f>
        <v>1</v>
      </c>
      <c r="DE37" s="16">
        <f>MAX(0,(va!DF33-va!DE33))</f>
        <v>2</v>
      </c>
      <c r="DF37" s="16">
        <f>MAX(0,(va!DG33-va!DF33))</f>
        <v>0</v>
      </c>
      <c r="DG37" s="16">
        <f>MAX(0,(va!DH33-va!DG33))</f>
        <v>0</v>
      </c>
      <c r="DH37" s="16">
        <f>MAX(0,(va!DI33-va!DH33))</f>
        <v>0</v>
      </c>
      <c r="DI37" s="16">
        <f>MAX(0,(va!DJ33-va!DI33))</f>
        <v>2</v>
      </c>
      <c r="DJ37" s="16">
        <f>MAX(0,(va!DK33-va!DJ33))</f>
        <v>0</v>
      </c>
      <c r="DK37" s="16">
        <f>MAX(0,(va!DL33-va!DK33))</f>
        <v>0</v>
      </c>
      <c r="DL37" s="16">
        <f>MAX(0,(va!DM33-va!DL33))</f>
        <v>0</v>
      </c>
      <c r="DM37" s="16">
        <f>MAX(0,(va!DN33-va!DM33))</f>
        <v>0</v>
      </c>
      <c r="DN37" s="16">
        <f>MAX(0,(va!DO33-va!DN33))</f>
        <v>0</v>
      </c>
      <c r="DO37" s="16">
        <f>MAX(0,(va!DP33-va!DO33))</f>
        <v>0</v>
      </c>
      <c r="DP37" s="16">
        <f>MAX(0,(va!DQ33-va!DP33))</f>
        <v>0</v>
      </c>
      <c r="DQ37" s="16">
        <f>MAX(0,(va!DR33-va!DQ33))</f>
        <v>0</v>
      </c>
      <c r="DR37" s="16">
        <f>MAX(0,(va!DS33-va!DR33))</f>
        <v>0</v>
      </c>
      <c r="DS37" s="16">
        <f>MAX(0,(va!DT33-va!DS33))</f>
        <v>0</v>
      </c>
      <c r="DT37" s="16">
        <f>MAX(0,(va!DU33-va!DT33))</f>
        <v>0</v>
      </c>
      <c r="DU37" s="16">
        <f>MAX(0,(va!DV33-va!DU33))</f>
        <v>0</v>
      </c>
      <c r="DV37" s="16">
        <f>MAX(0,(va!DW33-va!DV33))</f>
        <v>0</v>
      </c>
      <c r="DW37" s="16">
        <f>MAX(0,(va!DX33-va!DW33))</f>
        <v>0</v>
      </c>
      <c r="DX37" s="16">
        <f>MAX(0,(va!DY33-va!DX33))</f>
        <v>0</v>
      </c>
      <c r="DY37" s="16">
        <f>MAX(0,(va!DZ33-va!DY33))</f>
        <v>0</v>
      </c>
      <c r="DZ37" s="16">
        <f>MAX(0,(va!EA33-va!DZ33))</f>
        <v>0</v>
      </c>
      <c r="EA37" s="16">
        <f>MAX(0,(va!EB33-va!EA33))</f>
        <v>0</v>
      </c>
      <c r="EB37" s="16">
        <f>MAX(0,(va!EC33-va!EB33))</f>
        <v>0</v>
      </c>
      <c r="EC37" s="16">
        <f>MAX(0,(va!ED33-va!EC33))</f>
        <v>0</v>
      </c>
      <c r="ED37" s="16">
        <f>MAX(0,(va!EE33-va!ED33))</f>
        <v>0</v>
      </c>
      <c r="EE37" s="16">
        <f>MAX(0,(va!EF33-va!EE33))</f>
        <v>0</v>
      </c>
      <c r="EF37" s="16">
        <f>MAX(0,(va!EG33-va!EF33))</f>
        <v>0</v>
      </c>
      <c r="EG37" s="16">
        <f>MAX(0,(va!EH33-va!EG33))</f>
        <v>0</v>
      </c>
      <c r="EH37" s="16">
        <f>MAX(0,(va!EI33-va!EH33))</f>
        <v>0</v>
      </c>
      <c r="EI37" s="16">
        <f>MAX(0,(va!EJ33-va!EI33))</f>
        <v>0</v>
      </c>
      <c r="EJ37" s="16">
        <f>MAX(0,(va!EK33-va!EJ33))</f>
        <v>0</v>
      </c>
      <c r="EK37" s="16">
        <f>MAX(0,(va!EL33-va!EK33))</f>
        <v>0</v>
      </c>
      <c r="EL37" s="16">
        <f>MAX(0,(va!EM33-va!EL33))</f>
        <v>0</v>
      </c>
      <c r="EM37" s="16">
        <f>MAX(0,(va!EN33-va!EM33))</f>
        <v>0</v>
      </c>
      <c r="EN37" s="16">
        <f>MAX(0,(va!EO33-va!EN33))</f>
        <v>0</v>
      </c>
      <c r="EO37" s="16">
        <f>MAX(0,(va!EP33-va!EO33))</f>
        <v>0</v>
      </c>
      <c r="EP37" s="16">
        <f>MAX(0,(va!EQ33-va!EP33))</f>
        <v>0</v>
      </c>
      <c r="EQ37" s="16">
        <f>MAX(0,(va!ER33-va!EQ33))</f>
        <v>0</v>
      </c>
      <c r="ER37" s="16">
        <f>MAX(0,(va!ES33-va!ER33))</f>
        <v>0</v>
      </c>
      <c r="ES37" s="16">
        <f>MAX(0,(va!ET33-va!ES33))</f>
        <v>0</v>
      </c>
      <c r="ET37" s="16">
        <f>MAX(0,(va!EU33-va!ET33))</f>
        <v>0</v>
      </c>
      <c r="EU37" s="16">
        <f>MAX(0,(va!EV33-va!EU33))</f>
        <v>0</v>
      </c>
      <c r="EV37" s="16">
        <f>MAX(0,(va!EW33-va!EV33))</f>
        <v>0</v>
      </c>
      <c r="EW37" s="16">
        <f>MAX(0,(va!EX33-va!EW33))</f>
        <v>0</v>
      </c>
      <c r="EX37" s="16">
        <f>MAX(0,(va!EY33-va!EX33))</f>
        <v>0</v>
      </c>
      <c r="EY37" s="16">
        <f>MAX(0,(va!EZ33-va!EY33))</f>
        <v>0</v>
      </c>
      <c r="EZ37" s="16">
        <f>MAX(0,(va!FA33-va!EZ33))</f>
        <v>0</v>
      </c>
      <c r="FA37" s="16">
        <f>MAX(0,(va!FB33-va!FA33))</f>
        <v>0</v>
      </c>
      <c r="FB37" s="16">
        <f>MAX(0,(va!FC33-va!FB33))</f>
        <v>0</v>
      </c>
      <c r="FC37" s="16">
        <f>MAX(0,(va!FD33-va!FC33))</f>
        <v>0</v>
      </c>
      <c r="FD37" s="16">
        <f>MAX(0,(va!FE33-va!FD33))</f>
        <v>0</v>
      </c>
      <c r="FE37" s="16">
        <f>MAX(0,(va!FF33-va!FE33))</f>
        <v>0</v>
      </c>
      <c r="FF37" s="16">
        <f>MAX(0,(va!FG33-va!FF33))</f>
        <v>0</v>
      </c>
      <c r="FG37" s="16">
        <f>MAX(0,(va!FH33-va!FG33))</f>
        <v>0</v>
      </c>
    </row>
    <row r="38" spans="1:163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0</v>
      </c>
      <c r="L38" s="16">
        <f>MAX(0,(va!M34-va!L34))</f>
        <v>0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0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2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1</v>
      </c>
      <c r="AJ38" s="16">
        <f>MAX(0,(va!AK34-va!AJ34))</f>
        <v>2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1</v>
      </c>
      <c r="AO38" s="16">
        <f>MAX(0,(va!AP34-va!AO34))</f>
        <v>1</v>
      </c>
      <c r="AP38" s="16">
        <f>MAX(0,(va!AQ34-va!AP34))</f>
        <v>0</v>
      </c>
      <c r="AQ38" s="16">
        <f>MAX(0,(va!AR34-va!AQ34))</f>
        <v>3</v>
      </c>
      <c r="AR38" s="16">
        <f>MAX(0,(va!AS34-va!AR34))</f>
        <v>5</v>
      </c>
      <c r="AS38" s="16">
        <f>MAX(0,(va!AT34-va!AS34))</f>
        <v>1</v>
      </c>
      <c r="AT38" s="16">
        <f>MAX(0,(va!AU34-va!AT34))</f>
        <v>0</v>
      </c>
      <c r="AU38" s="16">
        <f>MAX(0,(va!AV34-va!AU34))</f>
        <v>1</v>
      </c>
      <c r="AV38" s="16">
        <f>MAX(0,(va!AW34-va!AV34))</f>
        <v>0</v>
      </c>
      <c r="AW38" s="16">
        <f>MAX(0,(va!AX34-va!AW34))</f>
        <v>4</v>
      </c>
      <c r="AX38" s="16">
        <f>MAX(0,(va!AY34-va!AX34))</f>
        <v>1</v>
      </c>
      <c r="AY38" s="16">
        <f>MAX(0,(va!AZ34-va!AY34))</f>
        <v>1</v>
      </c>
      <c r="AZ38" s="16">
        <f>MAX(0,(va!BA34-va!AZ34))</f>
        <v>2</v>
      </c>
      <c r="BA38" s="16">
        <f>MAX(0,(va!BB34-va!BA34))</f>
        <v>3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1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4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5</v>
      </c>
      <c r="BL38" s="16">
        <f>MAX(0,(va!BM34-va!BL34))</f>
        <v>2</v>
      </c>
      <c r="BM38" s="16">
        <f>MAX(0,(va!BN34-va!BM34))</f>
        <v>1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3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2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4</v>
      </c>
      <c r="BX38" s="16">
        <f>MAX(0,(va!BY34-va!BX34))</f>
        <v>1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1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1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2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1</v>
      </c>
      <c r="CW38" s="16">
        <f>MAX(0,(va!CX34-va!CW34))</f>
        <v>1</v>
      </c>
      <c r="CX38" s="16">
        <f>MAX(0,(va!CY34-va!CX34))</f>
        <v>1</v>
      </c>
      <c r="CY38" s="16">
        <f>MAX(0,(va!CZ34-va!CY34))</f>
        <v>0</v>
      </c>
      <c r="CZ38" s="16">
        <f>MAX(0,(va!DA34-va!CZ34))</f>
        <v>0</v>
      </c>
      <c r="DA38" s="16">
        <f>MAX(0,(va!DB34-va!DA34))</f>
        <v>0</v>
      </c>
      <c r="DB38" s="16">
        <f>MAX(0,(va!DC34-va!DB34))</f>
        <v>0</v>
      </c>
      <c r="DC38" s="16">
        <f>MAX(0,(va!DD34-va!DC34))</f>
        <v>0</v>
      </c>
      <c r="DD38" s="16">
        <f>MAX(0,(va!DE34-va!DD34))</f>
        <v>0</v>
      </c>
      <c r="DE38" s="16">
        <f>MAX(0,(va!DF34-va!DE34))</f>
        <v>0</v>
      </c>
      <c r="DF38" s="16">
        <f>MAX(0,(va!DG34-va!DF34))</f>
        <v>5</v>
      </c>
      <c r="DG38" s="16">
        <f>MAX(0,(va!DH34-va!DG34))</f>
        <v>0</v>
      </c>
      <c r="DH38" s="16">
        <f>MAX(0,(va!DI34-va!DH34))</f>
        <v>0</v>
      </c>
      <c r="DI38" s="16">
        <f>MAX(0,(va!DJ34-va!DI34))</f>
        <v>0</v>
      </c>
      <c r="DJ38" s="16">
        <f>MAX(0,(va!DK34-va!DJ34))</f>
        <v>0</v>
      </c>
      <c r="DK38" s="16">
        <f>MAX(0,(va!DL34-va!DK34))</f>
        <v>0</v>
      </c>
      <c r="DL38" s="16">
        <f>MAX(0,(va!DM34-va!DL34))</f>
        <v>0</v>
      </c>
      <c r="DM38" s="16">
        <f>MAX(0,(va!DN34-va!DM34))</f>
        <v>0</v>
      </c>
      <c r="DN38" s="16">
        <f>MAX(0,(va!DO34-va!DN34))</f>
        <v>0</v>
      </c>
      <c r="DO38" s="16">
        <f>MAX(0,(va!DP34-va!DO34))</f>
        <v>0</v>
      </c>
      <c r="DP38" s="16">
        <f>MAX(0,(va!DQ34-va!DP34))</f>
        <v>0</v>
      </c>
      <c r="DQ38" s="16">
        <f>MAX(0,(va!DR34-va!DQ34))</f>
        <v>0</v>
      </c>
      <c r="DR38" s="16">
        <f>MAX(0,(va!DS34-va!DR34))</f>
        <v>0</v>
      </c>
      <c r="DS38" s="16">
        <f>MAX(0,(va!DT34-va!DS34))</f>
        <v>0</v>
      </c>
      <c r="DT38" s="16">
        <f>MAX(0,(va!DU34-va!DT34))</f>
        <v>0</v>
      </c>
      <c r="DU38" s="16">
        <f>MAX(0,(va!DV34-va!DU34))</f>
        <v>0</v>
      </c>
      <c r="DV38" s="16">
        <f>MAX(0,(va!DW34-va!DV34))</f>
        <v>0</v>
      </c>
      <c r="DW38" s="16">
        <f>MAX(0,(va!DX34-va!DW34))</f>
        <v>0</v>
      </c>
      <c r="DX38" s="16">
        <f>MAX(0,(va!DY34-va!DX34))</f>
        <v>0</v>
      </c>
      <c r="DY38" s="16">
        <f>MAX(0,(va!DZ34-va!DY34))</f>
        <v>0</v>
      </c>
      <c r="DZ38" s="16">
        <f>MAX(0,(va!EA34-va!DZ34))</f>
        <v>0</v>
      </c>
      <c r="EA38" s="16">
        <f>MAX(0,(va!EB34-va!EA34))</f>
        <v>0</v>
      </c>
      <c r="EB38" s="16">
        <f>MAX(0,(va!EC34-va!EB34))</f>
        <v>0</v>
      </c>
      <c r="EC38" s="16">
        <f>MAX(0,(va!ED34-va!EC34))</f>
        <v>0</v>
      </c>
      <c r="ED38" s="16">
        <f>MAX(0,(va!EE34-va!ED34))</f>
        <v>0</v>
      </c>
      <c r="EE38" s="16">
        <f>MAX(0,(va!EF34-va!EE34))</f>
        <v>0</v>
      </c>
      <c r="EF38" s="16">
        <f>MAX(0,(va!EG34-va!EF34))</f>
        <v>0</v>
      </c>
      <c r="EG38" s="16">
        <f>MAX(0,(va!EH34-va!EG34))</f>
        <v>0</v>
      </c>
      <c r="EH38" s="16">
        <f>MAX(0,(va!EI34-va!EH34))</f>
        <v>0</v>
      </c>
      <c r="EI38" s="16">
        <f>MAX(0,(va!EJ34-va!EI34))</f>
        <v>0</v>
      </c>
      <c r="EJ38" s="16">
        <f>MAX(0,(va!EK34-va!EJ34))</f>
        <v>0</v>
      </c>
      <c r="EK38" s="16">
        <f>MAX(0,(va!EL34-va!EK34))</f>
        <v>0</v>
      </c>
      <c r="EL38" s="16">
        <f>MAX(0,(va!EM34-va!EL34))</f>
        <v>0</v>
      </c>
      <c r="EM38" s="16">
        <f>MAX(0,(va!EN34-va!EM34))</f>
        <v>0</v>
      </c>
      <c r="EN38" s="16">
        <f>MAX(0,(va!EO34-va!EN34))</f>
        <v>0</v>
      </c>
      <c r="EO38" s="16">
        <f>MAX(0,(va!EP34-va!EO34))</f>
        <v>0</v>
      </c>
      <c r="EP38" s="16">
        <f>MAX(0,(va!EQ34-va!EP34))</f>
        <v>0</v>
      </c>
      <c r="EQ38" s="16">
        <f>MAX(0,(va!ER34-va!EQ34))</f>
        <v>0</v>
      </c>
      <c r="ER38" s="16">
        <f>MAX(0,(va!ES34-va!ER34))</f>
        <v>0</v>
      </c>
      <c r="ES38" s="16">
        <f>MAX(0,(va!ET34-va!ES34))</f>
        <v>0</v>
      </c>
      <c r="ET38" s="16">
        <f>MAX(0,(va!EU34-va!ET34))</f>
        <v>0</v>
      </c>
      <c r="EU38" s="16">
        <f>MAX(0,(va!EV34-va!EU34))</f>
        <v>0</v>
      </c>
      <c r="EV38" s="16">
        <f>MAX(0,(va!EW34-va!EV34))</f>
        <v>0</v>
      </c>
      <c r="EW38" s="16">
        <f>MAX(0,(va!EX34-va!EW34))</f>
        <v>0</v>
      </c>
      <c r="EX38" s="16">
        <f>MAX(0,(va!EY34-va!EX34))</f>
        <v>0</v>
      </c>
      <c r="EY38" s="16">
        <f>MAX(0,(va!EZ34-va!EY34))</f>
        <v>0</v>
      </c>
      <c r="EZ38" s="16">
        <f>MAX(0,(va!FA34-va!EZ34))</f>
        <v>0</v>
      </c>
      <c r="FA38" s="16">
        <f>MAX(0,(va!FB34-va!FA34))</f>
        <v>0</v>
      </c>
      <c r="FB38" s="16">
        <f>MAX(0,(va!FC34-va!FB34))</f>
        <v>0</v>
      </c>
      <c r="FC38" s="16">
        <f>MAX(0,(va!FD34-va!FC34))</f>
        <v>0</v>
      </c>
      <c r="FD38" s="16">
        <f>MAX(0,(va!FE34-va!FD34))</f>
        <v>0</v>
      </c>
      <c r="FE38" s="16">
        <f>MAX(0,(va!FF34-va!FE34))</f>
        <v>0</v>
      </c>
      <c r="FF38" s="16">
        <f>MAX(0,(va!FG34-va!FF34))</f>
        <v>0</v>
      </c>
      <c r="FG38" s="16">
        <f>MAX(0,(va!FH34-va!FG34))</f>
        <v>0</v>
      </c>
    </row>
    <row r="39" spans="1:163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33</v>
      </c>
      <c r="F39" s="16">
        <f>MAX(0,(va!G35-va!F35))</f>
        <v>45</v>
      </c>
      <c r="G39" s="16">
        <f>MAX(0,(va!H35-va!G35))</f>
        <v>32</v>
      </c>
      <c r="H39" s="16">
        <f>MAX(0,(va!I35-va!H35))</f>
        <v>31</v>
      </c>
      <c r="I39" s="16">
        <f>MAX(0,(va!J35-va!I35))</f>
        <v>37</v>
      </c>
      <c r="J39" s="16">
        <f>MAX(0,(va!K35-va!J35))</f>
        <v>20</v>
      </c>
      <c r="K39" s="16">
        <f>MAX(0,(va!L35-va!K35))</f>
        <v>44</v>
      </c>
      <c r="L39" s="16">
        <f>MAX(0,(va!M35-va!L35))</f>
        <v>40</v>
      </c>
      <c r="M39" s="16">
        <f>MAX(0,(va!N35-va!M35))</f>
        <v>44</v>
      </c>
      <c r="N39" s="16">
        <f>MAX(0,(va!O35-va!N35))</f>
        <v>15</v>
      </c>
      <c r="O39" s="16">
        <f>MAX(0,(va!P35-va!O35))</f>
        <v>39</v>
      </c>
      <c r="P39" s="16">
        <f>MAX(0,(va!Q35-va!P35))</f>
        <v>62</v>
      </c>
      <c r="Q39" s="16">
        <f>MAX(0,(va!R35-va!Q35))</f>
        <v>44</v>
      </c>
      <c r="R39" s="16">
        <f>MAX(0,(va!S35-va!R35))</f>
        <v>38</v>
      </c>
      <c r="S39" s="16">
        <f>MAX(0,(va!T35-va!S35))</f>
        <v>120</v>
      </c>
      <c r="T39" s="16">
        <f>MAX(0,(va!U35-va!T35))</f>
        <v>87</v>
      </c>
      <c r="U39" s="16">
        <f>MAX(0,(va!V35-va!U35))</f>
        <v>169</v>
      </c>
      <c r="V39" s="16">
        <f>MAX(0,(va!W35-va!V35))</f>
        <v>62</v>
      </c>
      <c r="W39" s="16">
        <f>MAX(0,(va!X35-va!W35))</f>
        <v>156</v>
      </c>
      <c r="X39" s="16">
        <f>MAX(0,(va!Y35-va!X35))</f>
        <v>43</v>
      </c>
      <c r="Y39" s="16">
        <f>MAX(0,(va!Z35-va!Y35))</f>
        <v>91</v>
      </c>
      <c r="Z39" s="16">
        <f>MAX(0,(va!AA35-va!Z35))</f>
        <v>77</v>
      </c>
      <c r="AA39" s="16">
        <f>MAX(0,(va!AB35-va!AA35))</f>
        <v>101</v>
      </c>
      <c r="AB39" s="16">
        <f>MAX(0,(va!AC35-va!AB35))</f>
        <v>157</v>
      </c>
      <c r="AC39" s="16">
        <f>MAX(0,(va!AD35-va!AC35))</f>
        <v>176</v>
      </c>
      <c r="AD39" s="16">
        <f>MAX(0,(va!AE35-va!AD35))</f>
        <v>116</v>
      </c>
      <c r="AE39" s="16">
        <f>MAX(0,(va!AF35-va!AE35))</f>
        <v>152</v>
      </c>
      <c r="AF39" s="16">
        <f>MAX(0,(va!AG35-va!AF35))</f>
        <v>179</v>
      </c>
      <c r="AG39" s="16">
        <f>MAX(0,(va!AH35-va!AG35))</f>
        <v>106</v>
      </c>
      <c r="AH39" s="16">
        <f>MAX(0,(va!AI35-va!AH35))</f>
        <v>172</v>
      </c>
      <c r="AI39" s="16">
        <f>MAX(0,(va!AJ35-va!AI35))</f>
        <v>211</v>
      </c>
      <c r="AJ39" s="16">
        <f>MAX(0,(va!AK35-va!AJ35))</f>
        <v>144</v>
      </c>
      <c r="AK39" s="16">
        <f>MAX(0,(va!AL35-va!AK35))</f>
        <v>113</v>
      </c>
      <c r="AL39" s="16">
        <f>MAX(0,(va!AM35-va!AL35))</f>
        <v>276</v>
      </c>
      <c r="AM39" s="16">
        <f>MAX(0,(va!AN35-va!AM35))</f>
        <v>170</v>
      </c>
      <c r="AN39" s="16">
        <f>MAX(0,(va!AO35-va!AN35))</f>
        <v>163</v>
      </c>
      <c r="AO39" s="16">
        <f>MAX(0,(va!AP35-va!AO35))</f>
        <v>286</v>
      </c>
      <c r="AP39" s="16">
        <f>MAX(0,(va!AQ35-va!AP35))</f>
        <v>149</v>
      </c>
      <c r="AQ39" s="16">
        <f>MAX(0,(va!AR35-va!AQ35))</f>
        <v>294</v>
      </c>
      <c r="AR39" s="16">
        <f>MAX(0,(va!AS35-va!AR35))</f>
        <v>275</v>
      </c>
      <c r="AS39" s="16">
        <f>MAX(0,(va!AT35-va!AS35))</f>
        <v>219</v>
      </c>
      <c r="AT39" s="16">
        <f>MAX(0,(va!AU35-va!AT35))</f>
        <v>182</v>
      </c>
      <c r="AU39" s="16">
        <f>MAX(0,(va!AV35-va!AU35))</f>
        <v>29</v>
      </c>
      <c r="AV39" s="16">
        <f>MAX(0,(va!AW35-va!AV35))</f>
        <v>293</v>
      </c>
      <c r="AW39" s="16">
        <f>MAX(0,(va!AX35-va!AW35))</f>
        <v>272</v>
      </c>
      <c r="AX39" s="16">
        <f>MAX(0,(va!AY35-va!AX35))</f>
        <v>282</v>
      </c>
      <c r="AY39" s="16">
        <f>MAX(0,(va!AZ35-va!AY35))</f>
        <v>308</v>
      </c>
      <c r="AZ39" s="16">
        <f>MAX(0,(va!BA35-va!AZ35))</f>
        <v>270</v>
      </c>
      <c r="BA39" s="16">
        <f>MAX(0,(va!BB35-va!BA35))</f>
        <v>196</v>
      </c>
      <c r="BB39" s="16">
        <f>MAX(0,(va!BC35-va!BB35))</f>
        <v>285</v>
      </c>
      <c r="BC39" s="16">
        <f>MAX(0,(va!BD35-va!BC35))</f>
        <v>208</v>
      </c>
      <c r="BD39" s="16">
        <f>MAX(0,(va!BE35-va!BD35))</f>
        <v>227</v>
      </c>
      <c r="BE39" s="16">
        <f>MAX(0,(va!BF35-va!BE35))</f>
        <v>257</v>
      </c>
      <c r="BF39" s="16">
        <f>MAX(0,(va!BG35-va!BF35))</f>
        <v>200</v>
      </c>
      <c r="BG39" s="16">
        <f>MAX(0,(va!BH35-va!BG35))</f>
        <v>177</v>
      </c>
      <c r="BH39" s="16">
        <f>MAX(0,(va!BI35-va!BH35))</f>
        <v>143</v>
      </c>
      <c r="BI39" s="16">
        <f>MAX(0,(va!BJ35-va!BI35))</f>
        <v>417</v>
      </c>
      <c r="BJ39" s="16">
        <f>MAX(0,(va!BK35-va!BJ35))</f>
        <v>154</v>
      </c>
      <c r="BK39" s="16">
        <f>MAX(0,(va!BL35-va!BK35))</f>
        <v>211</v>
      </c>
      <c r="BL39" s="16">
        <f>MAX(0,(va!BM35-va!BL35))</f>
        <v>44</v>
      </c>
      <c r="BM39" s="16">
        <f>MAX(0,(va!BN35-va!BM35))</f>
        <v>493</v>
      </c>
      <c r="BN39" s="16">
        <f>MAX(0,(va!BO35-va!BN35))</f>
        <v>357</v>
      </c>
      <c r="BO39" s="16">
        <f>MAX(0,(va!BP35-va!BO35))</f>
        <v>230</v>
      </c>
      <c r="BP39" s="16">
        <f>MAX(0,(va!BQ35-va!BP35))</f>
        <v>434</v>
      </c>
      <c r="BQ39" s="16">
        <f>MAX(0,(va!BR35-va!BQ35))</f>
        <v>235</v>
      </c>
      <c r="BR39" s="16">
        <f>MAX(0,(va!BS35-va!BR35))</f>
        <v>168</v>
      </c>
      <c r="BS39" s="16">
        <f>MAX(0,(va!BT35-va!BS35))</f>
        <v>204</v>
      </c>
      <c r="BT39" s="16">
        <f>MAX(0,(va!BU35-va!BT35))</f>
        <v>109</v>
      </c>
      <c r="BU39" s="16">
        <f>MAX(0,(va!BV35-va!BU35))</f>
        <v>207</v>
      </c>
      <c r="BV39" s="16">
        <f>MAX(0,(va!BW35-va!BV35))</f>
        <v>170</v>
      </c>
      <c r="BW39" s="16">
        <f>MAX(0,(va!BX35-va!BW35))</f>
        <v>219</v>
      </c>
      <c r="BX39" s="16">
        <f>MAX(0,(va!BY35-va!BX35))</f>
        <v>89</v>
      </c>
      <c r="BY39" s="16">
        <f>MAX(0,(va!BZ35-va!BY35))</f>
        <v>152</v>
      </c>
      <c r="BZ39" s="16">
        <f>MAX(0,(va!CA35-va!BZ35))</f>
        <v>399</v>
      </c>
      <c r="CA39" s="16">
        <f>MAX(0,(va!CB35-va!CA35))</f>
        <v>148</v>
      </c>
      <c r="CB39" s="16">
        <f>MAX(0,(va!CC35-va!CB35))</f>
        <v>92</v>
      </c>
      <c r="CC39" s="16">
        <f>MAX(0,(va!CD35-va!CC35))</f>
        <v>51</v>
      </c>
      <c r="CD39" s="16">
        <f>MAX(0,(va!CE35-va!CD35))</f>
        <v>66</v>
      </c>
      <c r="CE39" s="16">
        <f>MAX(0,(va!CF35-va!CE35))</f>
        <v>51</v>
      </c>
      <c r="CF39" s="16">
        <f>MAX(0,(va!CG35-va!CF35))</f>
        <v>76</v>
      </c>
      <c r="CG39" s="16">
        <f>MAX(0,(va!CH35-va!CG35))</f>
        <v>78</v>
      </c>
      <c r="CH39" s="16">
        <f>MAX(0,(va!CI35-va!CH35))</f>
        <v>75</v>
      </c>
      <c r="CI39" s="16">
        <f>MAX(0,(va!CJ35-va!CI35))</f>
        <v>11</v>
      </c>
      <c r="CJ39" s="16">
        <f>MAX(0,(va!CK35-va!CJ35))</f>
        <v>50</v>
      </c>
      <c r="CK39" s="16">
        <f>MAX(0,(va!CL35-va!CK35))</f>
        <v>56</v>
      </c>
      <c r="CL39" s="16">
        <f>MAX(0,(va!CM35-va!CL35))</f>
        <v>35</v>
      </c>
      <c r="CM39" s="16">
        <f>MAX(0,(va!CN35-va!CM35))</f>
        <v>97</v>
      </c>
      <c r="CN39" s="16">
        <f>MAX(0,(va!CO35-va!CN35))</f>
        <v>78</v>
      </c>
      <c r="CO39" s="16">
        <f>MAX(0,(va!CP35-va!CO35))</f>
        <v>80</v>
      </c>
      <c r="CP39" s="16">
        <f>MAX(0,(va!CQ35-va!CP35))</f>
        <v>80</v>
      </c>
      <c r="CQ39" s="16">
        <f>MAX(0,(va!CR35-va!CQ35))</f>
        <v>9</v>
      </c>
      <c r="CR39" s="16">
        <f>MAX(0,(va!CS35-va!CR35))</f>
        <v>23</v>
      </c>
      <c r="CS39" s="16">
        <f>MAX(0,(va!CT35-va!CS35))</f>
        <v>42</v>
      </c>
      <c r="CT39" s="16">
        <f>MAX(0,(va!CU35-va!CT35))</f>
        <v>75</v>
      </c>
      <c r="CU39" s="16">
        <f>MAX(0,(va!CV35-va!CU35))</f>
        <v>50</v>
      </c>
      <c r="CV39" s="16">
        <f>MAX(0,(va!CW35-va!CV35))</f>
        <v>62</v>
      </c>
      <c r="CW39" s="16">
        <f>MAX(0,(va!CX35-va!CW35))</f>
        <v>10</v>
      </c>
      <c r="CX39" s="16">
        <f>MAX(0,(va!CY35-va!CX35))</f>
        <v>14</v>
      </c>
      <c r="CY39" s="16">
        <f>MAX(0,(va!CZ35-va!CY35))</f>
        <v>22</v>
      </c>
      <c r="CZ39" s="16">
        <f>MAX(0,(va!DA35-va!CZ35))</f>
        <v>79</v>
      </c>
      <c r="DA39" s="16">
        <f>MAX(0,(va!DB35-va!DA35))</f>
        <v>107</v>
      </c>
      <c r="DB39" s="16">
        <f>MAX(0,(va!DC35-va!DB35))</f>
        <v>81</v>
      </c>
      <c r="DC39" s="16">
        <f>MAX(0,(va!DD35-va!DC35))</f>
        <v>52</v>
      </c>
      <c r="DD39" s="16">
        <f>MAX(0,(va!DE35-va!DD35))</f>
        <v>0</v>
      </c>
      <c r="DE39" s="16">
        <f>MAX(0,(va!DF35-va!DE35))</f>
        <v>62</v>
      </c>
      <c r="DF39" s="16">
        <f>MAX(0,(va!DG35-va!DF35))</f>
        <v>31</v>
      </c>
      <c r="DG39" s="16">
        <f>MAX(0,(va!DH35-va!DG35))</f>
        <v>72</v>
      </c>
      <c r="DH39" s="16">
        <f>MAX(0,(va!DI35-va!DH35))</f>
        <v>47</v>
      </c>
      <c r="DI39" s="16">
        <f>MAX(0,(va!DJ35-va!DI35))</f>
        <v>79</v>
      </c>
      <c r="DJ39" s="16">
        <f>MAX(0,(va!DK35-va!DJ35))</f>
        <v>0</v>
      </c>
      <c r="DK39" s="16">
        <f>MAX(0,(va!DL35-va!DK35))</f>
        <v>0</v>
      </c>
      <c r="DL39" s="16">
        <f>MAX(0,(va!DM35-va!DL35))</f>
        <v>0</v>
      </c>
      <c r="DM39" s="16">
        <f>MAX(0,(va!DN35-va!DM35))</f>
        <v>0</v>
      </c>
      <c r="DN39" s="16">
        <f>MAX(0,(va!DO35-va!DN35))</f>
        <v>0</v>
      </c>
      <c r="DO39" s="16">
        <f>MAX(0,(va!DP35-va!DO35))</f>
        <v>0</v>
      </c>
      <c r="DP39" s="16">
        <f>MAX(0,(va!DQ35-va!DP35))</f>
        <v>0</v>
      </c>
      <c r="DQ39" s="16">
        <f>MAX(0,(va!DR35-va!DQ35))</f>
        <v>0</v>
      </c>
      <c r="DR39" s="16">
        <f>MAX(0,(va!DS35-va!DR35))</f>
        <v>0</v>
      </c>
      <c r="DS39" s="16">
        <f>MAX(0,(va!DT35-va!DS35))</f>
        <v>0</v>
      </c>
      <c r="DT39" s="16">
        <f>MAX(0,(va!DU35-va!DT35))</f>
        <v>0</v>
      </c>
      <c r="DU39" s="16">
        <f>MAX(0,(va!DV35-va!DU35))</f>
        <v>0</v>
      </c>
      <c r="DV39" s="16">
        <f>MAX(0,(va!DW35-va!DV35))</f>
        <v>0</v>
      </c>
      <c r="DW39" s="16">
        <f>MAX(0,(va!DX35-va!DW35))</f>
        <v>0</v>
      </c>
      <c r="DX39" s="16">
        <f>MAX(0,(va!DY35-va!DX35))</f>
        <v>0</v>
      </c>
      <c r="DY39" s="16">
        <f>MAX(0,(va!DZ35-va!DY35))</f>
        <v>0</v>
      </c>
      <c r="DZ39" s="16">
        <f>MAX(0,(va!EA35-va!DZ35))</f>
        <v>0</v>
      </c>
      <c r="EA39" s="16">
        <f>MAX(0,(va!EB35-va!EA35))</f>
        <v>0</v>
      </c>
      <c r="EB39" s="16">
        <f>MAX(0,(va!EC35-va!EB35))</f>
        <v>0</v>
      </c>
      <c r="EC39" s="16">
        <f>MAX(0,(va!ED35-va!EC35))</f>
        <v>0</v>
      </c>
      <c r="ED39" s="16">
        <f>MAX(0,(va!EE35-va!ED35))</f>
        <v>0</v>
      </c>
      <c r="EE39" s="16">
        <f>MAX(0,(va!EF35-va!EE35))</f>
        <v>0</v>
      </c>
      <c r="EF39" s="16">
        <f>MAX(0,(va!EG35-va!EF35))</f>
        <v>0</v>
      </c>
      <c r="EG39" s="16">
        <f>MAX(0,(va!EH35-va!EG35))</f>
        <v>0</v>
      </c>
      <c r="EH39" s="16">
        <f>MAX(0,(va!EI35-va!EH35))</f>
        <v>0</v>
      </c>
      <c r="EI39" s="16">
        <f>MAX(0,(va!EJ35-va!EI35))</f>
        <v>0</v>
      </c>
      <c r="EJ39" s="16">
        <f>MAX(0,(va!EK35-va!EJ35))</f>
        <v>0</v>
      </c>
      <c r="EK39" s="16">
        <f>MAX(0,(va!EL35-va!EK35))</f>
        <v>0</v>
      </c>
      <c r="EL39" s="16">
        <f>MAX(0,(va!EM35-va!EL35))</f>
        <v>0</v>
      </c>
      <c r="EM39" s="16">
        <f>MAX(0,(va!EN35-va!EM35))</f>
        <v>0</v>
      </c>
      <c r="EN39" s="16">
        <f>MAX(0,(va!EO35-va!EN35))</f>
        <v>0</v>
      </c>
      <c r="EO39" s="16">
        <f>MAX(0,(va!EP35-va!EO35))</f>
        <v>0</v>
      </c>
      <c r="EP39" s="16">
        <f>MAX(0,(va!EQ35-va!EP35))</f>
        <v>0</v>
      </c>
      <c r="EQ39" s="16">
        <f>MAX(0,(va!ER35-va!EQ35))</f>
        <v>0</v>
      </c>
      <c r="ER39" s="16">
        <f>MAX(0,(va!ES35-va!ER35))</f>
        <v>0</v>
      </c>
      <c r="ES39" s="16">
        <f>MAX(0,(va!ET35-va!ES35))</f>
        <v>0</v>
      </c>
      <c r="ET39" s="16">
        <f>MAX(0,(va!EU35-va!ET35))</f>
        <v>0</v>
      </c>
      <c r="EU39" s="16">
        <f>MAX(0,(va!EV35-va!EU35))</f>
        <v>0</v>
      </c>
      <c r="EV39" s="16">
        <f>MAX(0,(va!EW35-va!EV35))</f>
        <v>0</v>
      </c>
      <c r="EW39" s="16">
        <f>MAX(0,(va!EX35-va!EW35))</f>
        <v>0</v>
      </c>
      <c r="EX39" s="16">
        <f>MAX(0,(va!EY35-va!EX35))</f>
        <v>0</v>
      </c>
      <c r="EY39" s="16">
        <f>MAX(0,(va!EZ35-va!EY35))</f>
        <v>0</v>
      </c>
      <c r="EZ39" s="16">
        <f>MAX(0,(va!FA35-va!EZ35))</f>
        <v>0</v>
      </c>
      <c r="FA39" s="16">
        <f>MAX(0,(va!FB35-va!FA35))</f>
        <v>0</v>
      </c>
      <c r="FB39" s="16">
        <f>MAX(0,(va!FC35-va!FB35))</f>
        <v>0</v>
      </c>
      <c r="FC39" s="16">
        <f>MAX(0,(va!FD35-va!FC35))</f>
        <v>0</v>
      </c>
      <c r="FD39" s="16">
        <f>MAX(0,(va!FE35-va!FD35))</f>
        <v>0</v>
      </c>
      <c r="FE39" s="16">
        <f>MAX(0,(va!FF35-va!FE35))</f>
        <v>0</v>
      </c>
      <c r="FF39" s="16">
        <f>MAX(0,(va!FG35-va!FF35))</f>
        <v>0</v>
      </c>
      <c r="FG39" s="16">
        <f>MAX(0,(va!FH35-va!FG35))</f>
        <v>0</v>
      </c>
    </row>
    <row r="40" spans="1:163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3</v>
      </c>
      <c r="G40" s="16">
        <f>MAX(0,(va!H36-va!G36))</f>
        <v>2</v>
      </c>
      <c r="H40" s="16">
        <f>MAX(0,(va!I36-va!H36))</f>
        <v>0</v>
      </c>
      <c r="I40" s="16">
        <f>MAX(0,(va!J36-va!I36))</f>
        <v>0</v>
      </c>
      <c r="J40" s="16">
        <f>MAX(0,(va!K36-va!J36))</f>
        <v>1</v>
      </c>
      <c r="K40" s="16">
        <f>MAX(0,(va!L36-va!K36))</f>
        <v>0</v>
      </c>
      <c r="L40" s="16">
        <f>MAX(0,(va!M36-va!L36))</f>
        <v>1</v>
      </c>
      <c r="M40" s="16">
        <f>MAX(0,(va!N36-va!M36))</f>
        <v>1</v>
      </c>
      <c r="N40" s="16">
        <f>MAX(0,(va!O36-va!N36))</f>
        <v>1</v>
      </c>
      <c r="O40" s="16">
        <f>MAX(0,(va!P36-va!O36))</f>
        <v>0</v>
      </c>
      <c r="P40" s="16">
        <f>MAX(0,(va!Q36-va!P36))</f>
        <v>1</v>
      </c>
      <c r="Q40" s="16">
        <f>MAX(0,(va!R36-va!Q36))</f>
        <v>7</v>
      </c>
      <c r="R40" s="16">
        <f>MAX(0,(va!S36-va!R36))</f>
        <v>0</v>
      </c>
      <c r="S40" s="16">
        <f>MAX(0,(va!T36-va!S36))</f>
        <v>3</v>
      </c>
      <c r="T40" s="16">
        <f>MAX(0,(va!U36-va!T36))</f>
        <v>3</v>
      </c>
      <c r="U40" s="16">
        <f>MAX(0,(va!V36-va!U36))</f>
        <v>2</v>
      </c>
      <c r="V40" s="16">
        <f>MAX(0,(va!W36-va!V36))</f>
        <v>0</v>
      </c>
      <c r="W40" s="16">
        <f>MAX(0,(va!X36-va!W36))</f>
        <v>3</v>
      </c>
      <c r="X40" s="16">
        <f>MAX(0,(va!Y36-va!X36))</f>
        <v>0</v>
      </c>
      <c r="Y40" s="16">
        <f>MAX(0,(va!Z36-va!Y36))</f>
        <v>1</v>
      </c>
      <c r="Z40" s="16">
        <f>MAX(0,(va!AA36-va!Z36))</f>
        <v>3</v>
      </c>
      <c r="AA40" s="16">
        <f>MAX(0,(va!AB36-va!AA36))</f>
        <v>3</v>
      </c>
      <c r="AB40" s="16">
        <f>MAX(0,(va!AC36-va!AB36))</f>
        <v>1</v>
      </c>
      <c r="AC40" s="16">
        <f>MAX(0,(va!AD36-va!AC36))</f>
        <v>3</v>
      </c>
      <c r="AD40" s="16">
        <f>MAX(0,(va!AE36-va!AD36))</f>
        <v>2</v>
      </c>
      <c r="AE40" s="16">
        <f>MAX(0,(va!AF36-va!AE36))</f>
        <v>8</v>
      </c>
      <c r="AF40" s="16">
        <f>MAX(0,(va!AG36-va!AF36))</f>
        <v>7</v>
      </c>
      <c r="AG40" s="16">
        <f>MAX(0,(va!AH36-va!AG36))</f>
        <v>8</v>
      </c>
      <c r="AH40" s="16">
        <f>MAX(0,(va!AI36-va!AH36))</f>
        <v>9</v>
      </c>
      <c r="AI40" s="16">
        <f>MAX(0,(va!AJ36-va!AI36))</f>
        <v>7</v>
      </c>
      <c r="AJ40" s="16">
        <f>MAX(0,(va!AK36-va!AJ36))</f>
        <v>7</v>
      </c>
      <c r="AK40" s="16">
        <f>MAX(0,(va!AL36-va!AK36))</f>
        <v>9</v>
      </c>
      <c r="AL40" s="16">
        <f>MAX(0,(va!AM36-va!AL36))</f>
        <v>9</v>
      </c>
      <c r="AM40" s="16">
        <f>MAX(0,(va!AN36-va!AM36))</f>
        <v>4</v>
      </c>
      <c r="AN40" s="16">
        <f>MAX(0,(va!AO36-va!AN36))</f>
        <v>2</v>
      </c>
      <c r="AO40" s="16">
        <f>MAX(0,(va!AP36-va!AO36))</f>
        <v>17</v>
      </c>
      <c r="AP40" s="16">
        <f>MAX(0,(va!AQ36-va!AP36))</f>
        <v>0</v>
      </c>
      <c r="AQ40" s="16">
        <f>MAX(0,(va!AR36-va!AQ36))</f>
        <v>5</v>
      </c>
      <c r="AR40" s="16">
        <f>MAX(0,(va!AS36-va!AR36))</f>
        <v>7</v>
      </c>
      <c r="AS40" s="16">
        <f>MAX(0,(va!AT36-va!AS36))</f>
        <v>7</v>
      </c>
      <c r="AT40" s="16">
        <f>MAX(0,(va!AU36-va!AT36))</f>
        <v>1</v>
      </c>
      <c r="AU40" s="16">
        <f>MAX(0,(va!AV36-va!AU36))</f>
        <v>1</v>
      </c>
      <c r="AV40" s="16">
        <f>MAX(0,(va!AW36-va!AV36))</f>
        <v>4</v>
      </c>
      <c r="AW40" s="16">
        <f>MAX(0,(va!AX36-va!AW36))</f>
        <v>15</v>
      </c>
      <c r="AX40" s="16">
        <f>MAX(0,(va!AY36-va!AX36))</f>
        <v>4</v>
      </c>
      <c r="AY40" s="16">
        <f>MAX(0,(va!AZ36-va!AY36))</f>
        <v>8</v>
      </c>
      <c r="AZ40" s="16">
        <f>MAX(0,(va!BA36-va!AZ36))</f>
        <v>0</v>
      </c>
      <c r="BA40" s="16">
        <f>MAX(0,(va!BB36-va!BA36))</f>
        <v>10</v>
      </c>
      <c r="BB40" s="16">
        <f>MAX(0,(va!BC36-va!BB36))</f>
        <v>10</v>
      </c>
      <c r="BC40" s="16">
        <f>MAX(0,(va!BD36-va!BC36))</f>
        <v>5</v>
      </c>
      <c r="BD40" s="16">
        <f>MAX(0,(va!BE36-va!BD36))</f>
        <v>6</v>
      </c>
      <c r="BE40" s="16">
        <f>MAX(0,(va!BF36-va!BE36))</f>
        <v>2</v>
      </c>
      <c r="BF40" s="16">
        <f>MAX(0,(va!BG36-va!BF36))</f>
        <v>10</v>
      </c>
      <c r="BG40" s="16">
        <f>MAX(0,(va!BH36-va!BG36))</f>
        <v>20</v>
      </c>
      <c r="BH40" s="16">
        <f>MAX(0,(va!BI36-va!BH36))</f>
        <v>8</v>
      </c>
      <c r="BI40" s="16">
        <f>MAX(0,(va!BJ36-va!BI36))</f>
        <v>10</v>
      </c>
      <c r="BJ40" s="16">
        <f>MAX(0,(va!BK36-va!BJ36))</f>
        <v>6</v>
      </c>
      <c r="BK40" s="16">
        <f>MAX(0,(va!BL36-va!BK36))</f>
        <v>2</v>
      </c>
      <c r="BL40" s="16">
        <f>MAX(0,(va!BM36-va!BL36))</f>
        <v>13</v>
      </c>
      <c r="BM40" s="16">
        <f>MAX(0,(va!BN36-va!BM36))</f>
        <v>3</v>
      </c>
      <c r="BN40" s="16">
        <f>MAX(0,(va!BO36-va!BN36))</f>
        <v>15</v>
      </c>
      <c r="BO40" s="16">
        <f>MAX(0,(va!BP36-va!BO36))</f>
        <v>2</v>
      </c>
      <c r="BP40" s="16">
        <f>MAX(0,(va!BQ36-va!BP36))</f>
        <v>1</v>
      </c>
      <c r="BQ40" s="16">
        <f>MAX(0,(va!BR36-va!BQ36))</f>
        <v>5</v>
      </c>
      <c r="BR40" s="16">
        <f>MAX(0,(va!BS36-va!BR36))</f>
        <v>4</v>
      </c>
      <c r="BS40" s="16">
        <f>MAX(0,(va!BT36-va!BS36))</f>
        <v>3</v>
      </c>
      <c r="BT40" s="16">
        <f>MAX(0,(va!BU36-va!BT36))</f>
        <v>8</v>
      </c>
      <c r="BU40" s="16">
        <f>MAX(0,(va!BV36-va!BU36))</f>
        <v>3</v>
      </c>
      <c r="BV40" s="16">
        <f>MAX(0,(va!BW36-va!BV36))</f>
        <v>3</v>
      </c>
      <c r="BW40" s="16">
        <f>MAX(0,(va!BX36-va!BW36))</f>
        <v>5</v>
      </c>
      <c r="BX40" s="16">
        <f>MAX(0,(va!BY36-va!BX36))</f>
        <v>5</v>
      </c>
      <c r="BY40" s="16">
        <f>MAX(0,(va!BZ36-va!BY36))</f>
        <v>6</v>
      </c>
      <c r="BZ40" s="16">
        <f>MAX(0,(va!CA36-va!BZ36))</f>
        <v>10</v>
      </c>
      <c r="CA40" s="16">
        <f>MAX(0,(va!CB36-va!CA36))</f>
        <v>8</v>
      </c>
      <c r="CB40" s="16">
        <f>MAX(0,(va!CC36-va!CB36))</f>
        <v>2</v>
      </c>
      <c r="CC40" s="16">
        <f>MAX(0,(va!CD36-va!CC36))</f>
        <v>5</v>
      </c>
      <c r="CD40" s="16">
        <f>MAX(0,(va!CE36-va!CD36))</f>
        <v>4</v>
      </c>
      <c r="CE40" s="16">
        <f>MAX(0,(va!CF36-va!CE36))</f>
        <v>2</v>
      </c>
      <c r="CF40" s="16">
        <f>MAX(0,(va!CG36-va!CF36))</f>
        <v>4</v>
      </c>
      <c r="CG40" s="16">
        <f>MAX(0,(va!CH36-va!CG36))</f>
        <v>5</v>
      </c>
      <c r="CH40" s="16">
        <f>MAX(0,(va!CI36-va!CH36))</f>
        <v>1</v>
      </c>
      <c r="CI40" s="16">
        <f>MAX(0,(va!CJ36-va!CI36))</f>
        <v>7</v>
      </c>
      <c r="CJ40" s="16">
        <f>MAX(0,(va!CK36-va!CJ36))</f>
        <v>5</v>
      </c>
      <c r="CK40" s="16">
        <f>MAX(0,(va!CL36-va!CK36))</f>
        <v>1</v>
      </c>
      <c r="CL40" s="16">
        <f>MAX(0,(va!CM36-va!CL36))</f>
        <v>2</v>
      </c>
      <c r="CM40" s="16">
        <f>MAX(0,(va!CN36-va!CM36))</f>
        <v>2</v>
      </c>
      <c r="CN40" s="16">
        <f>MAX(0,(va!CO36-va!CN36))</f>
        <v>1</v>
      </c>
      <c r="CO40" s="16">
        <f>MAX(0,(va!CP36-va!CO36))</f>
        <v>5</v>
      </c>
      <c r="CP40" s="16">
        <f>MAX(0,(va!CQ36-va!CP36))</f>
        <v>4</v>
      </c>
      <c r="CQ40" s="16">
        <f>MAX(0,(va!CR36-va!CQ36))</f>
        <v>4</v>
      </c>
      <c r="CR40" s="16">
        <f>MAX(0,(va!CS36-va!CR36))</f>
        <v>0</v>
      </c>
      <c r="CS40" s="16">
        <f>MAX(0,(va!CT36-va!CS36))</f>
        <v>1</v>
      </c>
      <c r="CT40" s="16">
        <f>MAX(0,(va!CU36-va!CT36))</f>
        <v>1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3</v>
      </c>
      <c r="CX40" s="16">
        <f>MAX(0,(va!CY36-va!CX36))</f>
        <v>0</v>
      </c>
      <c r="CY40" s="16">
        <f>MAX(0,(va!CZ36-va!CY36))</f>
        <v>1</v>
      </c>
      <c r="CZ40" s="16">
        <f>MAX(0,(va!DA36-va!CZ36))</f>
        <v>6</v>
      </c>
      <c r="DA40" s="16">
        <f>MAX(0,(va!DB36-va!DA36))</f>
        <v>4</v>
      </c>
      <c r="DB40" s="16">
        <f>MAX(0,(va!DC36-va!DB36))</f>
        <v>11</v>
      </c>
      <c r="DC40" s="16">
        <f>MAX(0,(va!DD36-va!DC36))</f>
        <v>4</v>
      </c>
      <c r="DD40" s="16">
        <f>MAX(0,(va!DE36-va!DD36))</f>
        <v>4</v>
      </c>
      <c r="DE40" s="16">
        <f>MAX(0,(va!DF36-va!DE36))</f>
        <v>5</v>
      </c>
      <c r="DF40" s="16">
        <f>MAX(0,(va!DG36-va!DF36))</f>
        <v>5</v>
      </c>
      <c r="DG40" s="16">
        <f>MAX(0,(va!DH36-va!DG36))</f>
        <v>11</v>
      </c>
      <c r="DH40" s="16">
        <f>MAX(0,(va!DI36-va!DH36))</f>
        <v>5</v>
      </c>
      <c r="DI40" s="16">
        <f>MAX(0,(va!DJ36-va!DI36))</f>
        <v>16</v>
      </c>
      <c r="DJ40" s="16">
        <f>MAX(0,(va!DK36-va!DJ36))</f>
        <v>0</v>
      </c>
      <c r="DK40" s="16">
        <f>MAX(0,(va!DL36-va!DK36))</f>
        <v>0</v>
      </c>
      <c r="DL40" s="16">
        <f>MAX(0,(va!DM36-va!DL36))</f>
        <v>0</v>
      </c>
      <c r="DM40" s="16">
        <f>MAX(0,(va!DN36-va!DM36))</f>
        <v>0</v>
      </c>
      <c r="DN40" s="16">
        <f>MAX(0,(va!DO36-va!DN36))</f>
        <v>0</v>
      </c>
      <c r="DO40" s="16">
        <f>MAX(0,(va!DP36-va!DO36))</f>
        <v>0</v>
      </c>
      <c r="DP40" s="16">
        <f>MAX(0,(va!DQ36-va!DP36))</f>
        <v>0</v>
      </c>
      <c r="DQ40" s="16">
        <f>MAX(0,(va!DR36-va!DQ36))</f>
        <v>0</v>
      </c>
      <c r="DR40" s="16">
        <f>MAX(0,(va!DS36-va!DR36))</f>
        <v>0</v>
      </c>
      <c r="DS40" s="16">
        <f>MAX(0,(va!DT36-va!DS36))</f>
        <v>0</v>
      </c>
      <c r="DT40" s="16">
        <f>MAX(0,(va!DU36-va!DT36))</f>
        <v>0</v>
      </c>
      <c r="DU40" s="16">
        <f>MAX(0,(va!DV36-va!DU36))</f>
        <v>0</v>
      </c>
      <c r="DV40" s="16">
        <f>MAX(0,(va!DW36-va!DV36))</f>
        <v>0</v>
      </c>
      <c r="DW40" s="16">
        <f>MAX(0,(va!DX36-va!DW36))</f>
        <v>0</v>
      </c>
      <c r="DX40" s="16">
        <f>MAX(0,(va!DY36-va!DX36))</f>
        <v>0</v>
      </c>
      <c r="DY40" s="16">
        <f>MAX(0,(va!DZ36-va!DY36))</f>
        <v>0</v>
      </c>
      <c r="DZ40" s="16">
        <f>MAX(0,(va!EA36-va!DZ36))</f>
        <v>0</v>
      </c>
      <c r="EA40" s="16">
        <f>MAX(0,(va!EB36-va!EA36))</f>
        <v>0</v>
      </c>
      <c r="EB40" s="16">
        <f>MAX(0,(va!EC36-va!EB36))</f>
        <v>0</v>
      </c>
      <c r="EC40" s="16">
        <f>MAX(0,(va!ED36-va!EC36))</f>
        <v>0</v>
      </c>
      <c r="ED40" s="16">
        <f>MAX(0,(va!EE36-va!ED36))</f>
        <v>0</v>
      </c>
      <c r="EE40" s="16">
        <f>MAX(0,(va!EF36-va!EE36))</f>
        <v>0</v>
      </c>
      <c r="EF40" s="16">
        <f>MAX(0,(va!EG36-va!EF36))</f>
        <v>0</v>
      </c>
      <c r="EG40" s="16">
        <f>MAX(0,(va!EH36-va!EG36))</f>
        <v>0</v>
      </c>
      <c r="EH40" s="16">
        <f>MAX(0,(va!EI36-va!EH36))</f>
        <v>0</v>
      </c>
      <c r="EI40" s="16">
        <f>MAX(0,(va!EJ36-va!EI36))</f>
        <v>0</v>
      </c>
      <c r="EJ40" s="16">
        <f>MAX(0,(va!EK36-va!EJ36))</f>
        <v>0</v>
      </c>
      <c r="EK40" s="16">
        <f>MAX(0,(va!EL36-va!EK36))</f>
        <v>0</v>
      </c>
      <c r="EL40" s="16">
        <f>MAX(0,(va!EM36-va!EL36))</f>
        <v>0</v>
      </c>
      <c r="EM40" s="16">
        <f>MAX(0,(va!EN36-va!EM36))</f>
        <v>0</v>
      </c>
      <c r="EN40" s="16">
        <f>MAX(0,(va!EO36-va!EN36))</f>
        <v>0</v>
      </c>
      <c r="EO40" s="16">
        <f>MAX(0,(va!EP36-va!EO36))</f>
        <v>0</v>
      </c>
      <c r="EP40" s="16">
        <f>MAX(0,(va!EQ36-va!EP36))</f>
        <v>0</v>
      </c>
      <c r="EQ40" s="16">
        <f>MAX(0,(va!ER36-va!EQ36))</f>
        <v>0</v>
      </c>
      <c r="ER40" s="16">
        <f>MAX(0,(va!ES36-va!ER36))</f>
        <v>0</v>
      </c>
      <c r="ES40" s="16">
        <f>MAX(0,(va!ET36-va!ES36))</f>
        <v>0</v>
      </c>
      <c r="ET40" s="16">
        <f>MAX(0,(va!EU36-va!ET36))</f>
        <v>0</v>
      </c>
      <c r="EU40" s="16">
        <f>MAX(0,(va!EV36-va!EU36))</f>
        <v>0</v>
      </c>
      <c r="EV40" s="16">
        <f>MAX(0,(va!EW36-va!EV36))</f>
        <v>0</v>
      </c>
      <c r="EW40" s="16">
        <f>MAX(0,(va!EX36-va!EW36))</f>
        <v>0</v>
      </c>
      <c r="EX40" s="16">
        <f>MAX(0,(va!EY36-va!EX36))</f>
        <v>0</v>
      </c>
      <c r="EY40" s="16">
        <f>MAX(0,(va!EZ36-va!EY36))</f>
        <v>0</v>
      </c>
      <c r="EZ40" s="16">
        <f>MAX(0,(va!FA36-va!EZ36))</f>
        <v>0</v>
      </c>
      <c r="FA40" s="16">
        <f>MAX(0,(va!FB36-va!FA36))</f>
        <v>0</v>
      </c>
      <c r="FB40" s="16">
        <f>MAX(0,(va!FC36-va!FB36))</f>
        <v>0</v>
      </c>
      <c r="FC40" s="16">
        <f>MAX(0,(va!FD36-va!FC36))</f>
        <v>0</v>
      </c>
      <c r="FD40" s="16">
        <f>MAX(0,(va!FE36-va!FD36))</f>
        <v>0</v>
      </c>
      <c r="FE40" s="16">
        <f>MAX(0,(va!FF36-va!FE36))</f>
        <v>0</v>
      </c>
      <c r="FF40" s="16">
        <f>MAX(0,(va!FG36-va!FF36))</f>
        <v>0</v>
      </c>
      <c r="FG40" s="16">
        <f>MAX(0,(va!FH36-va!FG36))</f>
        <v>0</v>
      </c>
    </row>
    <row r="41" spans="1:163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0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0</v>
      </c>
      <c r="M41" s="16">
        <f>MAX(0,(va!N37-va!M37))</f>
        <v>0</v>
      </c>
      <c r="N41" s="16">
        <f>MAX(0,(va!O37-va!N37))</f>
        <v>0</v>
      </c>
      <c r="O41" s="16">
        <f>MAX(0,(va!P37-va!O37))</f>
        <v>0</v>
      </c>
      <c r="P41" s="16">
        <f>MAX(0,(va!Q37-va!P37))</f>
        <v>0</v>
      </c>
      <c r="Q41" s="16">
        <f>MAX(0,(va!R37-va!Q37))</f>
        <v>0</v>
      </c>
      <c r="R41" s="16">
        <f>MAX(0,(va!S37-va!R37))</f>
        <v>0</v>
      </c>
      <c r="S41" s="16">
        <f>MAX(0,(va!T37-va!S37))</f>
        <v>1</v>
      </c>
      <c r="T41" s="16">
        <f>MAX(0,(va!U37-va!T37))</f>
        <v>0</v>
      </c>
      <c r="U41" s="16">
        <f>MAX(0,(va!V37-va!U37))</f>
        <v>1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1</v>
      </c>
      <c r="AN41" s="16">
        <f>MAX(0,(va!AO37-va!AN37))</f>
        <v>0</v>
      </c>
      <c r="AO41" s="16">
        <f>MAX(0,(va!AP37-va!AO37))</f>
        <v>1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1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1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1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1</v>
      </c>
      <c r="BV41" s="16">
        <f>MAX(0,(va!BW37-va!BV37))</f>
        <v>0</v>
      </c>
      <c r="BW41" s="16">
        <f>MAX(0,(va!BX37-va!BW37))</f>
        <v>0</v>
      </c>
      <c r="BX41" s="16">
        <f>MAX(0,(va!BY37-va!BX37))</f>
        <v>0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2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0</v>
      </c>
      <c r="CH41" s="16">
        <f>MAX(0,(va!CI37-va!CH37))</f>
        <v>1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4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1</v>
      </c>
      <c r="CR41" s="16">
        <f>MAX(0,(va!CS37-va!CR37))</f>
        <v>0</v>
      </c>
      <c r="CS41" s="16">
        <f>MAX(0,(va!CT37-va!CS37))</f>
        <v>1</v>
      </c>
      <c r="CT41" s="16">
        <f>MAX(0,(va!CU37-va!CT37))</f>
        <v>0</v>
      </c>
      <c r="CU41" s="16">
        <f>MAX(0,(va!CV37-va!CU37))</f>
        <v>1</v>
      </c>
      <c r="CV41" s="16">
        <f>MAX(0,(va!CW37-va!CV37))</f>
        <v>1</v>
      </c>
      <c r="CW41" s="16">
        <f>MAX(0,(va!CX37-va!CW37))</f>
        <v>0</v>
      </c>
      <c r="CX41" s="16">
        <f>MAX(0,(va!CY37-va!CX37))</f>
        <v>1</v>
      </c>
      <c r="CY41" s="16">
        <f>MAX(0,(va!CZ37-va!CY37))</f>
        <v>0</v>
      </c>
      <c r="CZ41" s="16">
        <f>MAX(0,(va!DA37-va!CZ37))</f>
        <v>1</v>
      </c>
      <c r="DA41" s="16">
        <f>MAX(0,(va!DB37-va!DA37))</f>
        <v>1</v>
      </c>
      <c r="DB41" s="16">
        <f>MAX(0,(va!DC37-va!DB37))</f>
        <v>0</v>
      </c>
      <c r="DC41" s="16">
        <f>MAX(0,(va!DD37-va!DC37))</f>
        <v>1</v>
      </c>
      <c r="DD41" s="16">
        <f>MAX(0,(va!DE37-va!DD37))</f>
        <v>0</v>
      </c>
      <c r="DE41" s="16">
        <f>MAX(0,(va!DF37-va!DE37))</f>
        <v>0</v>
      </c>
      <c r="DF41" s="16">
        <f>MAX(0,(va!DG37-va!DF37))</f>
        <v>0</v>
      </c>
      <c r="DG41" s="16">
        <f>MAX(0,(va!DH37-va!DG37))</f>
        <v>0</v>
      </c>
      <c r="DH41" s="16">
        <f>MAX(0,(va!DI37-va!DH37))</f>
        <v>0</v>
      </c>
      <c r="DI41" s="16">
        <f>MAX(0,(va!DJ37-va!DI37))</f>
        <v>0</v>
      </c>
      <c r="DJ41" s="16">
        <f>MAX(0,(va!DK37-va!DJ37))</f>
        <v>0</v>
      </c>
      <c r="DK41" s="16">
        <f>MAX(0,(va!DL37-va!DK37))</f>
        <v>0</v>
      </c>
      <c r="DL41" s="16">
        <f>MAX(0,(va!DM37-va!DL37))</f>
        <v>0</v>
      </c>
      <c r="DM41" s="16">
        <f>MAX(0,(va!DN37-va!DM37))</f>
        <v>0</v>
      </c>
      <c r="DN41" s="16">
        <f>MAX(0,(va!DO37-va!DN37))</f>
        <v>0</v>
      </c>
      <c r="DO41" s="16">
        <f>MAX(0,(va!DP37-va!DO37))</f>
        <v>0</v>
      </c>
      <c r="DP41" s="16">
        <f>MAX(0,(va!DQ37-va!DP37))</f>
        <v>0</v>
      </c>
      <c r="DQ41" s="16">
        <f>MAX(0,(va!DR37-va!DQ37))</f>
        <v>0</v>
      </c>
      <c r="DR41" s="16">
        <f>MAX(0,(va!DS37-va!DR37))</f>
        <v>0</v>
      </c>
      <c r="DS41" s="16">
        <f>MAX(0,(va!DT37-va!DS37))</f>
        <v>0</v>
      </c>
      <c r="DT41" s="16">
        <f>MAX(0,(va!DU37-va!DT37))</f>
        <v>0</v>
      </c>
      <c r="DU41" s="16">
        <f>MAX(0,(va!DV37-va!DU37))</f>
        <v>0</v>
      </c>
      <c r="DV41" s="16">
        <f>MAX(0,(va!DW37-va!DV37))</f>
        <v>0</v>
      </c>
      <c r="DW41" s="16">
        <f>MAX(0,(va!DX37-va!DW37))</f>
        <v>0</v>
      </c>
      <c r="DX41" s="16">
        <f>MAX(0,(va!DY37-va!DX37))</f>
        <v>0</v>
      </c>
      <c r="DY41" s="16">
        <f>MAX(0,(va!DZ37-va!DY37))</f>
        <v>0</v>
      </c>
      <c r="DZ41" s="16">
        <f>MAX(0,(va!EA37-va!DZ37))</f>
        <v>0</v>
      </c>
      <c r="EA41" s="16">
        <f>MAX(0,(va!EB37-va!EA37))</f>
        <v>0</v>
      </c>
      <c r="EB41" s="16">
        <f>MAX(0,(va!EC37-va!EB37))</f>
        <v>0</v>
      </c>
      <c r="EC41" s="16">
        <f>MAX(0,(va!ED37-va!EC37))</f>
        <v>0</v>
      </c>
      <c r="ED41" s="16">
        <f>MAX(0,(va!EE37-va!ED37))</f>
        <v>0</v>
      </c>
      <c r="EE41" s="16">
        <f>MAX(0,(va!EF37-va!EE37))</f>
        <v>0</v>
      </c>
      <c r="EF41" s="16">
        <f>MAX(0,(va!EG37-va!EF37))</f>
        <v>0</v>
      </c>
      <c r="EG41" s="16">
        <f>MAX(0,(va!EH37-va!EG37))</f>
        <v>0</v>
      </c>
      <c r="EH41" s="16">
        <f>MAX(0,(va!EI37-va!EH37))</f>
        <v>0</v>
      </c>
      <c r="EI41" s="16">
        <f>MAX(0,(va!EJ37-va!EI37))</f>
        <v>0</v>
      </c>
      <c r="EJ41" s="16">
        <f>MAX(0,(va!EK37-va!EJ37))</f>
        <v>0</v>
      </c>
      <c r="EK41" s="16">
        <f>MAX(0,(va!EL37-va!EK37))</f>
        <v>0</v>
      </c>
      <c r="EL41" s="16">
        <f>MAX(0,(va!EM37-va!EL37))</f>
        <v>0</v>
      </c>
      <c r="EM41" s="16">
        <f>MAX(0,(va!EN37-va!EM37))</f>
        <v>0</v>
      </c>
      <c r="EN41" s="16">
        <f>MAX(0,(va!EO37-va!EN37))</f>
        <v>0</v>
      </c>
      <c r="EO41" s="16">
        <f>MAX(0,(va!EP37-va!EO37))</f>
        <v>0</v>
      </c>
      <c r="EP41" s="16">
        <f>MAX(0,(va!EQ37-va!EP37))</f>
        <v>0</v>
      </c>
      <c r="EQ41" s="16">
        <f>MAX(0,(va!ER37-va!EQ37))</f>
        <v>0</v>
      </c>
      <c r="ER41" s="16">
        <f>MAX(0,(va!ES37-va!ER37))</f>
        <v>0</v>
      </c>
      <c r="ES41" s="16">
        <f>MAX(0,(va!ET37-va!ES37))</f>
        <v>0</v>
      </c>
      <c r="ET41" s="16">
        <f>MAX(0,(va!EU37-va!ET37))</f>
        <v>0</v>
      </c>
      <c r="EU41" s="16">
        <f>MAX(0,(va!EV37-va!EU37))</f>
        <v>0</v>
      </c>
      <c r="EV41" s="16">
        <f>MAX(0,(va!EW37-va!EV37))</f>
        <v>0</v>
      </c>
      <c r="EW41" s="16">
        <f>MAX(0,(va!EX37-va!EW37))</f>
        <v>0</v>
      </c>
      <c r="EX41" s="16">
        <f>MAX(0,(va!EY37-va!EX37))</f>
        <v>0</v>
      </c>
      <c r="EY41" s="16">
        <f>MAX(0,(va!EZ37-va!EY37))</f>
        <v>0</v>
      </c>
      <c r="EZ41" s="16">
        <f>MAX(0,(va!FA37-va!EZ37))</f>
        <v>0</v>
      </c>
      <c r="FA41" s="16">
        <f>MAX(0,(va!FB37-va!FA37))</f>
        <v>0</v>
      </c>
      <c r="FB41" s="16">
        <f>MAX(0,(va!FC37-va!FB37))</f>
        <v>0</v>
      </c>
      <c r="FC41" s="16">
        <f>MAX(0,(va!FD37-va!FC37))</f>
        <v>0</v>
      </c>
      <c r="FD41" s="16">
        <f>MAX(0,(va!FE37-va!FD37))</f>
        <v>0</v>
      </c>
      <c r="FE41" s="16">
        <f>MAX(0,(va!FF37-va!FE37))</f>
        <v>0</v>
      </c>
      <c r="FF41" s="16">
        <f>MAX(0,(va!FG37-va!FF37))</f>
        <v>0</v>
      </c>
      <c r="FG41" s="16">
        <f>MAX(0,(va!FH37-va!FG37))</f>
        <v>0</v>
      </c>
    </row>
    <row r="42" spans="1:163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2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1</v>
      </c>
      <c r="M42" s="16">
        <f>MAX(0,(va!N38-va!M38))</f>
        <v>1</v>
      </c>
      <c r="N42" s="16">
        <f>MAX(0,(va!O38-va!N38))</f>
        <v>0</v>
      </c>
      <c r="O42" s="16">
        <f>MAX(0,(va!P38-va!O38))</f>
        <v>2</v>
      </c>
      <c r="P42" s="16">
        <f>MAX(0,(va!Q38-va!P38))</f>
        <v>2</v>
      </c>
      <c r="Q42" s="16">
        <f>MAX(0,(va!R38-va!Q38))</f>
        <v>0</v>
      </c>
      <c r="R42" s="16">
        <f>MAX(0,(va!S38-va!R38))</f>
        <v>3</v>
      </c>
      <c r="S42" s="16">
        <f>MAX(0,(va!T38-va!S38))</f>
        <v>4</v>
      </c>
      <c r="T42" s="16">
        <f>MAX(0,(va!U38-va!T38))</f>
        <v>0</v>
      </c>
      <c r="U42" s="16">
        <f>MAX(0,(va!V38-va!U38))</f>
        <v>4</v>
      </c>
      <c r="V42" s="16">
        <f>MAX(0,(va!W38-va!V38))</f>
        <v>2</v>
      </c>
      <c r="W42" s="16">
        <f>MAX(0,(va!X38-va!W38))</f>
        <v>2</v>
      </c>
      <c r="X42" s="16">
        <f>MAX(0,(va!Y38-va!X38))</f>
        <v>17</v>
      </c>
      <c r="Y42" s="16">
        <f>MAX(0,(va!Z38-va!Y38))</f>
        <v>22</v>
      </c>
      <c r="Z42" s="16">
        <f>MAX(0,(va!AA38-va!Z38))</f>
        <v>2</v>
      </c>
      <c r="AA42" s="16">
        <f>MAX(0,(va!AB38-va!AA38))</f>
        <v>0</v>
      </c>
      <c r="AB42" s="16">
        <f>MAX(0,(va!AC38-va!AB38))</f>
        <v>2</v>
      </c>
      <c r="AC42" s="16">
        <f>MAX(0,(va!AD38-va!AC38))</f>
        <v>0</v>
      </c>
      <c r="AD42" s="16">
        <f>MAX(0,(va!AE38-va!AD38))</f>
        <v>2</v>
      </c>
      <c r="AE42" s="16">
        <f>MAX(0,(va!AF38-va!AE38))</f>
        <v>0</v>
      </c>
      <c r="AF42" s="16">
        <f>MAX(0,(va!AG38-va!AF38))</f>
        <v>1</v>
      </c>
      <c r="AG42" s="16">
        <f>MAX(0,(va!AH38-va!AG38))</f>
        <v>3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1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2</v>
      </c>
      <c r="AV42" s="16">
        <f>MAX(0,(va!AW38-va!AV38))</f>
        <v>0</v>
      </c>
      <c r="AW42" s="16">
        <f>MAX(0,(va!AX38-va!AW38))</f>
        <v>1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1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2</v>
      </c>
      <c r="BE42" s="16">
        <f>MAX(0,(va!BF38-va!BE38))</f>
        <v>0</v>
      </c>
      <c r="BF42" s="16">
        <f>MAX(0,(va!BG38-va!BF38))</f>
        <v>1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1</v>
      </c>
      <c r="BJ42" s="16">
        <f>MAX(0,(va!BK38-va!BJ38))</f>
        <v>1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1</v>
      </c>
      <c r="BN42" s="16">
        <f>MAX(0,(va!BO38-va!BN38))</f>
        <v>2</v>
      </c>
      <c r="BO42" s="16">
        <f>MAX(0,(va!BP38-va!BO38))</f>
        <v>0</v>
      </c>
      <c r="BP42" s="16">
        <f>MAX(0,(va!BQ38-va!BP38))</f>
        <v>1</v>
      </c>
      <c r="BQ42" s="16">
        <f>MAX(0,(va!BR38-va!BQ38))</f>
        <v>2</v>
      </c>
      <c r="BR42" s="16">
        <f>MAX(0,(va!BS38-va!BR38))</f>
        <v>1</v>
      </c>
      <c r="BS42" s="16">
        <f>MAX(0,(va!BT38-va!BS38))</f>
        <v>1</v>
      </c>
      <c r="BT42" s="16">
        <f>MAX(0,(va!BU38-va!BT38))</f>
        <v>0</v>
      </c>
      <c r="BU42" s="16">
        <f>MAX(0,(va!BV38-va!BU38))</f>
        <v>0</v>
      </c>
      <c r="BV42" s="16">
        <f>MAX(0,(va!BW38-va!BV38))</f>
        <v>0</v>
      </c>
      <c r="BW42" s="16">
        <f>MAX(0,(va!BX38-va!BW38))</f>
        <v>2</v>
      </c>
      <c r="BX42" s="16">
        <f>MAX(0,(va!BY38-va!BX38))</f>
        <v>0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1</v>
      </c>
      <c r="CB42" s="16">
        <f>MAX(0,(va!CC38-va!CB38))</f>
        <v>0</v>
      </c>
      <c r="CC42" s="16">
        <f>MAX(0,(va!CD38-va!CC38))</f>
        <v>3</v>
      </c>
      <c r="CD42" s="16">
        <f>MAX(0,(va!CE38-va!CD38))</f>
        <v>0</v>
      </c>
      <c r="CE42" s="16">
        <f>MAX(0,(va!CF38-va!CE38))</f>
        <v>3</v>
      </c>
      <c r="CF42" s="16">
        <f>MAX(0,(va!CG38-va!CF38))</f>
        <v>0</v>
      </c>
      <c r="CG42" s="16">
        <f>MAX(0,(va!CH38-va!CG38))</f>
        <v>1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1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1</v>
      </c>
      <c r="CN42" s="16">
        <f>MAX(0,(va!CO38-va!CN38))</f>
        <v>1</v>
      </c>
      <c r="CO42" s="16">
        <f>MAX(0,(va!CP38-va!CO38))</f>
        <v>0</v>
      </c>
      <c r="CP42" s="16">
        <f>MAX(0,(va!CQ38-va!CP38))</f>
        <v>3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2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1</v>
      </c>
      <c r="CW42" s="16">
        <f>MAX(0,(va!CX38-va!CW38))</f>
        <v>0</v>
      </c>
      <c r="CX42" s="16">
        <f>MAX(0,(va!CY38-va!CX38))</f>
        <v>2</v>
      </c>
      <c r="CY42" s="16">
        <f>MAX(0,(va!CZ38-va!CY38))</f>
        <v>2</v>
      </c>
      <c r="CZ42" s="16">
        <f>MAX(0,(va!DA38-va!CZ38))</f>
        <v>2</v>
      </c>
      <c r="DA42" s="16">
        <f>MAX(0,(va!DB38-va!DA38))</f>
        <v>4</v>
      </c>
      <c r="DB42" s="16">
        <f>MAX(0,(va!DC38-va!DB38))</f>
        <v>0</v>
      </c>
      <c r="DC42" s="16">
        <f>MAX(0,(va!DD38-va!DC38))</f>
        <v>1</v>
      </c>
      <c r="DD42" s="16">
        <f>MAX(0,(va!DE38-va!DD38))</f>
        <v>2</v>
      </c>
      <c r="DE42" s="16">
        <f>MAX(0,(va!DF38-va!DE38))</f>
        <v>2</v>
      </c>
      <c r="DF42" s="16">
        <f>MAX(0,(va!DG38-va!DF38))</f>
        <v>1</v>
      </c>
      <c r="DG42" s="16">
        <f>MAX(0,(va!DH38-va!DG38))</f>
        <v>2</v>
      </c>
      <c r="DH42" s="16">
        <f>MAX(0,(va!DI38-va!DH38))</f>
        <v>2</v>
      </c>
      <c r="DI42" s="16">
        <f>MAX(0,(va!DJ38-va!DI38))</f>
        <v>4</v>
      </c>
      <c r="DJ42" s="16">
        <f>MAX(0,(va!DK38-va!DJ38))</f>
        <v>0</v>
      </c>
      <c r="DK42" s="16">
        <f>MAX(0,(va!DL38-va!DK38))</f>
        <v>0</v>
      </c>
      <c r="DL42" s="16">
        <f>MAX(0,(va!DM38-va!DL38))</f>
        <v>0</v>
      </c>
      <c r="DM42" s="16">
        <f>MAX(0,(va!DN38-va!DM38))</f>
        <v>0</v>
      </c>
      <c r="DN42" s="16">
        <f>MAX(0,(va!DO38-va!DN38))</f>
        <v>0</v>
      </c>
      <c r="DO42" s="16">
        <f>MAX(0,(va!DP38-va!DO38))</f>
        <v>0</v>
      </c>
      <c r="DP42" s="16">
        <f>MAX(0,(va!DQ38-va!DP38))</f>
        <v>0</v>
      </c>
      <c r="DQ42" s="16">
        <f>MAX(0,(va!DR38-va!DQ38))</f>
        <v>0</v>
      </c>
      <c r="DR42" s="16">
        <f>MAX(0,(va!DS38-va!DR38))</f>
        <v>0</v>
      </c>
      <c r="DS42" s="16">
        <f>MAX(0,(va!DT38-va!DS38))</f>
        <v>0</v>
      </c>
      <c r="DT42" s="16">
        <f>MAX(0,(va!DU38-va!DT38))</f>
        <v>0</v>
      </c>
      <c r="DU42" s="16">
        <f>MAX(0,(va!DV38-va!DU38))</f>
        <v>0</v>
      </c>
      <c r="DV42" s="16">
        <f>MAX(0,(va!DW38-va!DV38))</f>
        <v>0</v>
      </c>
      <c r="DW42" s="16">
        <f>MAX(0,(va!DX38-va!DW38))</f>
        <v>0</v>
      </c>
      <c r="DX42" s="16">
        <f>MAX(0,(va!DY38-va!DX38))</f>
        <v>0</v>
      </c>
      <c r="DY42" s="16">
        <f>MAX(0,(va!DZ38-va!DY38))</f>
        <v>0</v>
      </c>
      <c r="DZ42" s="16">
        <f>MAX(0,(va!EA38-va!DZ38))</f>
        <v>0</v>
      </c>
      <c r="EA42" s="16">
        <f>MAX(0,(va!EB38-va!EA38))</f>
        <v>0</v>
      </c>
      <c r="EB42" s="16">
        <f>MAX(0,(va!EC38-va!EB38))</f>
        <v>0</v>
      </c>
      <c r="EC42" s="16">
        <f>MAX(0,(va!ED38-va!EC38))</f>
        <v>0</v>
      </c>
      <c r="ED42" s="16">
        <f>MAX(0,(va!EE38-va!ED38))</f>
        <v>0</v>
      </c>
      <c r="EE42" s="16">
        <f>MAX(0,(va!EF38-va!EE38))</f>
        <v>0</v>
      </c>
      <c r="EF42" s="16">
        <f>MAX(0,(va!EG38-va!EF38))</f>
        <v>0</v>
      </c>
      <c r="EG42" s="16">
        <f>MAX(0,(va!EH38-va!EG38))</f>
        <v>0</v>
      </c>
      <c r="EH42" s="16">
        <f>MAX(0,(va!EI38-va!EH38))</f>
        <v>0</v>
      </c>
      <c r="EI42" s="16">
        <f>MAX(0,(va!EJ38-va!EI38))</f>
        <v>0</v>
      </c>
      <c r="EJ42" s="16">
        <f>MAX(0,(va!EK38-va!EJ38))</f>
        <v>0</v>
      </c>
      <c r="EK42" s="16">
        <f>MAX(0,(va!EL38-va!EK38))</f>
        <v>0</v>
      </c>
      <c r="EL42" s="16">
        <f>MAX(0,(va!EM38-va!EL38))</f>
        <v>0</v>
      </c>
      <c r="EM42" s="16">
        <f>MAX(0,(va!EN38-va!EM38))</f>
        <v>0</v>
      </c>
      <c r="EN42" s="16">
        <f>MAX(0,(va!EO38-va!EN38))</f>
        <v>0</v>
      </c>
      <c r="EO42" s="16">
        <f>MAX(0,(va!EP38-va!EO38))</f>
        <v>0</v>
      </c>
      <c r="EP42" s="16">
        <f>MAX(0,(va!EQ38-va!EP38))</f>
        <v>0</v>
      </c>
      <c r="EQ42" s="16">
        <f>MAX(0,(va!ER38-va!EQ38))</f>
        <v>0</v>
      </c>
      <c r="ER42" s="16">
        <f>MAX(0,(va!ES38-va!ER38))</f>
        <v>0</v>
      </c>
      <c r="ES42" s="16">
        <f>MAX(0,(va!ET38-va!ES38))</f>
        <v>0</v>
      </c>
      <c r="ET42" s="16">
        <f>MAX(0,(va!EU38-va!ET38))</f>
        <v>0</v>
      </c>
      <c r="EU42" s="16">
        <f>MAX(0,(va!EV38-va!EU38))</f>
        <v>0</v>
      </c>
      <c r="EV42" s="16">
        <f>MAX(0,(va!EW38-va!EV38))</f>
        <v>0</v>
      </c>
      <c r="EW42" s="16">
        <f>MAX(0,(va!EX38-va!EW38))</f>
        <v>0</v>
      </c>
      <c r="EX42" s="16">
        <f>MAX(0,(va!EY38-va!EX38))</f>
        <v>0</v>
      </c>
      <c r="EY42" s="16">
        <f>MAX(0,(va!EZ38-va!EY38))</f>
        <v>0</v>
      </c>
      <c r="EZ42" s="16">
        <f>MAX(0,(va!FA38-va!EZ38))</f>
        <v>0</v>
      </c>
      <c r="FA42" s="16">
        <f>MAX(0,(va!FB38-va!FA38))</f>
        <v>0</v>
      </c>
      <c r="FB42" s="16">
        <f>MAX(0,(va!FC38-va!FB38))</f>
        <v>0</v>
      </c>
      <c r="FC42" s="16">
        <f>MAX(0,(va!FD38-va!FC38))</f>
        <v>0</v>
      </c>
      <c r="FD42" s="16">
        <f>MAX(0,(va!FE38-va!FD38))</f>
        <v>0</v>
      </c>
      <c r="FE42" s="16">
        <f>MAX(0,(va!FF38-va!FE38))</f>
        <v>0</v>
      </c>
      <c r="FF42" s="16">
        <f>MAX(0,(va!FG38-va!FF38))</f>
        <v>0</v>
      </c>
      <c r="FG42" s="16">
        <f>MAX(0,(va!FH38-va!FG38))</f>
        <v>0</v>
      </c>
    </row>
    <row r="43" spans="1:163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4</v>
      </c>
      <c r="I43" s="16">
        <f>MAX(0,(va!J39-va!I39))</f>
        <v>0</v>
      </c>
      <c r="J43" s="16">
        <f>MAX(0,(va!K39-va!J39))</f>
        <v>0</v>
      </c>
      <c r="K43" s="16">
        <f>MAX(0,(va!L39-va!K39))</f>
        <v>0</v>
      </c>
      <c r="L43" s="16">
        <f>MAX(0,(va!M39-va!L39))</f>
        <v>1</v>
      </c>
      <c r="M43" s="16">
        <f>MAX(0,(va!N39-va!M39))</f>
        <v>3</v>
      </c>
      <c r="N43" s="16">
        <f>MAX(0,(va!O39-va!N39))</f>
        <v>1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1</v>
      </c>
      <c r="S43" s="16">
        <f>MAX(0,(va!T39-va!S39))</f>
        <v>1</v>
      </c>
      <c r="T43" s="16">
        <f>MAX(0,(va!U39-va!T39))</f>
        <v>0</v>
      </c>
      <c r="U43" s="16">
        <f>MAX(0,(va!V39-va!U39))</f>
        <v>1</v>
      </c>
      <c r="V43" s="16">
        <f>MAX(0,(va!W39-va!V39))</f>
        <v>0</v>
      </c>
      <c r="W43" s="16">
        <f>MAX(0,(va!X39-va!W39))</f>
        <v>0</v>
      </c>
      <c r="X43" s="16">
        <f>MAX(0,(va!Y39-va!X39))</f>
        <v>1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1</v>
      </c>
      <c r="AE43" s="16">
        <f>MAX(0,(va!AF39-va!AE39))</f>
        <v>0</v>
      </c>
      <c r="AF43" s="16">
        <f>MAX(0,(va!AG39-va!AF39))</f>
        <v>1</v>
      </c>
      <c r="AG43" s="16">
        <f>MAX(0,(va!AH39-va!AG39))</f>
        <v>0</v>
      </c>
      <c r="AH43" s="16">
        <f>MAX(0,(va!AI39-va!AH39))</f>
        <v>2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1</v>
      </c>
      <c r="AM43" s="16">
        <f>MAX(0,(va!AN39-va!AM39))</f>
        <v>1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1</v>
      </c>
      <c r="AQ43" s="16">
        <f>MAX(0,(va!AR39-va!AQ39))</f>
        <v>1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1</v>
      </c>
      <c r="AV43" s="16">
        <f>MAX(0,(va!AW39-va!AV39))</f>
        <v>1</v>
      </c>
      <c r="AW43" s="16">
        <f>MAX(0,(va!AX39-va!AW39))</f>
        <v>1</v>
      </c>
      <c r="AX43" s="16">
        <f>MAX(0,(va!AY39-va!AX39))</f>
        <v>1</v>
      </c>
      <c r="AY43" s="16">
        <f>MAX(0,(va!AZ39-va!AY39))</f>
        <v>1</v>
      </c>
      <c r="AZ43" s="16">
        <f>MAX(0,(va!BA39-va!AZ39))</f>
        <v>0</v>
      </c>
      <c r="BA43" s="16">
        <f>MAX(0,(va!BB39-va!BA39))</f>
        <v>2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1</v>
      </c>
      <c r="BK43" s="16">
        <f>MAX(0,(va!BL39-va!BK39))</f>
        <v>1</v>
      </c>
      <c r="BL43" s="16">
        <f>MAX(0,(va!BM39-va!BL39))</f>
        <v>0</v>
      </c>
      <c r="BM43" s="16">
        <f>MAX(0,(va!BN39-va!BM39))</f>
        <v>1</v>
      </c>
      <c r="BN43" s="16">
        <f>MAX(0,(va!BO39-va!BN39))</f>
        <v>1</v>
      </c>
      <c r="BO43" s="16">
        <f>MAX(0,(va!BP39-va!BO39))</f>
        <v>1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1</v>
      </c>
      <c r="BS43" s="16">
        <f>MAX(0,(va!BT39-va!BS39))</f>
        <v>0</v>
      </c>
      <c r="BT43" s="16">
        <f>MAX(0,(va!BU39-va!BT39))</f>
        <v>0</v>
      </c>
      <c r="BU43" s="16">
        <f>MAX(0,(va!BV39-va!BU39))</f>
        <v>0</v>
      </c>
      <c r="BV43" s="16">
        <f>MAX(0,(va!BW39-va!BV39))</f>
        <v>0</v>
      </c>
      <c r="BW43" s="16">
        <f>MAX(0,(va!BX39-va!BW39))</f>
        <v>1</v>
      </c>
      <c r="BX43" s="16">
        <f>MAX(0,(va!BY39-va!BX39))</f>
        <v>1</v>
      </c>
      <c r="BY43" s="16">
        <f>MAX(0,(va!BZ39-va!BY39))</f>
        <v>1</v>
      </c>
      <c r="BZ43" s="16">
        <f>MAX(0,(va!CA39-va!BZ39))</f>
        <v>1</v>
      </c>
      <c r="CA43" s="16">
        <f>MAX(0,(va!CB39-va!CA39))</f>
        <v>0</v>
      </c>
      <c r="CB43" s="16">
        <f>MAX(0,(va!CC39-va!CB39))</f>
        <v>1</v>
      </c>
      <c r="CC43" s="16">
        <f>MAX(0,(va!CD39-va!CC39))</f>
        <v>0</v>
      </c>
      <c r="CD43" s="16">
        <f>MAX(0,(va!CE39-va!CD39))</f>
        <v>1</v>
      </c>
      <c r="CE43" s="16">
        <f>MAX(0,(va!CF39-va!CE39))</f>
        <v>0</v>
      </c>
      <c r="CF43" s="16">
        <f>MAX(0,(va!CG39-va!CF39))</f>
        <v>1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3</v>
      </c>
      <c r="CK43" s="16">
        <f>MAX(0,(va!CL39-va!CK39))</f>
        <v>0</v>
      </c>
      <c r="CL43" s="16">
        <f>MAX(0,(va!CM39-va!CL39))</f>
        <v>2</v>
      </c>
      <c r="CM43" s="16">
        <f>MAX(0,(va!CN39-va!CM39))</f>
        <v>0</v>
      </c>
      <c r="CN43" s="16">
        <f>MAX(0,(va!CO39-va!CN39))</f>
        <v>2</v>
      </c>
      <c r="CO43" s="16">
        <f>MAX(0,(va!CP39-va!CO39))</f>
        <v>0</v>
      </c>
      <c r="CP43" s="16">
        <f>MAX(0,(va!CQ39-va!CP39))</f>
        <v>2</v>
      </c>
      <c r="CQ43" s="16">
        <f>MAX(0,(va!CR39-va!CQ39))</f>
        <v>1</v>
      </c>
      <c r="CR43" s="16">
        <f>MAX(0,(va!CS39-va!CR39))</f>
        <v>0</v>
      </c>
      <c r="CS43" s="16">
        <f>MAX(0,(va!CT39-va!CS39))</f>
        <v>1</v>
      </c>
      <c r="CT43" s="16">
        <f>MAX(0,(va!CU39-va!CT39))</f>
        <v>6</v>
      </c>
      <c r="CU43" s="16">
        <f>MAX(0,(va!CV39-va!CU39))</f>
        <v>6</v>
      </c>
      <c r="CV43" s="16">
        <f>MAX(0,(va!CW39-va!CV39))</f>
        <v>6</v>
      </c>
      <c r="CW43" s="16">
        <f>MAX(0,(va!CX39-va!CW39))</f>
        <v>16</v>
      </c>
      <c r="CX43" s="16">
        <f>MAX(0,(va!CY39-va!CX39))</f>
        <v>3</v>
      </c>
      <c r="CY43" s="16">
        <f>MAX(0,(va!CZ39-va!CY39))</f>
        <v>1</v>
      </c>
      <c r="CZ43" s="16">
        <f>MAX(0,(va!DA39-va!CZ39))</f>
        <v>0</v>
      </c>
      <c r="DA43" s="16">
        <f>MAX(0,(va!DB39-va!DA39))</f>
        <v>0</v>
      </c>
      <c r="DB43" s="16">
        <f>MAX(0,(va!DC39-va!DB39))</f>
        <v>4</v>
      </c>
      <c r="DC43" s="16">
        <f>MAX(0,(va!DD39-va!DC39))</f>
        <v>8</v>
      </c>
      <c r="DD43" s="16">
        <f>MAX(0,(va!DE39-va!DD39))</f>
        <v>0</v>
      </c>
      <c r="DE43" s="16">
        <f>MAX(0,(va!DF39-va!DE39))</f>
        <v>0</v>
      </c>
      <c r="DF43" s="16">
        <f>MAX(0,(va!DG39-va!DF39))</f>
        <v>2</v>
      </c>
      <c r="DG43" s="16">
        <f>MAX(0,(va!DH39-va!DG39))</f>
        <v>0</v>
      </c>
      <c r="DH43" s="16">
        <f>MAX(0,(va!DI39-va!DH39))</f>
        <v>1</v>
      </c>
      <c r="DI43" s="16">
        <f>MAX(0,(va!DJ39-va!DI39))</f>
        <v>0</v>
      </c>
      <c r="DJ43" s="16">
        <f>MAX(0,(va!DK39-va!DJ39))</f>
        <v>0</v>
      </c>
      <c r="DK43" s="16">
        <f>MAX(0,(va!DL39-va!DK39))</f>
        <v>0</v>
      </c>
      <c r="DL43" s="16">
        <f>MAX(0,(va!DM39-va!DL39))</f>
        <v>0</v>
      </c>
      <c r="DM43" s="16">
        <f>MAX(0,(va!DN39-va!DM39))</f>
        <v>0</v>
      </c>
      <c r="DN43" s="16">
        <f>MAX(0,(va!DO39-va!DN39))</f>
        <v>0</v>
      </c>
      <c r="DO43" s="16">
        <f>MAX(0,(va!DP39-va!DO39))</f>
        <v>0</v>
      </c>
      <c r="DP43" s="16">
        <f>MAX(0,(va!DQ39-va!DP39))</f>
        <v>0</v>
      </c>
      <c r="DQ43" s="16">
        <f>MAX(0,(va!DR39-va!DQ39))</f>
        <v>0</v>
      </c>
      <c r="DR43" s="16">
        <f>MAX(0,(va!DS39-va!DR39))</f>
        <v>0</v>
      </c>
      <c r="DS43" s="16">
        <f>MAX(0,(va!DT39-va!DS39))</f>
        <v>0</v>
      </c>
      <c r="DT43" s="16">
        <f>MAX(0,(va!DU39-va!DT39))</f>
        <v>0</v>
      </c>
      <c r="DU43" s="16">
        <f>MAX(0,(va!DV39-va!DU39))</f>
        <v>0</v>
      </c>
      <c r="DV43" s="16">
        <f>MAX(0,(va!DW39-va!DV39))</f>
        <v>0</v>
      </c>
      <c r="DW43" s="16">
        <f>MAX(0,(va!DX39-va!DW39))</f>
        <v>0</v>
      </c>
      <c r="DX43" s="16">
        <f>MAX(0,(va!DY39-va!DX39))</f>
        <v>0</v>
      </c>
      <c r="DY43" s="16">
        <f>MAX(0,(va!DZ39-va!DY39))</f>
        <v>0</v>
      </c>
      <c r="DZ43" s="16">
        <f>MAX(0,(va!EA39-va!DZ39))</f>
        <v>0</v>
      </c>
      <c r="EA43" s="16">
        <f>MAX(0,(va!EB39-va!EA39))</f>
        <v>0</v>
      </c>
      <c r="EB43" s="16">
        <f>MAX(0,(va!EC39-va!EB39))</f>
        <v>0</v>
      </c>
      <c r="EC43" s="16">
        <f>MAX(0,(va!ED39-va!EC39))</f>
        <v>0</v>
      </c>
      <c r="ED43" s="16">
        <f>MAX(0,(va!EE39-va!ED39))</f>
        <v>0</v>
      </c>
      <c r="EE43" s="16">
        <f>MAX(0,(va!EF39-va!EE39))</f>
        <v>0</v>
      </c>
      <c r="EF43" s="16">
        <f>MAX(0,(va!EG39-va!EF39))</f>
        <v>0</v>
      </c>
      <c r="EG43" s="16">
        <f>MAX(0,(va!EH39-va!EG39))</f>
        <v>0</v>
      </c>
      <c r="EH43" s="16">
        <f>MAX(0,(va!EI39-va!EH39))</f>
        <v>0</v>
      </c>
      <c r="EI43" s="16">
        <f>MAX(0,(va!EJ39-va!EI39))</f>
        <v>0</v>
      </c>
      <c r="EJ43" s="16">
        <f>MAX(0,(va!EK39-va!EJ39))</f>
        <v>0</v>
      </c>
      <c r="EK43" s="16">
        <f>MAX(0,(va!EL39-va!EK39))</f>
        <v>0</v>
      </c>
      <c r="EL43" s="16">
        <f>MAX(0,(va!EM39-va!EL39))</f>
        <v>0</v>
      </c>
      <c r="EM43" s="16">
        <f>MAX(0,(va!EN39-va!EM39))</f>
        <v>0</v>
      </c>
      <c r="EN43" s="16">
        <f>MAX(0,(va!EO39-va!EN39))</f>
        <v>0</v>
      </c>
      <c r="EO43" s="16">
        <f>MAX(0,(va!EP39-va!EO39))</f>
        <v>0</v>
      </c>
      <c r="EP43" s="16">
        <f>MAX(0,(va!EQ39-va!EP39))</f>
        <v>0</v>
      </c>
      <c r="EQ43" s="16">
        <f>MAX(0,(va!ER39-va!EQ39))</f>
        <v>0</v>
      </c>
      <c r="ER43" s="16">
        <f>MAX(0,(va!ES39-va!ER39))</f>
        <v>0</v>
      </c>
      <c r="ES43" s="16">
        <f>MAX(0,(va!ET39-va!ES39))</f>
        <v>0</v>
      </c>
      <c r="ET43" s="16">
        <f>MAX(0,(va!EU39-va!ET39))</f>
        <v>0</v>
      </c>
      <c r="EU43" s="16">
        <f>MAX(0,(va!EV39-va!EU39))</f>
        <v>0</v>
      </c>
      <c r="EV43" s="16">
        <f>MAX(0,(va!EW39-va!EV39))</f>
        <v>0</v>
      </c>
      <c r="EW43" s="16">
        <f>MAX(0,(va!EX39-va!EW39))</f>
        <v>0</v>
      </c>
      <c r="EX43" s="16">
        <f>MAX(0,(va!EY39-va!EX39))</f>
        <v>0</v>
      </c>
      <c r="EY43" s="16">
        <f>MAX(0,(va!EZ39-va!EY39))</f>
        <v>0</v>
      </c>
      <c r="EZ43" s="16">
        <f>MAX(0,(va!FA39-va!EZ39))</f>
        <v>0</v>
      </c>
      <c r="FA43" s="16">
        <f>MAX(0,(va!FB39-va!FA39))</f>
        <v>0</v>
      </c>
      <c r="FB43" s="16">
        <f>MAX(0,(va!FC39-va!FB39))</f>
        <v>0</v>
      </c>
      <c r="FC43" s="16">
        <f>MAX(0,(va!FD39-va!FC39))</f>
        <v>0</v>
      </c>
      <c r="FD43" s="16">
        <f>MAX(0,(va!FE39-va!FD39))</f>
        <v>0</v>
      </c>
      <c r="FE43" s="16">
        <f>MAX(0,(va!FF39-va!FE39))</f>
        <v>0</v>
      </c>
      <c r="FF43" s="16">
        <f>MAX(0,(va!FG39-va!FF39))</f>
        <v>0</v>
      </c>
      <c r="FG43" s="16">
        <f>MAX(0,(va!FH39-va!FG39))</f>
        <v>0</v>
      </c>
    </row>
    <row r="44" spans="1:163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2</v>
      </c>
      <c r="F44" s="16">
        <f>MAX(0,(va!G40-va!F40))</f>
        <v>2</v>
      </c>
      <c r="G44" s="16">
        <f>MAX(0,(va!H40-va!G40))</f>
        <v>0</v>
      </c>
      <c r="H44" s="16">
        <f>MAX(0,(va!I40-va!H40))</f>
        <v>4</v>
      </c>
      <c r="I44" s="16">
        <f>MAX(0,(va!J40-va!I40))</f>
        <v>2</v>
      </c>
      <c r="J44" s="16">
        <f>MAX(0,(va!K40-va!J40))</f>
        <v>2</v>
      </c>
      <c r="K44" s="16">
        <f>MAX(0,(va!L40-va!K40))</f>
        <v>3</v>
      </c>
      <c r="L44" s="16">
        <f>MAX(0,(va!M40-va!L40))</f>
        <v>1</v>
      </c>
      <c r="M44" s="16">
        <f>MAX(0,(va!N40-va!M40))</f>
        <v>4</v>
      </c>
      <c r="N44" s="16">
        <f>MAX(0,(va!O40-va!N40))</f>
        <v>4</v>
      </c>
      <c r="O44" s="16">
        <f>MAX(0,(va!P40-va!O40))</f>
        <v>3</v>
      </c>
      <c r="P44" s="16">
        <f>MAX(0,(va!Q40-va!P40))</f>
        <v>4</v>
      </c>
      <c r="Q44" s="16">
        <f>MAX(0,(va!R40-va!Q40))</f>
        <v>12</v>
      </c>
      <c r="R44" s="16">
        <f>MAX(0,(va!S40-va!R40))</f>
        <v>3</v>
      </c>
      <c r="S44" s="16">
        <f>MAX(0,(va!T40-va!S40))</f>
        <v>8</v>
      </c>
      <c r="T44" s="16">
        <f>MAX(0,(va!U40-va!T40))</f>
        <v>8</v>
      </c>
      <c r="U44" s="16">
        <f>MAX(0,(va!V40-va!U40))</f>
        <v>1</v>
      </c>
      <c r="V44" s="16">
        <f>MAX(0,(va!W40-va!V40))</f>
        <v>2</v>
      </c>
      <c r="W44" s="16">
        <f>MAX(0,(va!X40-va!W40))</f>
        <v>1</v>
      </c>
      <c r="X44" s="16">
        <f>MAX(0,(va!Y40-va!X40))</f>
        <v>5</v>
      </c>
      <c r="Y44" s="16">
        <f>MAX(0,(va!Z40-va!Y40))</f>
        <v>2</v>
      </c>
      <c r="Z44" s="16">
        <f>MAX(0,(va!AA40-va!Z40))</f>
        <v>0</v>
      </c>
      <c r="AA44" s="16">
        <f>MAX(0,(va!AB40-va!AA40))</f>
        <v>4</v>
      </c>
      <c r="AB44" s="16">
        <f>MAX(0,(va!AC40-va!AB40))</f>
        <v>5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2</v>
      </c>
      <c r="AF44" s="16">
        <f>MAX(0,(va!AG40-va!AF40))</f>
        <v>3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6</v>
      </c>
      <c r="AJ44" s="16">
        <f>MAX(0,(va!AK40-va!AJ40))</f>
        <v>0</v>
      </c>
      <c r="AK44" s="16">
        <f>MAX(0,(va!AL40-va!AK40))</f>
        <v>2</v>
      </c>
      <c r="AL44" s="16">
        <f>MAX(0,(va!AM40-va!AL40))</f>
        <v>2</v>
      </c>
      <c r="AM44" s="16">
        <f>MAX(0,(va!AN40-va!AM40))</f>
        <v>4</v>
      </c>
      <c r="AN44" s="16">
        <f>MAX(0,(va!AO40-va!AN40))</f>
        <v>4</v>
      </c>
      <c r="AO44" s="16">
        <f>MAX(0,(va!AP40-va!AO40))</f>
        <v>10</v>
      </c>
      <c r="AP44" s="16">
        <f>MAX(0,(va!AQ40-va!AP40))</f>
        <v>0</v>
      </c>
      <c r="AQ44" s="16">
        <f>MAX(0,(va!AR40-va!AQ40))</f>
        <v>6</v>
      </c>
      <c r="AR44" s="16">
        <f>MAX(0,(va!AS40-va!AR40))</f>
        <v>5</v>
      </c>
      <c r="AS44" s="16">
        <f>MAX(0,(va!AT40-va!AS40))</f>
        <v>6</v>
      </c>
      <c r="AT44" s="16">
        <f>MAX(0,(va!AU40-va!AT40))</f>
        <v>12</v>
      </c>
      <c r="AU44" s="16">
        <f>MAX(0,(va!AV40-va!AU40))</f>
        <v>3</v>
      </c>
      <c r="AV44" s="16">
        <f>MAX(0,(va!AW40-va!AV40))</f>
        <v>3</v>
      </c>
      <c r="AW44" s="16">
        <f>MAX(0,(va!AX40-va!AW40))</f>
        <v>12</v>
      </c>
      <c r="AX44" s="16">
        <f>MAX(0,(va!AY40-va!AX40))</f>
        <v>2</v>
      </c>
      <c r="AY44" s="16">
        <f>MAX(0,(va!AZ40-va!AY40))</f>
        <v>2</v>
      </c>
      <c r="AZ44" s="16">
        <f>MAX(0,(va!BA40-va!AZ40))</f>
        <v>9</v>
      </c>
      <c r="BA44" s="16">
        <f>MAX(0,(va!BB40-va!BA40))</f>
        <v>7</v>
      </c>
      <c r="BB44" s="16">
        <f>MAX(0,(va!BC40-va!BB40))</f>
        <v>9</v>
      </c>
      <c r="BC44" s="16">
        <f>MAX(0,(va!BD40-va!BC40))</f>
        <v>4</v>
      </c>
      <c r="BD44" s="16">
        <f>MAX(0,(va!BE40-va!BD40))</f>
        <v>14</v>
      </c>
      <c r="BE44" s="16">
        <f>MAX(0,(va!BF40-va!BE40))</f>
        <v>2</v>
      </c>
      <c r="BF44" s="16">
        <f>MAX(0,(va!BG40-va!BF40))</f>
        <v>6</v>
      </c>
      <c r="BG44" s="16">
        <f>MAX(0,(va!BH40-va!BG40))</f>
        <v>6</v>
      </c>
      <c r="BH44" s="16">
        <f>MAX(0,(va!BI40-va!BH40))</f>
        <v>11</v>
      </c>
      <c r="BI44" s="16">
        <f>MAX(0,(va!BJ40-va!BI40))</f>
        <v>11</v>
      </c>
      <c r="BJ44" s="16">
        <f>MAX(0,(va!BK40-va!BJ40))</f>
        <v>4</v>
      </c>
      <c r="BK44" s="16">
        <f>MAX(0,(va!BL40-va!BK40))</f>
        <v>6</v>
      </c>
      <c r="BL44" s="16">
        <f>MAX(0,(va!BM40-va!BL40))</f>
        <v>7</v>
      </c>
      <c r="BM44" s="16">
        <f>MAX(0,(va!BN40-va!BM40))</f>
        <v>9</v>
      </c>
      <c r="BN44" s="16">
        <f>MAX(0,(va!BO40-va!BN40))</f>
        <v>1</v>
      </c>
      <c r="BO44" s="16">
        <f>MAX(0,(va!BP40-va!BO40))</f>
        <v>24</v>
      </c>
      <c r="BP44" s="16">
        <f>MAX(0,(va!BQ40-va!BP40))</f>
        <v>23</v>
      </c>
      <c r="BQ44" s="16">
        <f>MAX(0,(va!BR40-va!BQ40))</f>
        <v>12</v>
      </c>
      <c r="BR44" s="16">
        <f>MAX(0,(va!BS40-va!BR40))</f>
        <v>13</v>
      </c>
      <c r="BS44" s="16">
        <f>MAX(0,(va!BT40-va!BS40))</f>
        <v>5</v>
      </c>
      <c r="BT44" s="16">
        <f>MAX(0,(va!BU40-va!BT40))</f>
        <v>10</v>
      </c>
      <c r="BU44" s="16">
        <f>MAX(0,(va!BV40-va!BU40))</f>
        <v>12</v>
      </c>
      <c r="BV44" s="16">
        <f>MAX(0,(va!BW40-va!BV40))</f>
        <v>7</v>
      </c>
      <c r="BW44" s="16">
        <f>MAX(0,(va!BX40-va!BW40))</f>
        <v>6</v>
      </c>
      <c r="BX44" s="16">
        <f>MAX(0,(va!BY40-va!BX40))</f>
        <v>4</v>
      </c>
      <c r="BY44" s="16">
        <f>MAX(0,(va!BZ40-va!BY40))</f>
        <v>5</v>
      </c>
      <c r="BZ44" s="16">
        <f>MAX(0,(va!CA40-va!BZ40))</f>
        <v>17</v>
      </c>
      <c r="CA44" s="16">
        <f>MAX(0,(va!CB40-va!CA40))</f>
        <v>0</v>
      </c>
      <c r="CB44" s="16">
        <f>MAX(0,(va!CC40-va!CB40))</f>
        <v>4</v>
      </c>
      <c r="CC44" s="16">
        <f>MAX(0,(va!CD40-va!CC40))</f>
        <v>2</v>
      </c>
      <c r="CD44" s="16">
        <f>MAX(0,(va!CE40-va!CD40))</f>
        <v>1</v>
      </c>
      <c r="CE44" s="16">
        <f>MAX(0,(va!CF40-va!CE40))</f>
        <v>7</v>
      </c>
      <c r="CF44" s="16">
        <f>MAX(0,(va!CG40-va!CF40))</f>
        <v>5</v>
      </c>
      <c r="CG44" s="16">
        <f>MAX(0,(va!CH40-va!CG40))</f>
        <v>5</v>
      </c>
      <c r="CH44" s="16">
        <f>MAX(0,(va!CI40-va!CH40))</f>
        <v>2</v>
      </c>
      <c r="CI44" s="16">
        <f>MAX(0,(va!CJ40-va!CI40))</f>
        <v>0</v>
      </c>
      <c r="CJ44" s="16">
        <f>MAX(0,(va!CK40-va!CJ40))</f>
        <v>5</v>
      </c>
      <c r="CK44" s="16">
        <f>MAX(0,(va!CL40-va!CK40))</f>
        <v>4</v>
      </c>
      <c r="CL44" s="16">
        <f>MAX(0,(va!CM40-va!CL40))</f>
        <v>2</v>
      </c>
      <c r="CM44" s="16">
        <f>MAX(0,(va!CN40-va!CM40))</f>
        <v>3</v>
      </c>
      <c r="CN44" s="16">
        <f>MAX(0,(va!CO40-va!CN40))</f>
        <v>7</v>
      </c>
      <c r="CO44" s="16">
        <f>MAX(0,(va!CP40-va!CO40))</f>
        <v>4</v>
      </c>
      <c r="CP44" s="16">
        <f>MAX(0,(va!CQ40-va!CP40))</f>
        <v>1</v>
      </c>
      <c r="CQ44" s="16">
        <f>MAX(0,(va!CR40-va!CQ40))</f>
        <v>0</v>
      </c>
      <c r="CR44" s="16">
        <f>MAX(0,(va!CS40-va!CR40))</f>
        <v>3</v>
      </c>
      <c r="CS44" s="16">
        <f>MAX(0,(va!CT40-va!CS40))</f>
        <v>1</v>
      </c>
      <c r="CT44" s="16">
        <f>MAX(0,(va!CU40-va!CT40))</f>
        <v>14</v>
      </c>
      <c r="CU44" s="16">
        <f>MAX(0,(va!CV40-va!CU40))</f>
        <v>9</v>
      </c>
      <c r="CV44" s="16">
        <f>MAX(0,(va!CW40-va!CV40))</f>
        <v>3</v>
      </c>
      <c r="CW44" s="16">
        <f>MAX(0,(va!CX40-va!CW40))</f>
        <v>2</v>
      </c>
      <c r="CX44" s="16">
        <f>MAX(0,(va!CY40-va!CX40))</f>
        <v>12</v>
      </c>
      <c r="CY44" s="16">
        <f>MAX(0,(va!CZ40-va!CY40))</f>
        <v>7</v>
      </c>
      <c r="CZ44" s="16">
        <f>MAX(0,(va!DA40-va!CZ40))</f>
        <v>5</v>
      </c>
      <c r="DA44" s="16">
        <f>MAX(0,(va!DB40-va!DA40))</f>
        <v>1</v>
      </c>
      <c r="DB44" s="16">
        <f>MAX(0,(va!DC40-va!DB40))</f>
        <v>3</v>
      </c>
      <c r="DC44" s="16">
        <f>MAX(0,(va!DD40-va!DC40))</f>
        <v>0</v>
      </c>
      <c r="DD44" s="16">
        <f>MAX(0,(va!DE40-va!DD40))</f>
        <v>4</v>
      </c>
      <c r="DE44" s="16">
        <f>MAX(0,(va!DF40-va!DE40))</f>
        <v>5</v>
      </c>
      <c r="DF44" s="16">
        <f>MAX(0,(va!DG40-va!DF40))</f>
        <v>5</v>
      </c>
      <c r="DG44" s="16">
        <f>MAX(0,(va!DH40-va!DG40))</f>
        <v>2</v>
      </c>
      <c r="DH44" s="16">
        <f>MAX(0,(va!DI40-va!DH40))</f>
        <v>7</v>
      </c>
      <c r="DI44" s="16">
        <f>MAX(0,(va!DJ40-va!DI40))</f>
        <v>8</v>
      </c>
      <c r="DJ44" s="16">
        <f>MAX(0,(va!DK40-va!DJ40))</f>
        <v>0</v>
      </c>
      <c r="DK44" s="16">
        <f>MAX(0,(va!DL40-va!DK40))</f>
        <v>0</v>
      </c>
      <c r="DL44" s="16">
        <f>MAX(0,(va!DM40-va!DL40))</f>
        <v>0</v>
      </c>
      <c r="DM44" s="16">
        <f>MAX(0,(va!DN40-va!DM40))</f>
        <v>0</v>
      </c>
      <c r="DN44" s="16">
        <f>MAX(0,(va!DO40-va!DN40))</f>
        <v>0</v>
      </c>
      <c r="DO44" s="16">
        <f>MAX(0,(va!DP40-va!DO40))</f>
        <v>0</v>
      </c>
      <c r="DP44" s="16">
        <f>MAX(0,(va!DQ40-va!DP40))</f>
        <v>0</v>
      </c>
      <c r="DQ44" s="16">
        <f>MAX(0,(va!DR40-va!DQ40))</f>
        <v>0</v>
      </c>
      <c r="DR44" s="16">
        <f>MAX(0,(va!DS40-va!DR40))</f>
        <v>0</v>
      </c>
      <c r="DS44" s="16">
        <f>MAX(0,(va!DT40-va!DS40))</f>
        <v>0</v>
      </c>
      <c r="DT44" s="16">
        <f>MAX(0,(va!DU40-va!DT40))</f>
        <v>0</v>
      </c>
      <c r="DU44" s="16">
        <f>MAX(0,(va!DV40-va!DU40))</f>
        <v>0</v>
      </c>
      <c r="DV44" s="16">
        <f>MAX(0,(va!DW40-va!DV40))</f>
        <v>0</v>
      </c>
      <c r="DW44" s="16">
        <f>MAX(0,(va!DX40-va!DW40))</f>
        <v>0</v>
      </c>
      <c r="DX44" s="16">
        <f>MAX(0,(va!DY40-va!DX40))</f>
        <v>0</v>
      </c>
      <c r="DY44" s="16">
        <f>MAX(0,(va!DZ40-va!DY40))</f>
        <v>0</v>
      </c>
      <c r="DZ44" s="16">
        <f>MAX(0,(va!EA40-va!DZ40))</f>
        <v>0</v>
      </c>
      <c r="EA44" s="16">
        <f>MAX(0,(va!EB40-va!EA40))</f>
        <v>0</v>
      </c>
      <c r="EB44" s="16">
        <f>MAX(0,(va!EC40-va!EB40))</f>
        <v>0</v>
      </c>
      <c r="EC44" s="16">
        <f>MAX(0,(va!ED40-va!EC40))</f>
        <v>0</v>
      </c>
      <c r="ED44" s="16">
        <f>MAX(0,(va!EE40-va!ED40))</f>
        <v>0</v>
      </c>
      <c r="EE44" s="16">
        <f>MAX(0,(va!EF40-va!EE40))</f>
        <v>0</v>
      </c>
      <c r="EF44" s="16">
        <f>MAX(0,(va!EG40-va!EF40))</f>
        <v>0</v>
      </c>
      <c r="EG44" s="16">
        <f>MAX(0,(va!EH40-va!EG40))</f>
        <v>0</v>
      </c>
      <c r="EH44" s="16">
        <f>MAX(0,(va!EI40-va!EH40))</f>
        <v>0</v>
      </c>
      <c r="EI44" s="16">
        <f>MAX(0,(va!EJ40-va!EI40))</f>
        <v>0</v>
      </c>
      <c r="EJ44" s="16">
        <f>MAX(0,(va!EK40-va!EJ40))</f>
        <v>0</v>
      </c>
      <c r="EK44" s="16">
        <f>MAX(0,(va!EL40-va!EK40))</f>
        <v>0</v>
      </c>
      <c r="EL44" s="16">
        <f>MAX(0,(va!EM40-va!EL40))</f>
        <v>0</v>
      </c>
      <c r="EM44" s="16">
        <f>MAX(0,(va!EN40-va!EM40))</f>
        <v>0</v>
      </c>
      <c r="EN44" s="16">
        <f>MAX(0,(va!EO40-va!EN40))</f>
        <v>0</v>
      </c>
      <c r="EO44" s="16">
        <f>MAX(0,(va!EP40-va!EO40))</f>
        <v>0</v>
      </c>
      <c r="EP44" s="16">
        <f>MAX(0,(va!EQ40-va!EP40))</f>
        <v>0</v>
      </c>
      <c r="EQ44" s="16">
        <f>MAX(0,(va!ER40-va!EQ40))</f>
        <v>0</v>
      </c>
      <c r="ER44" s="16">
        <f>MAX(0,(va!ES40-va!ER40))</f>
        <v>0</v>
      </c>
      <c r="ES44" s="16">
        <f>MAX(0,(va!ET40-va!ES40))</f>
        <v>0</v>
      </c>
      <c r="ET44" s="16">
        <f>MAX(0,(va!EU40-va!ET40))</f>
        <v>0</v>
      </c>
      <c r="EU44" s="16">
        <f>MAX(0,(va!EV40-va!EU40))</f>
        <v>0</v>
      </c>
      <c r="EV44" s="16">
        <f>MAX(0,(va!EW40-va!EV40))</f>
        <v>0</v>
      </c>
      <c r="EW44" s="16">
        <f>MAX(0,(va!EX40-va!EW40))</f>
        <v>0</v>
      </c>
      <c r="EX44" s="16">
        <f>MAX(0,(va!EY40-va!EX40))</f>
        <v>0</v>
      </c>
      <c r="EY44" s="16">
        <f>MAX(0,(va!EZ40-va!EY40))</f>
        <v>0</v>
      </c>
      <c r="EZ44" s="16">
        <f>MAX(0,(va!FA40-va!EZ40))</f>
        <v>0</v>
      </c>
      <c r="FA44" s="16">
        <f>MAX(0,(va!FB40-va!FA40))</f>
        <v>0</v>
      </c>
      <c r="FB44" s="16">
        <f>MAX(0,(va!FC40-va!FB40))</f>
        <v>0</v>
      </c>
      <c r="FC44" s="16">
        <f>MAX(0,(va!FD40-va!FC40))</f>
        <v>0</v>
      </c>
      <c r="FD44" s="16">
        <f>MAX(0,(va!FE40-va!FD40))</f>
        <v>0</v>
      </c>
      <c r="FE44" s="16">
        <f>MAX(0,(va!FF40-va!FE40))</f>
        <v>0</v>
      </c>
      <c r="FF44" s="16">
        <f>MAX(0,(va!FG40-va!FF40))</f>
        <v>0</v>
      </c>
      <c r="FG44" s="16">
        <f>MAX(0,(va!FH40-va!FG40))</f>
        <v>0</v>
      </c>
    </row>
    <row r="45" spans="1:163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0</v>
      </c>
      <c r="K45" s="16">
        <f>MAX(0,(va!L41-va!K41))</f>
        <v>0</v>
      </c>
      <c r="L45" s="16">
        <f>MAX(0,(va!M41-va!L41))</f>
        <v>0</v>
      </c>
      <c r="M45" s="16">
        <f>MAX(0,(va!N41-va!M41))</f>
        <v>0</v>
      </c>
      <c r="N45" s="16">
        <f>MAX(0,(va!O41-va!N41))</f>
        <v>0</v>
      </c>
      <c r="O45" s="16">
        <f>MAX(0,(va!P41-va!O41))</f>
        <v>0</v>
      </c>
      <c r="P45" s="16">
        <f>MAX(0,(va!Q41-va!P41))</f>
        <v>1</v>
      </c>
      <c r="Q45" s="16">
        <f>MAX(0,(va!R41-va!Q41))</f>
        <v>1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1</v>
      </c>
      <c r="W45" s="16">
        <f>MAX(0,(va!X41-va!W41))</f>
        <v>1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4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0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1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1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1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5</v>
      </c>
      <c r="CV45" s="16">
        <f>MAX(0,(va!CW41-va!CV41))</f>
        <v>1</v>
      </c>
      <c r="CW45" s="16">
        <f>MAX(0,(va!CX41-va!CW41))</f>
        <v>1</v>
      </c>
      <c r="CX45" s="16">
        <f>MAX(0,(va!CY41-va!CX41))</f>
        <v>0</v>
      </c>
      <c r="CY45" s="16">
        <f>MAX(0,(va!CZ41-va!CY41))</f>
        <v>2</v>
      </c>
      <c r="CZ45" s="16">
        <f>MAX(0,(va!DA41-va!CZ41))</f>
        <v>0</v>
      </c>
      <c r="DA45" s="16">
        <f>MAX(0,(va!DB41-va!DA41))</f>
        <v>1</v>
      </c>
      <c r="DB45" s="16">
        <f>MAX(0,(va!DC41-va!DB41))</f>
        <v>0</v>
      </c>
      <c r="DC45" s="16">
        <f>MAX(0,(va!DD41-va!DC41))</f>
        <v>0</v>
      </c>
      <c r="DD45" s="16">
        <f>MAX(0,(va!DE41-va!DD41))</f>
        <v>0</v>
      </c>
      <c r="DE45" s="16">
        <f>MAX(0,(va!DF41-va!DE41))</f>
        <v>0</v>
      </c>
      <c r="DF45" s="16">
        <f>MAX(0,(va!DG41-va!DF41))</f>
        <v>0</v>
      </c>
      <c r="DG45" s="16">
        <f>MAX(0,(va!DH41-va!DG41))</f>
        <v>0</v>
      </c>
      <c r="DH45" s="16">
        <f>MAX(0,(va!DI41-va!DH41))</f>
        <v>0</v>
      </c>
      <c r="DI45" s="16">
        <f>MAX(0,(va!DJ41-va!DI41))</f>
        <v>0</v>
      </c>
      <c r="DJ45" s="16">
        <f>MAX(0,(va!DK41-va!DJ41))</f>
        <v>0</v>
      </c>
      <c r="DK45" s="16">
        <f>MAX(0,(va!DL41-va!DK41))</f>
        <v>0</v>
      </c>
      <c r="DL45" s="16">
        <f>MAX(0,(va!DM41-va!DL41))</f>
        <v>0</v>
      </c>
      <c r="DM45" s="16">
        <f>MAX(0,(va!DN41-va!DM41))</f>
        <v>0</v>
      </c>
      <c r="DN45" s="16">
        <f>MAX(0,(va!DO41-va!DN41))</f>
        <v>0</v>
      </c>
      <c r="DO45" s="16">
        <f>MAX(0,(va!DP41-va!DO41))</f>
        <v>0</v>
      </c>
      <c r="DP45" s="16">
        <f>MAX(0,(va!DQ41-va!DP41))</f>
        <v>0</v>
      </c>
      <c r="DQ45" s="16">
        <f>MAX(0,(va!DR41-va!DQ41))</f>
        <v>0</v>
      </c>
      <c r="DR45" s="16">
        <f>MAX(0,(va!DS41-va!DR41))</f>
        <v>0</v>
      </c>
      <c r="DS45" s="16">
        <f>MAX(0,(va!DT41-va!DS41))</f>
        <v>0</v>
      </c>
      <c r="DT45" s="16">
        <f>MAX(0,(va!DU41-va!DT41))</f>
        <v>0</v>
      </c>
      <c r="DU45" s="16">
        <f>MAX(0,(va!DV41-va!DU41))</f>
        <v>0</v>
      </c>
      <c r="DV45" s="16">
        <f>MAX(0,(va!DW41-va!DV41))</f>
        <v>0</v>
      </c>
      <c r="DW45" s="16">
        <f>MAX(0,(va!DX41-va!DW41))</f>
        <v>0</v>
      </c>
      <c r="DX45" s="16">
        <f>MAX(0,(va!DY41-va!DX41))</f>
        <v>0</v>
      </c>
      <c r="DY45" s="16">
        <f>MAX(0,(va!DZ41-va!DY41))</f>
        <v>0</v>
      </c>
      <c r="DZ45" s="16">
        <f>MAX(0,(va!EA41-va!DZ41))</f>
        <v>0</v>
      </c>
      <c r="EA45" s="16">
        <f>MAX(0,(va!EB41-va!EA41))</f>
        <v>0</v>
      </c>
      <c r="EB45" s="16">
        <f>MAX(0,(va!EC41-va!EB41))</f>
        <v>0</v>
      </c>
      <c r="EC45" s="16">
        <f>MAX(0,(va!ED41-va!EC41))</f>
        <v>0</v>
      </c>
      <c r="ED45" s="16">
        <f>MAX(0,(va!EE41-va!ED41))</f>
        <v>0</v>
      </c>
      <c r="EE45" s="16">
        <f>MAX(0,(va!EF41-va!EE41))</f>
        <v>0</v>
      </c>
      <c r="EF45" s="16">
        <f>MAX(0,(va!EG41-va!EF41))</f>
        <v>0</v>
      </c>
      <c r="EG45" s="16">
        <f>MAX(0,(va!EH41-va!EG41))</f>
        <v>0</v>
      </c>
      <c r="EH45" s="16">
        <f>MAX(0,(va!EI41-va!EH41))</f>
        <v>0</v>
      </c>
      <c r="EI45" s="16">
        <f>MAX(0,(va!EJ41-va!EI41))</f>
        <v>0</v>
      </c>
      <c r="EJ45" s="16">
        <f>MAX(0,(va!EK41-va!EJ41))</f>
        <v>0</v>
      </c>
      <c r="EK45" s="16">
        <f>MAX(0,(va!EL41-va!EK41))</f>
        <v>0</v>
      </c>
      <c r="EL45" s="16">
        <f>MAX(0,(va!EM41-va!EL41))</f>
        <v>0</v>
      </c>
      <c r="EM45" s="16">
        <f>MAX(0,(va!EN41-va!EM41))</f>
        <v>0</v>
      </c>
      <c r="EN45" s="16">
        <f>MAX(0,(va!EO41-va!EN41))</f>
        <v>0</v>
      </c>
      <c r="EO45" s="16">
        <f>MAX(0,(va!EP41-va!EO41))</f>
        <v>0</v>
      </c>
      <c r="EP45" s="16">
        <f>MAX(0,(va!EQ41-va!EP41))</f>
        <v>0</v>
      </c>
      <c r="EQ45" s="16">
        <f>MAX(0,(va!ER41-va!EQ41))</f>
        <v>0</v>
      </c>
      <c r="ER45" s="16">
        <f>MAX(0,(va!ES41-va!ER41))</f>
        <v>0</v>
      </c>
      <c r="ES45" s="16">
        <f>MAX(0,(va!ET41-va!ES41))</f>
        <v>0</v>
      </c>
      <c r="ET45" s="16">
        <f>MAX(0,(va!EU41-va!ET41))</f>
        <v>0</v>
      </c>
      <c r="EU45" s="16">
        <f>MAX(0,(va!EV41-va!EU41))</f>
        <v>0</v>
      </c>
      <c r="EV45" s="16">
        <f>MAX(0,(va!EW41-va!EV41))</f>
        <v>0</v>
      </c>
      <c r="EW45" s="16">
        <f>MAX(0,(va!EX41-va!EW41))</f>
        <v>0</v>
      </c>
      <c r="EX45" s="16">
        <f>MAX(0,(va!EY41-va!EX41))</f>
        <v>0</v>
      </c>
      <c r="EY45" s="16">
        <f>MAX(0,(va!EZ41-va!EY41))</f>
        <v>0</v>
      </c>
      <c r="EZ45" s="16">
        <f>MAX(0,(va!FA41-va!EZ41))</f>
        <v>0</v>
      </c>
      <c r="FA45" s="16">
        <f>MAX(0,(va!FB41-va!FA41))</f>
        <v>0</v>
      </c>
      <c r="FB45" s="16">
        <f>MAX(0,(va!FC41-va!FB41))</f>
        <v>0</v>
      </c>
      <c r="FC45" s="16">
        <f>MAX(0,(va!FD41-va!FC41))</f>
        <v>0</v>
      </c>
      <c r="FD45" s="16">
        <f>MAX(0,(va!FE41-va!FD41))</f>
        <v>0</v>
      </c>
      <c r="FE45" s="16">
        <f>MAX(0,(va!FF41-va!FE41))</f>
        <v>0</v>
      </c>
      <c r="FF45" s="16">
        <f>MAX(0,(va!FG41-va!FF41))</f>
        <v>0</v>
      </c>
      <c r="FG45" s="16">
        <f>MAX(0,(va!FH41-va!FG41))</f>
        <v>0</v>
      </c>
    </row>
    <row r="46" spans="1:163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1</v>
      </c>
      <c r="G46" s="16">
        <f>MAX(0,(va!H42-va!G42))</f>
        <v>3</v>
      </c>
      <c r="H46" s="16">
        <f>MAX(0,(va!I42-va!H42))</f>
        <v>0</v>
      </c>
      <c r="I46" s="16">
        <f>MAX(0,(va!J42-va!I42))</f>
        <v>1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0</v>
      </c>
      <c r="N46" s="16">
        <f>MAX(0,(va!O42-va!N42))</f>
        <v>1</v>
      </c>
      <c r="O46" s="16">
        <f>MAX(0,(va!P42-va!O42))</f>
        <v>1</v>
      </c>
      <c r="P46" s="16">
        <f>MAX(0,(va!Q42-va!P42))</f>
        <v>2</v>
      </c>
      <c r="Q46" s="16">
        <f>MAX(0,(va!R42-va!Q42))</f>
        <v>3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2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1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1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1</v>
      </c>
      <c r="AN46" s="16">
        <f>MAX(0,(va!AO42-va!AN42))</f>
        <v>0</v>
      </c>
      <c r="AO46" s="16">
        <f>MAX(0,(va!AP42-va!AO42))</f>
        <v>1</v>
      </c>
      <c r="AP46" s="16">
        <f>MAX(0,(va!AQ42-va!AP42))</f>
        <v>0</v>
      </c>
      <c r="AQ46" s="16">
        <f>MAX(0,(va!AR42-va!AQ42))</f>
        <v>1</v>
      </c>
      <c r="AR46" s="16">
        <f>MAX(0,(va!AS42-va!AR42))</f>
        <v>2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1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1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1</v>
      </c>
      <c r="BS46" s="16">
        <f>MAX(0,(va!BT42-va!BS42))</f>
        <v>0</v>
      </c>
      <c r="BT46" s="16">
        <f>MAX(0,(va!BU42-va!BT42))</f>
        <v>0</v>
      </c>
      <c r="BU46" s="16">
        <f>MAX(0,(va!BV42-va!BU42))</f>
        <v>0</v>
      </c>
      <c r="BV46" s="16">
        <f>MAX(0,(va!BW42-va!BV42))</f>
        <v>0</v>
      </c>
      <c r="BW46" s="16">
        <f>MAX(0,(va!BX42-va!BW42))</f>
        <v>0</v>
      </c>
      <c r="BX46" s="16">
        <f>MAX(0,(va!BY42-va!BX42))</f>
        <v>1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1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1</v>
      </c>
      <c r="CH46" s="16">
        <f>MAX(0,(va!CI42-va!CH42))</f>
        <v>1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2</v>
      </c>
      <c r="CL46" s="16">
        <f>MAX(0,(va!CM42-va!CL42))</f>
        <v>1</v>
      </c>
      <c r="CM46" s="16">
        <f>MAX(0,(va!CN42-va!CM42))</f>
        <v>1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3</v>
      </c>
      <c r="CR46" s="16">
        <f>MAX(0,(va!CS42-va!CR42))</f>
        <v>1</v>
      </c>
      <c r="CS46" s="16">
        <f>MAX(0,(va!CT42-va!CS42))</f>
        <v>1</v>
      </c>
      <c r="CT46" s="16">
        <f>MAX(0,(va!CU42-va!CT42))</f>
        <v>0</v>
      </c>
      <c r="CU46" s="16">
        <f>MAX(0,(va!CV42-va!CU42))</f>
        <v>1</v>
      </c>
      <c r="CV46" s="16">
        <f>MAX(0,(va!CW42-va!CV42))</f>
        <v>3</v>
      </c>
      <c r="CW46" s="16">
        <f>MAX(0,(va!CX42-va!CW42))</f>
        <v>1</v>
      </c>
      <c r="CX46" s="16">
        <f>MAX(0,(va!CY42-va!CX42))</f>
        <v>0</v>
      </c>
      <c r="CY46" s="16">
        <f>MAX(0,(va!CZ42-va!CY42))</f>
        <v>0</v>
      </c>
      <c r="CZ46" s="16">
        <f>MAX(0,(va!DA42-va!CZ42))</f>
        <v>0</v>
      </c>
      <c r="DA46" s="16">
        <f>MAX(0,(va!DB42-va!DA42))</f>
        <v>0</v>
      </c>
      <c r="DB46" s="16">
        <f>MAX(0,(va!DC42-va!DB42))</f>
        <v>1</v>
      </c>
      <c r="DC46" s="16">
        <f>MAX(0,(va!DD42-va!DC42))</f>
        <v>0</v>
      </c>
      <c r="DD46" s="16">
        <f>MAX(0,(va!DE42-va!DD42))</f>
        <v>3</v>
      </c>
      <c r="DE46" s="16">
        <f>MAX(0,(va!DF42-va!DE42))</f>
        <v>0</v>
      </c>
      <c r="DF46" s="16">
        <f>MAX(0,(va!DG42-va!DF42))</f>
        <v>12</v>
      </c>
      <c r="DG46" s="16">
        <f>MAX(0,(va!DH42-va!DG42))</f>
        <v>1</v>
      </c>
      <c r="DH46" s="16">
        <f>MAX(0,(va!DI42-va!DH42))</f>
        <v>2</v>
      </c>
      <c r="DI46" s="16">
        <f>MAX(0,(va!DJ42-va!DI42))</f>
        <v>0</v>
      </c>
      <c r="DJ46" s="16">
        <f>MAX(0,(va!DK42-va!DJ42))</f>
        <v>0</v>
      </c>
      <c r="DK46" s="16">
        <f>MAX(0,(va!DL42-va!DK42))</f>
        <v>0</v>
      </c>
      <c r="DL46" s="16">
        <f>MAX(0,(va!DM42-va!DL42))</f>
        <v>0</v>
      </c>
      <c r="DM46" s="16">
        <f>MAX(0,(va!DN42-va!DM42))</f>
        <v>0</v>
      </c>
      <c r="DN46" s="16">
        <f>MAX(0,(va!DO42-va!DN42))</f>
        <v>0</v>
      </c>
      <c r="DO46" s="16">
        <f>MAX(0,(va!DP42-va!DO42))</f>
        <v>0</v>
      </c>
      <c r="DP46" s="16">
        <f>MAX(0,(va!DQ42-va!DP42))</f>
        <v>0</v>
      </c>
      <c r="DQ46" s="16">
        <f>MAX(0,(va!DR42-va!DQ42))</f>
        <v>0</v>
      </c>
      <c r="DR46" s="16">
        <f>MAX(0,(va!DS42-va!DR42))</f>
        <v>0</v>
      </c>
      <c r="DS46" s="16">
        <f>MAX(0,(va!DT42-va!DS42))</f>
        <v>0</v>
      </c>
      <c r="DT46" s="16">
        <f>MAX(0,(va!DU42-va!DT42))</f>
        <v>0</v>
      </c>
      <c r="DU46" s="16">
        <f>MAX(0,(va!DV42-va!DU42))</f>
        <v>0</v>
      </c>
      <c r="DV46" s="16">
        <f>MAX(0,(va!DW42-va!DV42))</f>
        <v>0</v>
      </c>
      <c r="DW46" s="16">
        <f>MAX(0,(va!DX42-va!DW42))</f>
        <v>0</v>
      </c>
      <c r="DX46" s="16">
        <f>MAX(0,(va!DY42-va!DX42))</f>
        <v>0</v>
      </c>
      <c r="DY46" s="16">
        <f>MAX(0,(va!DZ42-va!DY42))</f>
        <v>0</v>
      </c>
      <c r="DZ46" s="16">
        <f>MAX(0,(va!EA42-va!DZ42))</f>
        <v>0</v>
      </c>
      <c r="EA46" s="16">
        <f>MAX(0,(va!EB42-va!EA42))</f>
        <v>0</v>
      </c>
      <c r="EB46" s="16">
        <f>MAX(0,(va!EC42-va!EB42))</f>
        <v>0</v>
      </c>
      <c r="EC46" s="16">
        <f>MAX(0,(va!ED42-va!EC42))</f>
        <v>0</v>
      </c>
      <c r="ED46" s="16">
        <f>MAX(0,(va!EE42-va!ED42))</f>
        <v>0</v>
      </c>
      <c r="EE46" s="16">
        <f>MAX(0,(va!EF42-va!EE42))</f>
        <v>0</v>
      </c>
      <c r="EF46" s="16">
        <f>MAX(0,(va!EG42-va!EF42))</f>
        <v>0</v>
      </c>
      <c r="EG46" s="16">
        <f>MAX(0,(va!EH42-va!EG42))</f>
        <v>0</v>
      </c>
      <c r="EH46" s="16">
        <f>MAX(0,(va!EI42-va!EH42))</f>
        <v>0</v>
      </c>
      <c r="EI46" s="16">
        <f>MAX(0,(va!EJ42-va!EI42))</f>
        <v>0</v>
      </c>
      <c r="EJ46" s="16">
        <f>MAX(0,(va!EK42-va!EJ42))</f>
        <v>0</v>
      </c>
      <c r="EK46" s="16">
        <f>MAX(0,(va!EL42-va!EK42))</f>
        <v>0</v>
      </c>
      <c r="EL46" s="16">
        <f>MAX(0,(va!EM42-va!EL42))</f>
        <v>0</v>
      </c>
      <c r="EM46" s="16">
        <f>MAX(0,(va!EN42-va!EM42))</f>
        <v>0</v>
      </c>
      <c r="EN46" s="16">
        <f>MAX(0,(va!EO42-va!EN42))</f>
        <v>0</v>
      </c>
      <c r="EO46" s="16">
        <f>MAX(0,(va!EP42-va!EO42))</f>
        <v>0</v>
      </c>
      <c r="EP46" s="16">
        <f>MAX(0,(va!EQ42-va!EP42))</f>
        <v>0</v>
      </c>
      <c r="EQ46" s="16">
        <f>MAX(0,(va!ER42-va!EQ42))</f>
        <v>0</v>
      </c>
      <c r="ER46" s="16">
        <f>MAX(0,(va!ES42-va!ER42))</f>
        <v>0</v>
      </c>
      <c r="ES46" s="16">
        <f>MAX(0,(va!ET42-va!ES42))</f>
        <v>0</v>
      </c>
      <c r="ET46" s="16">
        <f>MAX(0,(va!EU42-va!ET42))</f>
        <v>0</v>
      </c>
      <c r="EU46" s="16">
        <f>MAX(0,(va!EV42-va!EU42))</f>
        <v>0</v>
      </c>
      <c r="EV46" s="16">
        <f>MAX(0,(va!EW42-va!EV42))</f>
        <v>0</v>
      </c>
      <c r="EW46" s="16">
        <f>MAX(0,(va!EX42-va!EW42))</f>
        <v>0</v>
      </c>
      <c r="EX46" s="16">
        <f>MAX(0,(va!EY42-va!EX42))</f>
        <v>0</v>
      </c>
      <c r="EY46" s="16">
        <f>MAX(0,(va!EZ42-va!EY42))</f>
        <v>0</v>
      </c>
      <c r="EZ46" s="16">
        <f>MAX(0,(va!FA42-va!EZ42))</f>
        <v>0</v>
      </c>
      <c r="FA46" s="16">
        <f>MAX(0,(va!FB42-va!FA42))</f>
        <v>0</v>
      </c>
      <c r="FB46" s="16">
        <f>MAX(0,(va!FC42-va!FB42))</f>
        <v>0</v>
      </c>
      <c r="FC46" s="16">
        <f>MAX(0,(va!FD42-va!FC42))</f>
        <v>0</v>
      </c>
      <c r="FD46" s="16">
        <f>MAX(0,(va!FE42-va!FD42))</f>
        <v>0</v>
      </c>
      <c r="FE46" s="16">
        <f>MAX(0,(va!FF42-va!FE42))</f>
        <v>0</v>
      </c>
      <c r="FF46" s="16">
        <f>MAX(0,(va!FG42-va!FF42))</f>
        <v>0</v>
      </c>
      <c r="FG46" s="16">
        <f>MAX(0,(va!FH42-va!FG42))</f>
        <v>0</v>
      </c>
    </row>
    <row r="47" spans="1:163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2</v>
      </c>
      <c r="H47" s="16">
        <f>MAX(0,(va!I43-va!H43))</f>
        <v>1</v>
      </c>
      <c r="I47" s="16">
        <f>MAX(0,(va!J43-va!I43))</f>
        <v>0</v>
      </c>
      <c r="J47" s="16">
        <f>MAX(0,(va!K43-va!J43))</f>
        <v>1</v>
      </c>
      <c r="K47" s="16">
        <f>MAX(0,(va!L43-va!K43))</f>
        <v>0</v>
      </c>
      <c r="L47" s="16">
        <f>MAX(0,(va!M43-va!L43))</f>
        <v>2</v>
      </c>
      <c r="M47" s="16">
        <f>MAX(0,(va!N43-va!M43))</f>
        <v>0</v>
      </c>
      <c r="N47" s="16">
        <f>MAX(0,(va!O43-va!N43))</f>
        <v>2</v>
      </c>
      <c r="O47" s="16">
        <f>MAX(0,(va!P43-va!O43))</f>
        <v>5</v>
      </c>
      <c r="P47" s="16">
        <f>MAX(0,(va!Q43-va!P43))</f>
        <v>2</v>
      </c>
      <c r="Q47" s="16">
        <f>MAX(0,(va!R43-va!Q43))</f>
        <v>5</v>
      </c>
      <c r="R47" s="16">
        <f>MAX(0,(va!S43-va!R43))</f>
        <v>2</v>
      </c>
      <c r="S47" s="16">
        <f>MAX(0,(va!T43-va!S43))</f>
        <v>0</v>
      </c>
      <c r="T47" s="16">
        <f>MAX(0,(va!U43-va!T43))</f>
        <v>2</v>
      </c>
      <c r="U47" s="16">
        <f>MAX(0,(va!V43-va!U43))</f>
        <v>0</v>
      </c>
      <c r="V47" s="16">
        <f>MAX(0,(va!W43-va!V43))</f>
        <v>6</v>
      </c>
      <c r="W47" s="16">
        <f>MAX(0,(va!X43-va!W43))</f>
        <v>6</v>
      </c>
      <c r="X47" s="16">
        <f>MAX(0,(va!Y43-va!X43))</f>
        <v>1</v>
      </c>
      <c r="Y47" s="16">
        <f>MAX(0,(va!Z43-va!Y43))</f>
        <v>1</v>
      </c>
      <c r="Z47" s="16">
        <f>MAX(0,(va!AA43-va!Z43))</f>
        <v>1</v>
      </c>
      <c r="AA47" s="16">
        <f>MAX(0,(va!AB43-va!AA43))</f>
        <v>11</v>
      </c>
      <c r="AB47" s="16">
        <f>MAX(0,(va!AC43-va!AB43))</f>
        <v>3</v>
      </c>
      <c r="AC47" s="16">
        <f>MAX(0,(va!AD43-va!AC43))</f>
        <v>0</v>
      </c>
      <c r="AD47" s="16">
        <f>MAX(0,(va!AE43-va!AD43))</f>
        <v>3</v>
      </c>
      <c r="AE47" s="16">
        <f>MAX(0,(va!AF43-va!AE43))</f>
        <v>4</v>
      </c>
      <c r="AF47" s="16">
        <f>MAX(0,(va!AG43-va!AF43))</f>
        <v>1</v>
      </c>
      <c r="AG47" s="16">
        <f>MAX(0,(va!AH43-va!AG43))</f>
        <v>0</v>
      </c>
      <c r="AH47" s="16">
        <f>MAX(0,(va!AI43-va!AH43))</f>
        <v>6</v>
      </c>
      <c r="AI47" s="16">
        <f>MAX(0,(va!AJ43-va!AI43))</f>
        <v>0</v>
      </c>
      <c r="AJ47" s="16">
        <f>MAX(0,(va!AK43-va!AJ43))</f>
        <v>1</v>
      </c>
      <c r="AK47" s="16">
        <f>MAX(0,(va!AL43-va!AK43))</f>
        <v>2</v>
      </c>
      <c r="AL47" s="16">
        <f>MAX(0,(va!AM43-va!AL43))</f>
        <v>2</v>
      </c>
      <c r="AM47" s="16">
        <f>MAX(0,(va!AN43-va!AM43))</f>
        <v>0</v>
      </c>
      <c r="AN47" s="16">
        <f>MAX(0,(va!AO43-va!AN43))</f>
        <v>2</v>
      </c>
      <c r="AO47" s="16">
        <f>MAX(0,(va!AP43-va!AO43))</f>
        <v>2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1</v>
      </c>
      <c r="AS47" s="16">
        <f>MAX(0,(va!AT43-va!AS43))</f>
        <v>0</v>
      </c>
      <c r="AT47" s="16">
        <f>MAX(0,(va!AU43-va!AT43))</f>
        <v>1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1</v>
      </c>
      <c r="BA47" s="16">
        <f>MAX(0,(va!BB43-va!BA43))</f>
        <v>0</v>
      </c>
      <c r="BB47" s="16">
        <f>MAX(0,(va!BC43-va!BB43))</f>
        <v>4</v>
      </c>
      <c r="BC47" s="16">
        <f>MAX(0,(va!BD43-va!BC43))</f>
        <v>0</v>
      </c>
      <c r="BD47" s="16">
        <f>MAX(0,(va!BE43-va!BD43))</f>
        <v>1</v>
      </c>
      <c r="BE47" s="16">
        <f>MAX(0,(va!BF43-va!BE43))</f>
        <v>0</v>
      </c>
      <c r="BF47" s="16">
        <f>MAX(0,(va!BG43-va!BF43))</f>
        <v>1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1</v>
      </c>
      <c r="BJ47" s="16">
        <f>MAX(0,(va!BK43-va!BJ43))</f>
        <v>0</v>
      </c>
      <c r="BK47" s="16">
        <f>MAX(0,(va!BL43-va!BK43))</f>
        <v>1</v>
      </c>
      <c r="BL47" s="16">
        <f>MAX(0,(va!BM43-va!BL43))</f>
        <v>0</v>
      </c>
      <c r="BM47" s="16">
        <f>MAX(0,(va!BN43-va!BM43))</f>
        <v>3</v>
      </c>
      <c r="BN47" s="16">
        <f>MAX(0,(va!BO43-va!BN43))</f>
        <v>0</v>
      </c>
      <c r="BO47" s="16">
        <f>MAX(0,(va!BP43-va!BO43))</f>
        <v>1</v>
      </c>
      <c r="BP47" s="16">
        <f>MAX(0,(va!BQ43-va!BP43))</f>
        <v>0</v>
      </c>
      <c r="BQ47" s="16">
        <f>MAX(0,(va!BR43-va!BQ43))</f>
        <v>2</v>
      </c>
      <c r="BR47" s="16">
        <f>MAX(0,(va!BS43-va!BR43))</f>
        <v>1</v>
      </c>
      <c r="BS47" s="16">
        <f>MAX(0,(va!BT43-va!BS43))</f>
        <v>3</v>
      </c>
      <c r="BT47" s="16">
        <f>MAX(0,(va!BU43-va!BT43))</f>
        <v>0</v>
      </c>
      <c r="BU47" s="16">
        <f>MAX(0,(va!BV43-va!BU43))</f>
        <v>2</v>
      </c>
      <c r="BV47" s="16">
        <f>MAX(0,(va!BW43-va!BV43))</f>
        <v>2</v>
      </c>
      <c r="BW47" s="16">
        <f>MAX(0,(va!BX43-va!BW43))</f>
        <v>0</v>
      </c>
      <c r="BX47" s="16">
        <f>MAX(0,(va!BY43-va!BX43))</f>
        <v>2</v>
      </c>
      <c r="BY47" s="16">
        <f>MAX(0,(va!BZ43-va!BY43))</f>
        <v>0</v>
      </c>
      <c r="BZ47" s="16">
        <f>MAX(0,(va!CA43-va!BZ43))</f>
        <v>2</v>
      </c>
      <c r="CA47" s="16">
        <f>MAX(0,(va!CB43-va!CA43))</f>
        <v>0</v>
      </c>
      <c r="CB47" s="16">
        <f>MAX(0,(va!CC43-va!CB43))</f>
        <v>1</v>
      </c>
      <c r="CC47" s="16">
        <f>MAX(0,(va!CD43-va!CC43))</f>
        <v>0</v>
      </c>
      <c r="CD47" s="16">
        <f>MAX(0,(va!CE43-va!CD43))</f>
        <v>3</v>
      </c>
      <c r="CE47" s="16">
        <f>MAX(0,(va!CF43-va!CE43))</f>
        <v>3</v>
      </c>
      <c r="CF47" s="16">
        <f>MAX(0,(va!CG43-va!CF43))</f>
        <v>2</v>
      </c>
      <c r="CG47" s="16">
        <f>MAX(0,(va!CH43-va!CG43))</f>
        <v>0</v>
      </c>
      <c r="CH47" s="16">
        <f>MAX(0,(va!CI43-va!CH43))</f>
        <v>2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1</v>
      </c>
      <c r="CP47" s="16">
        <f>MAX(0,(va!CQ43-va!CP43))</f>
        <v>2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1</v>
      </c>
      <c r="CV47" s="16">
        <f>MAX(0,(va!CW43-va!CV43))</f>
        <v>0</v>
      </c>
      <c r="CW47" s="16">
        <f>MAX(0,(va!CX43-va!CW43))</f>
        <v>0</v>
      </c>
      <c r="CX47" s="16">
        <f>MAX(0,(va!CY43-va!CX43))</f>
        <v>1</v>
      </c>
      <c r="CY47" s="16">
        <f>MAX(0,(va!CZ43-va!CY43))</f>
        <v>1</v>
      </c>
      <c r="CZ47" s="16">
        <f>MAX(0,(va!DA43-va!CZ43))</f>
        <v>5</v>
      </c>
      <c r="DA47" s="16">
        <f>MAX(0,(va!DB43-va!DA43))</f>
        <v>0</v>
      </c>
      <c r="DB47" s="16">
        <f>MAX(0,(va!DC43-va!DB43))</f>
        <v>1</v>
      </c>
      <c r="DC47" s="16">
        <f>MAX(0,(va!DD43-va!DC43))</f>
        <v>0</v>
      </c>
      <c r="DD47" s="16">
        <f>MAX(0,(va!DE43-va!DD43))</f>
        <v>1</v>
      </c>
      <c r="DE47" s="16">
        <f>MAX(0,(va!DF43-va!DE43))</f>
        <v>0</v>
      </c>
      <c r="DF47" s="16">
        <f>MAX(0,(va!DG43-va!DF43))</f>
        <v>1</v>
      </c>
      <c r="DG47" s="16">
        <f>MAX(0,(va!DH43-va!DG43))</f>
        <v>0</v>
      </c>
      <c r="DH47" s="16">
        <f>MAX(0,(va!DI43-va!DH43))</f>
        <v>0</v>
      </c>
      <c r="DI47" s="16">
        <f>MAX(0,(va!DJ43-va!DI43))</f>
        <v>1</v>
      </c>
      <c r="DJ47" s="16">
        <f>MAX(0,(va!DK43-va!DJ43))</f>
        <v>0</v>
      </c>
      <c r="DK47" s="16">
        <f>MAX(0,(va!DL43-va!DK43))</f>
        <v>0</v>
      </c>
      <c r="DL47" s="16">
        <f>MAX(0,(va!DM43-va!DL43))</f>
        <v>0</v>
      </c>
      <c r="DM47" s="16">
        <f>MAX(0,(va!DN43-va!DM43))</f>
        <v>0</v>
      </c>
      <c r="DN47" s="16">
        <f>MAX(0,(va!DO43-va!DN43))</f>
        <v>0</v>
      </c>
      <c r="DO47" s="16">
        <f>MAX(0,(va!DP43-va!DO43))</f>
        <v>0</v>
      </c>
      <c r="DP47" s="16">
        <f>MAX(0,(va!DQ43-va!DP43))</f>
        <v>0</v>
      </c>
      <c r="DQ47" s="16">
        <f>MAX(0,(va!DR43-va!DQ43))</f>
        <v>0</v>
      </c>
      <c r="DR47" s="16">
        <f>MAX(0,(va!DS43-va!DR43))</f>
        <v>0</v>
      </c>
      <c r="DS47" s="16">
        <f>MAX(0,(va!DT43-va!DS43))</f>
        <v>0</v>
      </c>
      <c r="DT47" s="16">
        <f>MAX(0,(va!DU43-va!DT43))</f>
        <v>0</v>
      </c>
      <c r="DU47" s="16">
        <f>MAX(0,(va!DV43-va!DU43))</f>
        <v>0</v>
      </c>
      <c r="DV47" s="16">
        <f>MAX(0,(va!DW43-va!DV43))</f>
        <v>0</v>
      </c>
      <c r="DW47" s="16">
        <f>MAX(0,(va!DX43-va!DW43))</f>
        <v>0</v>
      </c>
      <c r="DX47" s="16">
        <f>MAX(0,(va!DY43-va!DX43))</f>
        <v>0</v>
      </c>
      <c r="DY47" s="16">
        <f>MAX(0,(va!DZ43-va!DY43))</f>
        <v>0</v>
      </c>
      <c r="DZ47" s="16">
        <f>MAX(0,(va!EA43-va!DZ43))</f>
        <v>0</v>
      </c>
      <c r="EA47" s="16">
        <f>MAX(0,(va!EB43-va!EA43))</f>
        <v>0</v>
      </c>
      <c r="EB47" s="16">
        <f>MAX(0,(va!EC43-va!EB43))</f>
        <v>0</v>
      </c>
      <c r="EC47" s="16">
        <f>MAX(0,(va!ED43-va!EC43))</f>
        <v>0</v>
      </c>
      <c r="ED47" s="16">
        <f>MAX(0,(va!EE43-va!ED43))</f>
        <v>0</v>
      </c>
      <c r="EE47" s="16">
        <f>MAX(0,(va!EF43-va!EE43))</f>
        <v>0</v>
      </c>
      <c r="EF47" s="16">
        <f>MAX(0,(va!EG43-va!EF43))</f>
        <v>0</v>
      </c>
      <c r="EG47" s="16">
        <f>MAX(0,(va!EH43-va!EG43))</f>
        <v>0</v>
      </c>
      <c r="EH47" s="16">
        <f>MAX(0,(va!EI43-va!EH43))</f>
        <v>0</v>
      </c>
      <c r="EI47" s="16">
        <f>MAX(0,(va!EJ43-va!EI43))</f>
        <v>0</v>
      </c>
      <c r="EJ47" s="16">
        <f>MAX(0,(va!EK43-va!EJ43))</f>
        <v>0</v>
      </c>
      <c r="EK47" s="16">
        <f>MAX(0,(va!EL43-va!EK43))</f>
        <v>0</v>
      </c>
      <c r="EL47" s="16">
        <f>MAX(0,(va!EM43-va!EL43))</f>
        <v>0</v>
      </c>
      <c r="EM47" s="16">
        <f>MAX(0,(va!EN43-va!EM43))</f>
        <v>0</v>
      </c>
      <c r="EN47" s="16">
        <f>MAX(0,(va!EO43-va!EN43))</f>
        <v>0</v>
      </c>
      <c r="EO47" s="16">
        <f>MAX(0,(va!EP43-va!EO43))</f>
        <v>0</v>
      </c>
      <c r="EP47" s="16">
        <f>MAX(0,(va!EQ43-va!EP43))</f>
        <v>0</v>
      </c>
      <c r="EQ47" s="16">
        <f>MAX(0,(va!ER43-va!EQ43))</f>
        <v>0</v>
      </c>
      <c r="ER47" s="16">
        <f>MAX(0,(va!ES43-va!ER43))</f>
        <v>0</v>
      </c>
      <c r="ES47" s="16">
        <f>MAX(0,(va!ET43-va!ES43))</f>
        <v>0</v>
      </c>
      <c r="ET47" s="16">
        <f>MAX(0,(va!EU43-va!ET43))</f>
        <v>0</v>
      </c>
      <c r="EU47" s="16">
        <f>MAX(0,(va!EV43-va!EU43))</f>
        <v>0</v>
      </c>
      <c r="EV47" s="16">
        <f>MAX(0,(va!EW43-va!EV43))</f>
        <v>0</v>
      </c>
      <c r="EW47" s="16">
        <f>MAX(0,(va!EX43-va!EW43))</f>
        <v>0</v>
      </c>
      <c r="EX47" s="16">
        <f>MAX(0,(va!EY43-va!EX43))</f>
        <v>0</v>
      </c>
      <c r="EY47" s="16">
        <f>MAX(0,(va!EZ43-va!EY43))</f>
        <v>0</v>
      </c>
      <c r="EZ47" s="16">
        <f>MAX(0,(va!FA43-va!EZ43))</f>
        <v>0</v>
      </c>
      <c r="FA47" s="16">
        <f>MAX(0,(va!FB43-va!FA43))</f>
        <v>0</v>
      </c>
      <c r="FB47" s="16">
        <f>MAX(0,(va!FC43-va!FB43))</f>
        <v>0</v>
      </c>
      <c r="FC47" s="16">
        <f>MAX(0,(va!FD43-va!FC43))</f>
        <v>0</v>
      </c>
      <c r="FD47" s="16">
        <f>MAX(0,(va!FE43-va!FD43))</f>
        <v>0</v>
      </c>
      <c r="FE47" s="16">
        <f>MAX(0,(va!FF43-va!FE43))</f>
        <v>0</v>
      </c>
      <c r="FF47" s="16">
        <f>MAX(0,(va!FG43-va!FF43))</f>
        <v>0</v>
      </c>
      <c r="FG47" s="16">
        <f>MAX(0,(va!FH43-va!FG43))</f>
        <v>0</v>
      </c>
    </row>
    <row r="48" spans="1:163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0</v>
      </c>
      <c r="H48" s="16">
        <f>MAX(0,(va!I44-va!H44))</f>
        <v>0</v>
      </c>
      <c r="I48" s="16">
        <f>MAX(0,(va!J44-va!I44))</f>
        <v>0</v>
      </c>
      <c r="J48" s="16">
        <f>MAX(0,(va!K44-va!J44))</f>
        <v>0</v>
      </c>
      <c r="K48" s="16">
        <f>MAX(0,(va!L44-va!K44))</f>
        <v>0</v>
      </c>
      <c r="L48" s="16">
        <f>MAX(0,(va!M44-va!L44))</f>
        <v>0</v>
      </c>
      <c r="M48" s="16">
        <f>MAX(0,(va!N44-va!M44))</f>
        <v>0</v>
      </c>
      <c r="N48" s="16">
        <f>MAX(0,(va!O44-va!N44))</f>
        <v>0</v>
      </c>
      <c r="O48" s="16">
        <f>MAX(0,(va!P44-va!O44))</f>
        <v>0</v>
      </c>
      <c r="P48" s="16">
        <f>MAX(0,(va!Q44-va!P44))</f>
        <v>0</v>
      </c>
      <c r="Q48" s="16">
        <f>MAX(0,(va!R44-va!Q44))</f>
        <v>0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1</v>
      </c>
      <c r="AM48" s="16">
        <f>MAX(0,(va!AN44-va!AM44))</f>
        <v>0</v>
      </c>
      <c r="AN48" s="16">
        <f>MAX(0,(va!AO44-va!AN44))</f>
        <v>1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2</v>
      </c>
      <c r="AS48" s="16">
        <f>MAX(0,(va!AT44-va!AS44))</f>
        <v>1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7</v>
      </c>
      <c r="AY48" s="16">
        <f>MAX(0,(va!AZ44-va!AY44))</f>
        <v>3</v>
      </c>
      <c r="AZ48" s="16">
        <f>MAX(0,(va!BA44-va!AZ44))</f>
        <v>1</v>
      </c>
      <c r="BA48" s="16">
        <f>MAX(0,(va!BB44-va!BA44))</f>
        <v>2</v>
      </c>
      <c r="BB48" s="16">
        <f>MAX(0,(va!BC44-va!BB44))</f>
        <v>0</v>
      </c>
      <c r="BC48" s="16">
        <f>MAX(0,(va!BD44-va!BC44))</f>
        <v>1</v>
      </c>
      <c r="BD48" s="16">
        <f>MAX(0,(va!BE44-va!BD44))</f>
        <v>1</v>
      </c>
      <c r="BE48" s="16">
        <f>MAX(0,(va!BF44-va!BE44))</f>
        <v>1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1</v>
      </c>
      <c r="BI48" s="16">
        <f>MAX(0,(va!BJ44-va!BI44))</f>
        <v>0</v>
      </c>
      <c r="BJ48" s="16">
        <f>MAX(0,(va!BK44-va!BJ44))</f>
        <v>2</v>
      </c>
      <c r="BK48" s="16">
        <f>MAX(0,(va!BL44-va!BK44))</f>
        <v>0</v>
      </c>
      <c r="BL48" s="16">
        <f>MAX(0,(va!BM44-va!BL44))</f>
        <v>2</v>
      </c>
      <c r="BM48" s="16">
        <f>MAX(0,(va!BN44-va!BM44))</f>
        <v>4</v>
      </c>
      <c r="BN48" s="16">
        <f>MAX(0,(va!BO44-va!BN44))</f>
        <v>1</v>
      </c>
      <c r="BO48" s="16">
        <f>MAX(0,(va!BP44-va!BO44))</f>
        <v>1</v>
      </c>
      <c r="BP48" s="16">
        <f>MAX(0,(va!BQ44-va!BP44))</f>
        <v>0</v>
      </c>
      <c r="BQ48" s="16">
        <f>MAX(0,(va!BR44-va!BQ44))</f>
        <v>2</v>
      </c>
      <c r="BR48" s="16">
        <f>MAX(0,(va!BS44-va!BR44))</f>
        <v>3</v>
      </c>
      <c r="BS48" s="16">
        <f>MAX(0,(va!BT44-va!BS44))</f>
        <v>1</v>
      </c>
      <c r="BT48" s="16">
        <f>MAX(0,(va!BU44-va!BT44))</f>
        <v>0</v>
      </c>
      <c r="BU48" s="16">
        <f>MAX(0,(va!BV44-va!BU44))</f>
        <v>2</v>
      </c>
      <c r="BV48" s="16">
        <f>MAX(0,(va!BW44-va!BV44))</f>
        <v>2</v>
      </c>
      <c r="BW48" s="16">
        <f>MAX(0,(va!BX44-va!BW44))</f>
        <v>4</v>
      </c>
      <c r="BX48" s="16">
        <f>MAX(0,(va!BY44-va!BX44))</f>
        <v>0</v>
      </c>
      <c r="BY48" s="16">
        <f>MAX(0,(va!BZ44-va!BY44))</f>
        <v>2</v>
      </c>
      <c r="BZ48" s="16">
        <f>MAX(0,(va!CA44-va!BZ44))</f>
        <v>5</v>
      </c>
      <c r="CA48" s="16">
        <f>MAX(0,(va!CB44-va!CA44))</f>
        <v>1</v>
      </c>
      <c r="CB48" s="16">
        <f>MAX(0,(va!CC44-va!CB44))</f>
        <v>1</v>
      </c>
      <c r="CC48" s="16">
        <f>MAX(0,(va!CD44-va!CC44))</f>
        <v>5</v>
      </c>
      <c r="CD48" s="16">
        <f>MAX(0,(va!CE44-va!CD44))</f>
        <v>3</v>
      </c>
      <c r="CE48" s="16">
        <f>MAX(0,(va!CF44-va!CE44))</f>
        <v>0</v>
      </c>
      <c r="CF48" s="16">
        <f>MAX(0,(va!CG44-va!CF44))</f>
        <v>3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2</v>
      </c>
      <c r="CK48" s="16">
        <f>MAX(0,(va!CL44-va!CK44))</f>
        <v>1</v>
      </c>
      <c r="CL48" s="16">
        <f>MAX(0,(va!CM44-va!CL44))</f>
        <v>5</v>
      </c>
      <c r="CM48" s="16">
        <f>MAX(0,(va!CN44-va!CM44))</f>
        <v>3</v>
      </c>
      <c r="CN48" s="16">
        <f>MAX(0,(va!CO44-va!CN44))</f>
        <v>2</v>
      </c>
      <c r="CO48" s="16">
        <f>MAX(0,(va!CP44-va!CO44))</f>
        <v>1</v>
      </c>
      <c r="CP48" s="16">
        <f>MAX(0,(va!CQ44-va!CP44))</f>
        <v>1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3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  <c r="CX48" s="16">
        <f>MAX(0,(va!CY44-va!CX44))</f>
        <v>2</v>
      </c>
      <c r="CY48" s="16">
        <f>MAX(0,(va!CZ44-va!CY44))</f>
        <v>1</v>
      </c>
      <c r="CZ48" s="16">
        <f>MAX(0,(va!DA44-va!CZ44))</f>
        <v>0</v>
      </c>
      <c r="DA48" s="16">
        <f>MAX(0,(va!DB44-va!DA44))</f>
        <v>1</v>
      </c>
      <c r="DB48" s="16">
        <f>MAX(0,(va!DC44-va!DB44))</f>
        <v>1</v>
      </c>
      <c r="DC48" s="16">
        <f>MAX(0,(va!DD44-va!DC44))</f>
        <v>1</v>
      </c>
      <c r="DD48" s="16">
        <f>MAX(0,(va!DE44-va!DD44))</f>
        <v>1</v>
      </c>
      <c r="DE48" s="16">
        <f>MAX(0,(va!DF44-va!DE44))</f>
        <v>0</v>
      </c>
      <c r="DF48" s="16">
        <f>MAX(0,(va!DG44-va!DF44))</f>
        <v>0</v>
      </c>
      <c r="DG48" s="16">
        <f>MAX(0,(va!DH44-va!DG44))</f>
        <v>0</v>
      </c>
      <c r="DH48" s="16">
        <f>MAX(0,(va!DI44-va!DH44))</f>
        <v>0</v>
      </c>
      <c r="DI48" s="16">
        <f>MAX(0,(va!DJ44-va!DI44))</f>
        <v>1</v>
      </c>
      <c r="DJ48" s="16">
        <f>MAX(0,(va!DK44-va!DJ44))</f>
        <v>0</v>
      </c>
      <c r="DK48" s="16">
        <f>MAX(0,(va!DL44-va!DK44))</f>
        <v>0</v>
      </c>
      <c r="DL48" s="16">
        <f>MAX(0,(va!DM44-va!DL44))</f>
        <v>0</v>
      </c>
      <c r="DM48" s="16">
        <f>MAX(0,(va!DN44-va!DM44))</f>
        <v>0</v>
      </c>
      <c r="DN48" s="16">
        <f>MAX(0,(va!DO44-va!DN44))</f>
        <v>0</v>
      </c>
      <c r="DO48" s="16">
        <f>MAX(0,(va!DP44-va!DO44))</f>
        <v>0</v>
      </c>
      <c r="DP48" s="16">
        <f>MAX(0,(va!DQ44-va!DP44))</f>
        <v>0</v>
      </c>
      <c r="DQ48" s="16">
        <f>MAX(0,(va!DR44-va!DQ44))</f>
        <v>0</v>
      </c>
      <c r="DR48" s="16">
        <f>MAX(0,(va!DS44-va!DR44))</f>
        <v>0</v>
      </c>
      <c r="DS48" s="16">
        <f>MAX(0,(va!DT44-va!DS44))</f>
        <v>0</v>
      </c>
      <c r="DT48" s="16">
        <f>MAX(0,(va!DU44-va!DT44))</f>
        <v>0</v>
      </c>
      <c r="DU48" s="16">
        <f>MAX(0,(va!DV44-va!DU44))</f>
        <v>0</v>
      </c>
      <c r="DV48" s="16">
        <f>MAX(0,(va!DW44-va!DV44))</f>
        <v>0</v>
      </c>
      <c r="DW48" s="16">
        <f>MAX(0,(va!DX44-va!DW44))</f>
        <v>0</v>
      </c>
      <c r="DX48" s="16">
        <f>MAX(0,(va!DY44-va!DX44))</f>
        <v>0</v>
      </c>
      <c r="DY48" s="16">
        <f>MAX(0,(va!DZ44-va!DY44))</f>
        <v>0</v>
      </c>
      <c r="DZ48" s="16">
        <f>MAX(0,(va!EA44-va!DZ44))</f>
        <v>0</v>
      </c>
      <c r="EA48" s="16">
        <f>MAX(0,(va!EB44-va!EA44))</f>
        <v>0</v>
      </c>
      <c r="EB48" s="16">
        <f>MAX(0,(va!EC44-va!EB44))</f>
        <v>0</v>
      </c>
      <c r="EC48" s="16">
        <f>MAX(0,(va!ED44-va!EC44))</f>
        <v>0</v>
      </c>
      <c r="ED48" s="16">
        <f>MAX(0,(va!EE44-va!ED44))</f>
        <v>0</v>
      </c>
      <c r="EE48" s="16">
        <f>MAX(0,(va!EF44-va!EE44))</f>
        <v>0</v>
      </c>
      <c r="EF48" s="16">
        <f>MAX(0,(va!EG44-va!EF44))</f>
        <v>0</v>
      </c>
      <c r="EG48" s="16">
        <f>MAX(0,(va!EH44-va!EG44))</f>
        <v>0</v>
      </c>
      <c r="EH48" s="16">
        <f>MAX(0,(va!EI44-va!EH44))</f>
        <v>0</v>
      </c>
      <c r="EI48" s="16">
        <f>MAX(0,(va!EJ44-va!EI44))</f>
        <v>0</v>
      </c>
      <c r="EJ48" s="16">
        <f>MAX(0,(va!EK44-va!EJ44))</f>
        <v>0</v>
      </c>
      <c r="EK48" s="16">
        <f>MAX(0,(va!EL44-va!EK44))</f>
        <v>0</v>
      </c>
      <c r="EL48" s="16">
        <f>MAX(0,(va!EM44-va!EL44))</f>
        <v>0</v>
      </c>
      <c r="EM48" s="16">
        <f>MAX(0,(va!EN44-va!EM44))</f>
        <v>0</v>
      </c>
      <c r="EN48" s="16">
        <f>MAX(0,(va!EO44-va!EN44))</f>
        <v>0</v>
      </c>
      <c r="EO48" s="16">
        <f>MAX(0,(va!EP44-va!EO44))</f>
        <v>0</v>
      </c>
      <c r="EP48" s="16">
        <f>MAX(0,(va!EQ44-va!EP44))</f>
        <v>0</v>
      </c>
      <c r="EQ48" s="16">
        <f>MAX(0,(va!ER44-va!EQ44))</f>
        <v>0</v>
      </c>
      <c r="ER48" s="16">
        <f>MAX(0,(va!ES44-va!ER44))</f>
        <v>0</v>
      </c>
      <c r="ES48" s="16">
        <f>MAX(0,(va!ET44-va!ES44))</f>
        <v>0</v>
      </c>
      <c r="ET48" s="16">
        <f>MAX(0,(va!EU44-va!ET44))</f>
        <v>0</v>
      </c>
      <c r="EU48" s="16">
        <f>MAX(0,(va!EV44-va!EU44))</f>
        <v>0</v>
      </c>
      <c r="EV48" s="16">
        <f>MAX(0,(va!EW44-va!EV44))</f>
        <v>0</v>
      </c>
      <c r="EW48" s="16">
        <f>MAX(0,(va!EX44-va!EW44))</f>
        <v>0</v>
      </c>
      <c r="EX48" s="16">
        <f>MAX(0,(va!EY44-va!EX44))</f>
        <v>0</v>
      </c>
      <c r="EY48" s="16">
        <f>MAX(0,(va!EZ44-va!EY44))</f>
        <v>0</v>
      </c>
      <c r="EZ48" s="16">
        <f>MAX(0,(va!FA44-va!EZ44))</f>
        <v>0</v>
      </c>
      <c r="FA48" s="16">
        <f>MAX(0,(va!FB44-va!FA44))</f>
        <v>0</v>
      </c>
      <c r="FB48" s="16">
        <f>MAX(0,(va!FC44-va!FB44))</f>
        <v>0</v>
      </c>
      <c r="FC48" s="16">
        <f>MAX(0,(va!FD44-va!FC44))</f>
        <v>0</v>
      </c>
      <c r="FD48" s="16">
        <f>MAX(0,(va!FE44-va!FD44))</f>
        <v>0</v>
      </c>
      <c r="FE48" s="16">
        <f>MAX(0,(va!FF44-va!FE44))</f>
        <v>0</v>
      </c>
      <c r="FF48" s="16">
        <f>MAX(0,(va!FG44-va!FF44))</f>
        <v>0</v>
      </c>
      <c r="FG48" s="16">
        <f>MAX(0,(va!FH44-va!FG44))</f>
        <v>0</v>
      </c>
    </row>
    <row r="49" spans="1:163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1</v>
      </c>
      <c r="G49" s="16">
        <f>MAX(0,(va!H45-va!G45))</f>
        <v>0</v>
      </c>
      <c r="H49" s="16">
        <f>MAX(0,(va!I45-va!H45))</f>
        <v>0</v>
      </c>
      <c r="I49" s="16">
        <f>MAX(0,(va!J45-va!I45))</f>
        <v>0</v>
      </c>
      <c r="J49" s="16">
        <f>MAX(0,(va!K45-va!J45))</f>
        <v>0</v>
      </c>
      <c r="K49" s="16">
        <f>MAX(0,(va!L45-va!K45))</f>
        <v>0</v>
      </c>
      <c r="L49" s="16">
        <f>MAX(0,(va!M45-va!L45))</f>
        <v>0</v>
      </c>
      <c r="M49" s="16">
        <f>MAX(0,(va!N45-va!M45))</f>
        <v>0</v>
      </c>
      <c r="N49" s="16">
        <f>MAX(0,(va!O45-va!N45))</f>
        <v>1</v>
      </c>
      <c r="O49" s="16">
        <f>MAX(0,(va!P45-va!O45))</f>
        <v>1</v>
      </c>
      <c r="P49" s="16">
        <f>MAX(0,(va!Q45-va!P45))</f>
        <v>1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1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1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1</v>
      </c>
      <c r="AG49" s="16">
        <f>MAX(0,(va!AH45-va!AG45))</f>
        <v>1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2</v>
      </c>
      <c r="AS49" s="16">
        <f>MAX(0,(va!AT45-va!AS45))</f>
        <v>1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1</v>
      </c>
      <c r="AW49" s="16">
        <f>MAX(0,(va!AX45-va!AW45))</f>
        <v>0</v>
      </c>
      <c r="AX49" s="16">
        <f>MAX(0,(va!AY45-va!AX45))</f>
        <v>1</v>
      </c>
      <c r="AY49" s="16">
        <f>MAX(0,(va!AZ45-va!AY45))</f>
        <v>0</v>
      </c>
      <c r="AZ49" s="16">
        <f>MAX(0,(va!BA45-va!AZ45))</f>
        <v>1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3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1</v>
      </c>
      <c r="BI49" s="16">
        <f>MAX(0,(va!BJ45-va!BI45))</f>
        <v>0</v>
      </c>
      <c r="BJ49" s="16">
        <f>MAX(0,(va!BK45-va!BJ45))</f>
        <v>1</v>
      </c>
      <c r="BK49" s="16">
        <f>MAX(0,(va!BL45-va!BK45))</f>
        <v>0</v>
      </c>
      <c r="BL49" s="16">
        <f>MAX(0,(va!BM45-va!BL45))</f>
        <v>1</v>
      </c>
      <c r="BM49" s="16">
        <f>MAX(0,(va!BN45-va!BM45))</f>
        <v>1</v>
      </c>
      <c r="BN49" s="16">
        <f>MAX(0,(va!BO45-va!BN45))</f>
        <v>2</v>
      </c>
      <c r="BO49" s="16">
        <f>MAX(0,(va!BP45-va!BO45))</f>
        <v>2</v>
      </c>
      <c r="BP49" s="16">
        <f>MAX(0,(va!BQ45-va!BP45))</f>
        <v>1</v>
      </c>
      <c r="BQ49" s="16">
        <f>MAX(0,(va!BR45-va!BQ45))</f>
        <v>3</v>
      </c>
      <c r="BR49" s="16">
        <f>MAX(0,(va!BS45-va!BR45))</f>
        <v>3</v>
      </c>
      <c r="BS49" s="16">
        <f>MAX(0,(va!BT45-va!BS45))</f>
        <v>0</v>
      </c>
      <c r="BT49" s="16">
        <f>MAX(0,(va!BU45-va!BT45))</f>
        <v>0</v>
      </c>
      <c r="BU49" s="16">
        <f>MAX(0,(va!BV45-va!BU45))</f>
        <v>0</v>
      </c>
      <c r="BV49" s="16">
        <f>MAX(0,(va!BW45-va!BV45))</f>
        <v>0</v>
      </c>
      <c r="BW49" s="16">
        <f>MAX(0,(va!BX45-va!BW45))</f>
        <v>0</v>
      </c>
      <c r="BX49" s="16">
        <f>MAX(0,(va!BY45-va!BX45))</f>
        <v>1</v>
      </c>
      <c r="BY49" s="16">
        <f>MAX(0,(va!BZ45-va!BY45))</f>
        <v>3</v>
      </c>
      <c r="BZ49" s="16">
        <f>MAX(0,(va!CA45-va!BZ45))</f>
        <v>5</v>
      </c>
      <c r="CA49" s="16">
        <f>MAX(0,(va!CB45-va!CA45))</f>
        <v>1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1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1</v>
      </c>
      <c r="CK49" s="16">
        <f>MAX(0,(va!CL45-va!CK45))</f>
        <v>2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1</v>
      </c>
      <c r="CO49" s="16">
        <f>MAX(0,(va!CP45-va!CO45))</f>
        <v>6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2</v>
      </c>
      <c r="CS49" s="16">
        <f>MAX(0,(va!CT45-va!CS45))</f>
        <v>0</v>
      </c>
      <c r="CT49" s="16">
        <f>MAX(0,(va!CU45-va!CT45))</f>
        <v>3</v>
      </c>
      <c r="CU49" s="16">
        <f>MAX(0,(va!CV45-va!CU45))</f>
        <v>5</v>
      </c>
      <c r="CV49" s="16">
        <f>MAX(0,(va!CW45-va!CV45))</f>
        <v>0</v>
      </c>
      <c r="CW49" s="16">
        <f>MAX(0,(va!CX45-va!CW45))</f>
        <v>2</v>
      </c>
      <c r="CX49" s="16">
        <f>MAX(0,(va!CY45-va!CX45))</f>
        <v>0</v>
      </c>
      <c r="CY49" s="16">
        <f>MAX(0,(va!CZ45-va!CY45))</f>
        <v>1</v>
      </c>
      <c r="CZ49" s="16">
        <f>MAX(0,(va!DA45-va!CZ45))</f>
        <v>0</v>
      </c>
      <c r="DA49" s="16">
        <f>MAX(0,(va!DB45-va!DA45))</f>
        <v>5</v>
      </c>
      <c r="DB49" s="16">
        <f>MAX(0,(va!DC45-va!DB45))</f>
        <v>1</v>
      </c>
      <c r="DC49" s="16">
        <f>MAX(0,(va!DD45-va!DC45))</f>
        <v>2</v>
      </c>
      <c r="DD49" s="16">
        <f>MAX(0,(va!DE45-va!DD45))</f>
        <v>1</v>
      </c>
      <c r="DE49" s="16">
        <f>MAX(0,(va!DF45-va!DE45))</f>
        <v>0</v>
      </c>
      <c r="DF49" s="16">
        <f>MAX(0,(va!DG45-va!DF45))</f>
        <v>2</v>
      </c>
      <c r="DG49" s="16">
        <f>MAX(0,(va!DH45-va!DG45))</f>
        <v>2</v>
      </c>
      <c r="DH49" s="16">
        <f>MAX(0,(va!DI45-va!DH45))</f>
        <v>0</v>
      </c>
      <c r="DI49" s="16">
        <f>MAX(0,(va!DJ45-va!DI45))</f>
        <v>4</v>
      </c>
      <c r="DJ49" s="16">
        <f>MAX(0,(va!DK45-va!DJ45))</f>
        <v>0</v>
      </c>
      <c r="DK49" s="16">
        <f>MAX(0,(va!DL45-va!DK45))</f>
        <v>0</v>
      </c>
      <c r="DL49" s="16">
        <f>MAX(0,(va!DM45-va!DL45))</f>
        <v>0</v>
      </c>
      <c r="DM49" s="16">
        <f>MAX(0,(va!DN45-va!DM45))</f>
        <v>0</v>
      </c>
      <c r="DN49" s="16">
        <f>MAX(0,(va!DO45-va!DN45))</f>
        <v>0</v>
      </c>
      <c r="DO49" s="16">
        <f>MAX(0,(va!DP45-va!DO45))</f>
        <v>0</v>
      </c>
      <c r="DP49" s="16">
        <f>MAX(0,(va!DQ45-va!DP45))</f>
        <v>0</v>
      </c>
      <c r="DQ49" s="16">
        <f>MAX(0,(va!DR45-va!DQ45))</f>
        <v>0</v>
      </c>
      <c r="DR49" s="16">
        <f>MAX(0,(va!DS45-va!DR45))</f>
        <v>0</v>
      </c>
      <c r="DS49" s="16">
        <f>MAX(0,(va!DT45-va!DS45))</f>
        <v>0</v>
      </c>
      <c r="DT49" s="16">
        <f>MAX(0,(va!DU45-va!DT45))</f>
        <v>0</v>
      </c>
      <c r="DU49" s="16">
        <f>MAX(0,(va!DV45-va!DU45))</f>
        <v>0</v>
      </c>
      <c r="DV49" s="16">
        <f>MAX(0,(va!DW45-va!DV45))</f>
        <v>0</v>
      </c>
      <c r="DW49" s="16">
        <f>MAX(0,(va!DX45-va!DW45))</f>
        <v>0</v>
      </c>
      <c r="DX49" s="16">
        <f>MAX(0,(va!DY45-va!DX45))</f>
        <v>0</v>
      </c>
      <c r="DY49" s="16">
        <f>MAX(0,(va!DZ45-va!DY45))</f>
        <v>0</v>
      </c>
      <c r="DZ49" s="16">
        <f>MAX(0,(va!EA45-va!DZ45))</f>
        <v>0</v>
      </c>
      <c r="EA49" s="16">
        <f>MAX(0,(va!EB45-va!EA45))</f>
        <v>0</v>
      </c>
      <c r="EB49" s="16">
        <f>MAX(0,(va!EC45-va!EB45))</f>
        <v>0</v>
      </c>
      <c r="EC49" s="16">
        <f>MAX(0,(va!ED45-va!EC45))</f>
        <v>0</v>
      </c>
      <c r="ED49" s="16">
        <f>MAX(0,(va!EE45-va!ED45))</f>
        <v>0</v>
      </c>
      <c r="EE49" s="16">
        <f>MAX(0,(va!EF45-va!EE45))</f>
        <v>0</v>
      </c>
      <c r="EF49" s="16">
        <f>MAX(0,(va!EG45-va!EF45))</f>
        <v>0</v>
      </c>
      <c r="EG49" s="16">
        <f>MAX(0,(va!EH45-va!EG45))</f>
        <v>0</v>
      </c>
      <c r="EH49" s="16">
        <f>MAX(0,(va!EI45-va!EH45))</f>
        <v>0</v>
      </c>
      <c r="EI49" s="16">
        <f>MAX(0,(va!EJ45-va!EI45))</f>
        <v>0</v>
      </c>
      <c r="EJ49" s="16">
        <f>MAX(0,(va!EK45-va!EJ45))</f>
        <v>0</v>
      </c>
      <c r="EK49" s="16">
        <f>MAX(0,(va!EL45-va!EK45))</f>
        <v>0</v>
      </c>
      <c r="EL49" s="16">
        <f>MAX(0,(va!EM45-va!EL45))</f>
        <v>0</v>
      </c>
      <c r="EM49" s="16">
        <f>MAX(0,(va!EN45-va!EM45))</f>
        <v>0</v>
      </c>
      <c r="EN49" s="16">
        <f>MAX(0,(va!EO45-va!EN45))</f>
        <v>0</v>
      </c>
      <c r="EO49" s="16">
        <f>MAX(0,(va!EP45-va!EO45))</f>
        <v>0</v>
      </c>
      <c r="EP49" s="16">
        <f>MAX(0,(va!EQ45-va!EP45))</f>
        <v>0</v>
      </c>
      <c r="EQ49" s="16">
        <f>MAX(0,(va!ER45-va!EQ45))</f>
        <v>0</v>
      </c>
      <c r="ER49" s="16">
        <f>MAX(0,(va!ES45-va!ER45))</f>
        <v>0</v>
      </c>
      <c r="ES49" s="16">
        <f>MAX(0,(va!ET45-va!ES45))</f>
        <v>0</v>
      </c>
      <c r="ET49" s="16">
        <f>MAX(0,(va!EU45-va!ET45))</f>
        <v>0</v>
      </c>
      <c r="EU49" s="16">
        <f>MAX(0,(va!EV45-va!EU45))</f>
        <v>0</v>
      </c>
      <c r="EV49" s="16">
        <f>MAX(0,(va!EW45-va!EV45))</f>
        <v>0</v>
      </c>
      <c r="EW49" s="16">
        <f>MAX(0,(va!EX45-va!EW45))</f>
        <v>0</v>
      </c>
      <c r="EX49" s="16">
        <f>MAX(0,(va!EY45-va!EX45))</f>
        <v>0</v>
      </c>
      <c r="EY49" s="16">
        <f>MAX(0,(va!EZ45-va!EY45))</f>
        <v>0</v>
      </c>
      <c r="EZ49" s="16">
        <f>MAX(0,(va!FA45-va!EZ45))</f>
        <v>0</v>
      </c>
      <c r="FA49" s="16">
        <f>MAX(0,(va!FB45-va!FA45))</f>
        <v>0</v>
      </c>
      <c r="FB49" s="16">
        <f>MAX(0,(va!FC45-va!FB45))</f>
        <v>0</v>
      </c>
      <c r="FC49" s="16">
        <f>MAX(0,(va!FD45-va!FC45))</f>
        <v>0</v>
      </c>
      <c r="FD49" s="16">
        <f>MAX(0,(va!FE45-va!FD45))</f>
        <v>0</v>
      </c>
      <c r="FE49" s="16">
        <f>MAX(0,(va!FF45-va!FE45))</f>
        <v>0</v>
      </c>
      <c r="FF49" s="16">
        <f>MAX(0,(va!FG45-va!FF45))</f>
        <v>0</v>
      </c>
      <c r="FG49" s="16">
        <f>MAX(0,(va!FH45-va!FG45))</f>
        <v>0</v>
      </c>
    </row>
    <row r="50" spans="1:163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1</v>
      </c>
      <c r="I50" s="16">
        <f>MAX(0,(va!J46-va!I46))</f>
        <v>2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1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1</v>
      </c>
      <c r="T50" s="16">
        <f>MAX(0,(va!U46-va!T46))</f>
        <v>1</v>
      </c>
      <c r="U50" s="16">
        <f>MAX(0,(va!V46-va!U46))</f>
        <v>1</v>
      </c>
      <c r="V50" s="16">
        <f>MAX(0,(va!W46-va!V46))</f>
        <v>0</v>
      </c>
      <c r="W50" s="16">
        <f>MAX(0,(va!X46-va!W46))</f>
        <v>2</v>
      </c>
      <c r="X50" s="16">
        <f>MAX(0,(va!Y46-va!X46))</f>
        <v>5</v>
      </c>
      <c r="Y50" s="16">
        <f>MAX(0,(va!Z46-va!Y46))</f>
        <v>1</v>
      </c>
      <c r="Z50" s="16">
        <f>MAX(0,(va!AA46-va!Z46))</f>
        <v>0</v>
      </c>
      <c r="AA50" s="16">
        <f>MAX(0,(va!AB46-va!AA46))</f>
        <v>2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3</v>
      </c>
      <c r="AE50" s="16">
        <f>MAX(0,(va!AF46-va!AE46))</f>
        <v>2</v>
      </c>
      <c r="AF50" s="16">
        <f>MAX(0,(va!AG46-va!AF46))</f>
        <v>1</v>
      </c>
      <c r="AG50" s="16">
        <f>MAX(0,(va!AH46-va!AG46))</f>
        <v>6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6</v>
      </c>
      <c r="AL50" s="16">
        <f>MAX(0,(va!AM46-va!AL46))</f>
        <v>0</v>
      </c>
      <c r="AM50" s="16">
        <f>MAX(0,(va!AN46-va!AM46))</f>
        <v>2</v>
      </c>
      <c r="AN50" s="16">
        <f>MAX(0,(va!AO46-va!AN46))</f>
        <v>1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2</v>
      </c>
      <c r="AS50" s="16">
        <f>MAX(0,(va!AT46-va!AS46))</f>
        <v>0</v>
      </c>
      <c r="AT50" s="16">
        <f>MAX(0,(va!AU46-va!AT46))</f>
        <v>2</v>
      </c>
      <c r="AU50" s="16">
        <f>MAX(0,(va!AV46-va!AU46))</f>
        <v>1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2</v>
      </c>
      <c r="AY50" s="16">
        <f>MAX(0,(va!AZ46-va!AY46))</f>
        <v>1</v>
      </c>
      <c r="AZ50" s="16">
        <f>MAX(0,(va!BA46-va!AZ46))</f>
        <v>1</v>
      </c>
      <c r="BA50" s="16">
        <f>MAX(0,(va!BB46-va!BA46))</f>
        <v>1</v>
      </c>
      <c r="BB50" s="16">
        <f>MAX(0,(va!BC46-va!BB46))</f>
        <v>0</v>
      </c>
      <c r="BC50" s="16">
        <f>MAX(0,(va!BD46-va!BC46))</f>
        <v>1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4</v>
      </c>
      <c r="BH50" s="16">
        <f>MAX(0,(va!BI46-va!BH46))</f>
        <v>1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2</v>
      </c>
      <c r="BO50" s="16">
        <f>MAX(0,(va!BP46-va!BO46))</f>
        <v>1</v>
      </c>
      <c r="BP50" s="16">
        <f>MAX(0,(va!BQ46-va!BP46))</f>
        <v>5</v>
      </c>
      <c r="BQ50" s="16">
        <f>MAX(0,(va!BR46-va!BQ46))</f>
        <v>6</v>
      </c>
      <c r="BR50" s="16">
        <f>MAX(0,(va!BS46-va!BR46))</f>
        <v>4</v>
      </c>
      <c r="BS50" s="16">
        <f>MAX(0,(va!BT46-va!BS46))</f>
        <v>0</v>
      </c>
      <c r="BT50" s="16">
        <f>MAX(0,(va!BU46-va!BT46))</f>
        <v>1</v>
      </c>
      <c r="BU50" s="16">
        <f>MAX(0,(va!BV46-va!BU46))</f>
        <v>26</v>
      </c>
      <c r="BV50" s="16">
        <f>MAX(0,(va!BW46-va!BV46))</f>
        <v>50</v>
      </c>
      <c r="BW50" s="16">
        <f>MAX(0,(va!BX46-va!BW46))</f>
        <v>63</v>
      </c>
      <c r="BX50" s="16">
        <f>MAX(0,(va!BY46-va!BX46))</f>
        <v>16</v>
      </c>
      <c r="BY50" s="16">
        <f>MAX(0,(va!BZ46-va!BY46))</f>
        <v>10</v>
      </c>
      <c r="BZ50" s="16">
        <f>MAX(0,(va!CA46-va!BZ46))</f>
        <v>15</v>
      </c>
      <c r="CA50" s="16">
        <f>MAX(0,(va!CB46-va!CA46))</f>
        <v>1</v>
      </c>
      <c r="CB50" s="16">
        <f>MAX(0,(va!CC46-va!CB46))</f>
        <v>22</v>
      </c>
      <c r="CC50" s="16">
        <f>MAX(0,(va!CD46-va!CC46))</f>
        <v>23</v>
      </c>
      <c r="CD50" s="16">
        <f>MAX(0,(va!CE46-va!CD46))</f>
        <v>3</v>
      </c>
      <c r="CE50" s="16">
        <f>MAX(0,(va!CF46-va!CE46))</f>
        <v>3</v>
      </c>
      <c r="CF50" s="16">
        <f>MAX(0,(va!CG46-va!CF46))</f>
        <v>30</v>
      </c>
      <c r="CG50" s="16">
        <f>MAX(0,(va!CH46-va!CG46))</f>
        <v>7</v>
      </c>
      <c r="CH50" s="16">
        <f>MAX(0,(va!CI46-va!CH46))</f>
        <v>1</v>
      </c>
      <c r="CI50" s="16">
        <f>MAX(0,(va!CJ46-va!CI46))</f>
        <v>0</v>
      </c>
      <c r="CJ50" s="16">
        <f>MAX(0,(va!CK46-va!CJ46))</f>
        <v>1</v>
      </c>
      <c r="CK50" s="16">
        <f>MAX(0,(va!CL46-va!CK46))</f>
        <v>1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3</v>
      </c>
      <c r="CP50" s="16">
        <f>MAX(0,(va!CQ46-va!CP46))</f>
        <v>1</v>
      </c>
      <c r="CQ50" s="16">
        <f>MAX(0,(va!CR46-va!CQ46))</f>
        <v>3</v>
      </c>
      <c r="CR50" s="16">
        <f>MAX(0,(va!CS46-va!CR46))</f>
        <v>1</v>
      </c>
      <c r="CS50" s="16">
        <f>MAX(0,(va!CT46-va!CS46))</f>
        <v>1</v>
      </c>
      <c r="CT50" s="16">
        <f>MAX(0,(va!CU46-va!CT46))</f>
        <v>3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5</v>
      </c>
      <c r="CX50" s="16">
        <f>MAX(0,(va!CY46-va!CX46))</f>
        <v>2</v>
      </c>
      <c r="CY50" s="16">
        <f>MAX(0,(va!CZ46-va!CY46))</f>
        <v>5</v>
      </c>
      <c r="CZ50" s="16">
        <f>MAX(0,(va!DA46-va!CZ46))</f>
        <v>0</v>
      </c>
      <c r="DA50" s="16">
        <f>MAX(0,(va!DB46-va!DA46))</f>
        <v>2</v>
      </c>
      <c r="DB50" s="16">
        <f>MAX(0,(va!DC46-va!DB46))</f>
        <v>0</v>
      </c>
      <c r="DC50" s="16">
        <f>MAX(0,(va!DD46-va!DC46))</f>
        <v>0</v>
      </c>
      <c r="DD50" s="16">
        <f>MAX(0,(va!DE46-va!DD46))</f>
        <v>0</v>
      </c>
      <c r="DE50" s="16">
        <f>MAX(0,(va!DF46-va!DE46))</f>
        <v>3</v>
      </c>
      <c r="DF50" s="16">
        <f>MAX(0,(va!DG46-va!DF46))</f>
        <v>3</v>
      </c>
      <c r="DG50" s="16">
        <f>MAX(0,(va!DH46-va!DG46))</f>
        <v>1</v>
      </c>
      <c r="DH50" s="16">
        <f>MAX(0,(va!DI46-va!DH46))</f>
        <v>1</v>
      </c>
      <c r="DI50" s="16">
        <f>MAX(0,(va!DJ46-va!DI46))</f>
        <v>1</v>
      </c>
      <c r="DJ50" s="16">
        <f>MAX(0,(va!DK46-va!DJ46))</f>
        <v>0</v>
      </c>
      <c r="DK50" s="16">
        <f>MAX(0,(va!DL46-va!DK46))</f>
        <v>0</v>
      </c>
      <c r="DL50" s="16">
        <f>MAX(0,(va!DM46-va!DL46))</f>
        <v>0</v>
      </c>
      <c r="DM50" s="16">
        <f>MAX(0,(va!DN46-va!DM46))</f>
        <v>0</v>
      </c>
      <c r="DN50" s="16">
        <f>MAX(0,(va!DO46-va!DN46))</f>
        <v>0</v>
      </c>
      <c r="DO50" s="16">
        <f>MAX(0,(va!DP46-va!DO46))</f>
        <v>0</v>
      </c>
      <c r="DP50" s="16">
        <f>MAX(0,(va!DQ46-va!DP46))</f>
        <v>0</v>
      </c>
      <c r="DQ50" s="16">
        <f>MAX(0,(va!DR46-va!DQ46))</f>
        <v>0</v>
      </c>
      <c r="DR50" s="16">
        <f>MAX(0,(va!DS46-va!DR46))</f>
        <v>0</v>
      </c>
      <c r="DS50" s="16">
        <f>MAX(0,(va!DT46-va!DS46))</f>
        <v>0</v>
      </c>
      <c r="DT50" s="16">
        <f>MAX(0,(va!DU46-va!DT46))</f>
        <v>0</v>
      </c>
      <c r="DU50" s="16">
        <f>MAX(0,(va!DV46-va!DU46))</f>
        <v>0</v>
      </c>
      <c r="DV50" s="16">
        <f>MAX(0,(va!DW46-va!DV46))</f>
        <v>0</v>
      </c>
      <c r="DW50" s="16">
        <f>MAX(0,(va!DX46-va!DW46))</f>
        <v>0</v>
      </c>
      <c r="DX50" s="16">
        <f>MAX(0,(va!DY46-va!DX46))</f>
        <v>0</v>
      </c>
      <c r="DY50" s="16">
        <f>MAX(0,(va!DZ46-va!DY46))</f>
        <v>0</v>
      </c>
      <c r="DZ50" s="16">
        <f>MAX(0,(va!EA46-va!DZ46))</f>
        <v>0</v>
      </c>
      <c r="EA50" s="16">
        <f>MAX(0,(va!EB46-va!EA46))</f>
        <v>0</v>
      </c>
      <c r="EB50" s="16">
        <f>MAX(0,(va!EC46-va!EB46))</f>
        <v>0</v>
      </c>
      <c r="EC50" s="16">
        <f>MAX(0,(va!ED46-va!EC46))</f>
        <v>0</v>
      </c>
      <c r="ED50" s="16">
        <f>MAX(0,(va!EE46-va!ED46))</f>
        <v>0</v>
      </c>
      <c r="EE50" s="16">
        <f>MAX(0,(va!EF46-va!EE46))</f>
        <v>0</v>
      </c>
      <c r="EF50" s="16">
        <f>MAX(0,(va!EG46-va!EF46))</f>
        <v>0</v>
      </c>
      <c r="EG50" s="16">
        <f>MAX(0,(va!EH46-va!EG46))</f>
        <v>0</v>
      </c>
      <c r="EH50" s="16">
        <f>MAX(0,(va!EI46-va!EH46))</f>
        <v>0</v>
      </c>
      <c r="EI50" s="16">
        <f>MAX(0,(va!EJ46-va!EI46))</f>
        <v>0</v>
      </c>
      <c r="EJ50" s="16">
        <f>MAX(0,(va!EK46-va!EJ46))</f>
        <v>0</v>
      </c>
      <c r="EK50" s="16">
        <f>MAX(0,(va!EL46-va!EK46))</f>
        <v>0</v>
      </c>
      <c r="EL50" s="16">
        <f>MAX(0,(va!EM46-va!EL46))</f>
        <v>0</v>
      </c>
      <c r="EM50" s="16">
        <f>MAX(0,(va!EN46-va!EM46))</f>
        <v>0</v>
      </c>
      <c r="EN50" s="16">
        <f>MAX(0,(va!EO46-va!EN46))</f>
        <v>0</v>
      </c>
      <c r="EO50" s="16">
        <f>MAX(0,(va!EP46-va!EO46))</f>
        <v>0</v>
      </c>
      <c r="EP50" s="16">
        <f>MAX(0,(va!EQ46-va!EP46))</f>
        <v>0</v>
      </c>
      <c r="EQ50" s="16">
        <f>MAX(0,(va!ER46-va!EQ46))</f>
        <v>0</v>
      </c>
      <c r="ER50" s="16">
        <f>MAX(0,(va!ES46-va!ER46))</f>
        <v>0</v>
      </c>
      <c r="ES50" s="16">
        <f>MAX(0,(va!ET46-va!ES46))</f>
        <v>0</v>
      </c>
      <c r="ET50" s="16">
        <f>MAX(0,(va!EU46-va!ET46))</f>
        <v>0</v>
      </c>
      <c r="EU50" s="16">
        <f>MAX(0,(va!EV46-va!EU46))</f>
        <v>0</v>
      </c>
      <c r="EV50" s="16">
        <f>MAX(0,(va!EW46-va!EV46))</f>
        <v>0</v>
      </c>
      <c r="EW50" s="16">
        <f>MAX(0,(va!EX46-va!EW46))</f>
        <v>0</v>
      </c>
      <c r="EX50" s="16">
        <f>MAX(0,(va!EY46-va!EX46))</f>
        <v>0</v>
      </c>
      <c r="EY50" s="16">
        <f>MAX(0,(va!EZ46-va!EY46))</f>
        <v>0</v>
      </c>
      <c r="EZ50" s="16">
        <f>MAX(0,(va!FA46-va!EZ46))</f>
        <v>0</v>
      </c>
      <c r="FA50" s="16">
        <f>MAX(0,(va!FB46-va!FA46))</f>
        <v>0</v>
      </c>
      <c r="FB50" s="16">
        <f>MAX(0,(va!FC46-va!FB46))</f>
        <v>0</v>
      </c>
      <c r="FC50" s="16">
        <f>MAX(0,(va!FD46-va!FC46))</f>
        <v>0</v>
      </c>
      <c r="FD50" s="16">
        <f>MAX(0,(va!FE46-va!FD46))</f>
        <v>0</v>
      </c>
      <c r="FE50" s="16">
        <f>MAX(0,(va!FF46-va!FE46))</f>
        <v>0</v>
      </c>
      <c r="FF50" s="16">
        <f>MAX(0,(va!FG46-va!FF46))</f>
        <v>0</v>
      </c>
      <c r="FG50" s="16">
        <f>MAX(0,(va!FH46-va!FG46))</f>
        <v>0</v>
      </c>
    </row>
    <row r="51" spans="1:163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1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2</v>
      </c>
      <c r="T51" s="16">
        <f>MAX(0,(va!U47-va!T47))</f>
        <v>1</v>
      </c>
      <c r="U51" s="16">
        <f>MAX(0,(va!V47-va!U47))</f>
        <v>2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1</v>
      </c>
      <c r="AC51" s="16">
        <f>MAX(0,(va!AD47-va!AC47))</f>
        <v>0</v>
      </c>
      <c r="AD51" s="16">
        <f>MAX(0,(va!AE47-va!AD47))</f>
        <v>2</v>
      </c>
      <c r="AE51" s="16">
        <f>MAX(0,(va!AF47-va!AE47))</f>
        <v>2</v>
      </c>
      <c r="AF51" s="16">
        <f>MAX(0,(va!AG47-va!AF47))</f>
        <v>0</v>
      </c>
      <c r="AG51" s="16">
        <f>MAX(0,(va!AH47-va!AG47))</f>
        <v>1</v>
      </c>
      <c r="AH51" s="16">
        <f>MAX(0,(va!AI47-va!AH47))</f>
        <v>3</v>
      </c>
      <c r="AI51" s="16">
        <f>MAX(0,(va!AJ47-va!AI47))</f>
        <v>0</v>
      </c>
      <c r="AJ51" s="16">
        <f>MAX(0,(va!AK47-va!AJ47))</f>
        <v>1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1</v>
      </c>
      <c r="AO51" s="16">
        <f>MAX(0,(va!AP47-va!AO47))</f>
        <v>0</v>
      </c>
      <c r="AP51" s="16">
        <f>MAX(0,(va!AQ47-va!AP47))</f>
        <v>1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1</v>
      </c>
      <c r="AV51" s="16">
        <f>MAX(0,(va!AW47-va!AV47))</f>
        <v>1</v>
      </c>
      <c r="AW51" s="16">
        <f>MAX(0,(va!AX47-va!AW47))</f>
        <v>2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2</v>
      </c>
      <c r="BA51" s="16">
        <f>MAX(0,(va!BB47-va!BA47))</f>
        <v>1</v>
      </c>
      <c r="BB51" s="16">
        <f>MAX(0,(va!BC47-va!BB47))</f>
        <v>2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2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1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1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1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3</v>
      </c>
      <c r="CG51" s="16">
        <f>MAX(0,(va!CH47-va!CG47))</f>
        <v>2</v>
      </c>
      <c r="CH51" s="16">
        <f>MAX(0,(va!CI47-va!CH47))</f>
        <v>0</v>
      </c>
      <c r="CI51" s="16">
        <f>MAX(0,(va!CJ47-va!CI47))</f>
        <v>1</v>
      </c>
      <c r="CJ51" s="16">
        <f>MAX(0,(va!CK47-va!CJ47))</f>
        <v>1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2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1</v>
      </c>
      <c r="CT51" s="16">
        <f>MAX(0,(va!CU47-va!CT47))</f>
        <v>7</v>
      </c>
      <c r="CU51" s="16">
        <f>MAX(0,(va!CV47-va!CU47))</f>
        <v>0</v>
      </c>
      <c r="CV51" s="16">
        <f>MAX(0,(va!CW47-va!CV47))</f>
        <v>1</v>
      </c>
      <c r="CW51" s="16">
        <f>MAX(0,(va!CX47-va!CW47))</f>
        <v>3</v>
      </c>
      <c r="CX51" s="16">
        <f>MAX(0,(va!CY47-va!CX47))</f>
        <v>1</v>
      </c>
      <c r="CY51" s="16">
        <f>MAX(0,(va!CZ47-va!CY47))</f>
        <v>3</v>
      </c>
      <c r="CZ51" s="16">
        <f>MAX(0,(va!DA47-va!CZ47))</f>
        <v>2</v>
      </c>
      <c r="DA51" s="16">
        <f>MAX(0,(va!DB47-va!DA47))</f>
        <v>4</v>
      </c>
      <c r="DB51" s="16">
        <f>MAX(0,(va!DC47-va!DB47))</f>
        <v>0</v>
      </c>
      <c r="DC51" s="16">
        <f>MAX(0,(va!DD47-va!DC47))</f>
        <v>2</v>
      </c>
      <c r="DD51" s="16">
        <f>MAX(0,(va!DE47-va!DD47))</f>
        <v>3</v>
      </c>
      <c r="DE51" s="16">
        <f>MAX(0,(va!DF47-va!DE47))</f>
        <v>2</v>
      </c>
      <c r="DF51" s="16">
        <f>MAX(0,(va!DG47-va!DF47))</f>
        <v>3</v>
      </c>
      <c r="DG51" s="16">
        <f>MAX(0,(va!DH47-va!DG47))</f>
        <v>3</v>
      </c>
      <c r="DH51" s="16">
        <f>MAX(0,(va!DI47-va!DH47))</f>
        <v>4</v>
      </c>
      <c r="DI51" s="16">
        <f>MAX(0,(va!DJ47-va!DI47))</f>
        <v>3</v>
      </c>
      <c r="DJ51" s="16">
        <f>MAX(0,(va!DK47-va!DJ47))</f>
        <v>0</v>
      </c>
      <c r="DK51" s="16">
        <f>MAX(0,(va!DL47-va!DK47))</f>
        <v>0</v>
      </c>
      <c r="DL51" s="16">
        <f>MAX(0,(va!DM47-va!DL47))</f>
        <v>0</v>
      </c>
      <c r="DM51" s="16">
        <f>MAX(0,(va!DN47-va!DM47))</f>
        <v>0</v>
      </c>
      <c r="DN51" s="16">
        <f>MAX(0,(va!DO47-va!DN47))</f>
        <v>0</v>
      </c>
      <c r="DO51" s="16">
        <f>MAX(0,(va!DP47-va!DO47))</f>
        <v>0</v>
      </c>
      <c r="DP51" s="16">
        <f>MAX(0,(va!DQ47-va!DP47))</f>
        <v>0</v>
      </c>
      <c r="DQ51" s="16">
        <f>MAX(0,(va!DR47-va!DQ47))</f>
        <v>0</v>
      </c>
      <c r="DR51" s="16">
        <f>MAX(0,(va!DS47-va!DR47))</f>
        <v>0</v>
      </c>
      <c r="DS51" s="16">
        <f>MAX(0,(va!DT47-va!DS47))</f>
        <v>0</v>
      </c>
      <c r="DT51" s="16">
        <f>MAX(0,(va!DU47-va!DT47))</f>
        <v>0</v>
      </c>
      <c r="DU51" s="16">
        <f>MAX(0,(va!DV47-va!DU47))</f>
        <v>0</v>
      </c>
      <c r="DV51" s="16">
        <f>MAX(0,(va!DW47-va!DV47))</f>
        <v>0</v>
      </c>
      <c r="DW51" s="16">
        <f>MAX(0,(va!DX47-va!DW47))</f>
        <v>0</v>
      </c>
      <c r="DX51" s="16">
        <f>MAX(0,(va!DY47-va!DX47))</f>
        <v>0</v>
      </c>
      <c r="DY51" s="16">
        <f>MAX(0,(va!DZ47-va!DY47))</f>
        <v>0</v>
      </c>
      <c r="DZ51" s="16">
        <f>MAX(0,(va!EA47-va!DZ47))</f>
        <v>0</v>
      </c>
      <c r="EA51" s="16">
        <f>MAX(0,(va!EB47-va!EA47))</f>
        <v>0</v>
      </c>
      <c r="EB51" s="16">
        <f>MAX(0,(va!EC47-va!EB47))</f>
        <v>0</v>
      </c>
      <c r="EC51" s="16">
        <f>MAX(0,(va!ED47-va!EC47))</f>
        <v>0</v>
      </c>
      <c r="ED51" s="16">
        <f>MAX(0,(va!EE47-va!ED47))</f>
        <v>0</v>
      </c>
      <c r="EE51" s="16">
        <f>MAX(0,(va!EF47-va!EE47))</f>
        <v>0</v>
      </c>
      <c r="EF51" s="16">
        <f>MAX(0,(va!EG47-va!EF47))</f>
        <v>0</v>
      </c>
      <c r="EG51" s="16">
        <f>MAX(0,(va!EH47-va!EG47))</f>
        <v>0</v>
      </c>
      <c r="EH51" s="16">
        <f>MAX(0,(va!EI47-va!EH47))</f>
        <v>0</v>
      </c>
      <c r="EI51" s="16">
        <f>MAX(0,(va!EJ47-va!EI47))</f>
        <v>0</v>
      </c>
      <c r="EJ51" s="16">
        <f>MAX(0,(va!EK47-va!EJ47))</f>
        <v>0</v>
      </c>
      <c r="EK51" s="16">
        <f>MAX(0,(va!EL47-va!EK47))</f>
        <v>0</v>
      </c>
      <c r="EL51" s="16">
        <f>MAX(0,(va!EM47-va!EL47))</f>
        <v>0</v>
      </c>
      <c r="EM51" s="16">
        <f>MAX(0,(va!EN47-va!EM47))</f>
        <v>0</v>
      </c>
      <c r="EN51" s="16">
        <f>MAX(0,(va!EO47-va!EN47))</f>
        <v>0</v>
      </c>
      <c r="EO51" s="16">
        <f>MAX(0,(va!EP47-va!EO47))</f>
        <v>0</v>
      </c>
      <c r="EP51" s="16">
        <f>MAX(0,(va!EQ47-va!EP47))</f>
        <v>0</v>
      </c>
      <c r="EQ51" s="16">
        <f>MAX(0,(va!ER47-va!EQ47))</f>
        <v>0</v>
      </c>
      <c r="ER51" s="16">
        <f>MAX(0,(va!ES47-va!ER47))</f>
        <v>0</v>
      </c>
      <c r="ES51" s="16">
        <f>MAX(0,(va!ET47-va!ES47))</f>
        <v>0</v>
      </c>
      <c r="ET51" s="16">
        <f>MAX(0,(va!EU47-va!ET47))</f>
        <v>0</v>
      </c>
      <c r="EU51" s="16">
        <f>MAX(0,(va!EV47-va!EU47))</f>
        <v>0</v>
      </c>
      <c r="EV51" s="16">
        <f>MAX(0,(va!EW47-va!EV47))</f>
        <v>0</v>
      </c>
      <c r="EW51" s="16">
        <f>MAX(0,(va!EX47-va!EW47))</f>
        <v>0</v>
      </c>
      <c r="EX51" s="16">
        <f>MAX(0,(va!EY47-va!EX47))</f>
        <v>0</v>
      </c>
      <c r="EY51" s="16">
        <f>MAX(0,(va!EZ47-va!EY47))</f>
        <v>0</v>
      </c>
      <c r="EZ51" s="16">
        <f>MAX(0,(va!FA47-va!EZ47))</f>
        <v>0</v>
      </c>
      <c r="FA51" s="16">
        <f>MAX(0,(va!FB47-va!FA47))</f>
        <v>0</v>
      </c>
      <c r="FB51" s="16">
        <f>MAX(0,(va!FC47-va!FB47))</f>
        <v>0</v>
      </c>
      <c r="FC51" s="16">
        <f>MAX(0,(va!FD47-va!FC47))</f>
        <v>0</v>
      </c>
      <c r="FD51" s="16">
        <f>MAX(0,(va!FE47-va!FD47))</f>
        <v>0</v>
      </c>
      <c r="FE51" s="16">
        <f>MAX(0,(va!FF47-va!FE47))</f>
        <v>0</v>
      </c>
      <c r="FF51" s="16">
        <f>MAX(0,(va!FG47-va!FF47))</f>
        <v>0</v>
      </c>
      <c r="FG51" s="16">
        <f>MAX(0,(va!FH47-va!FG47))</f>
        <v>0</v>
      </c>
    </row>
    <row r="52" spans="1:163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1</v>
      </c>
      <c r="F52" s="16">
        <f>MAX(0,(va!G48-va!F48))</f>
        <v>0</v>
      </c>
      <c r="G52" s="16">
        <f>MAX(0,(va!H48-va!G48))</f>
        <v>1</v>
      </c>
      <c r="H52" s="16">
        <f>MAX(0,(va!I48-va!H48))</f>
        <v>1</v>
      </c>
      <c r="I52" s="16">
        <f>MAX(0,(va!J48-va!I48))</f>
        <v>1</v>
      </c>
      <c r="J52" s="16">
        <f>MAX(0,(va!K48-va!J48))</f>
        <v>1</v>
      </c>
      <c r="K52" s="16">
        <f>MAX(0,(va!L48-va!K48))</f>
        <v>0</v>
      </c>
      <c r="L52" s="16">
        <f>MAX(0,(va!M48-va!L48))</f>
        <v>2</v>
      </c>
      <c r="M52" s="16">
        <f>MAX(0,(va!N48-va!M48))</f>
        <v>4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6</v>
      </c>
      <c r="R52" s="16">
        <f>MAX(0,(va!S48-va!R48))</f>
        <v>3</v>
      </c>
      <c r="S52" s="16">
        <f>MAX(0,(va!T48-va!S48))</f>
        <v>7</v>
      </c>
      <c r="T52" s="16">
        <f>MAX(0,(va!U48-va!T48))</f>
        <v>2</v>
      </c>
      <c r="U52" s="16">
        <f>MAX(0,(va!V48-va!U48))</f>
        <v>7</v>
      </c>
      <c r="V52" s="16">
        <f>MAX(0,(va!W48-va!V48))</f>
        <v>0</v>
      </c>
      <c r="W52" s="16">
        <f>MAX(0,(va!X48-va!W48))</f>
        <v>1</v>
      </c>
      <c r="X52" s="16">
        <f>MAX(0,(va!Y48-va!X48))</f>
        <v>13</v>
      </c>
      <c r="Y52" s="16">
        <f>MAX(0,(va!Z48-va!Y48))</f>
        <v>1</v>
      </c>
      <c r="Z52" s="16">
        <f>MAX(0,(va!AA48-va!Z48))</f>
        <v>8</v>
      </c>
      <c r="AA52" s="16">
        <f>MAX(0,(va!AB48-va!AA48))</f>
        <v>9</v>
      </c>
      <c r="AB52" s="16">
        <f>MAX(0,(va!AC48-va!AB48))</f>
        <v>9</v>
      </c>
      <c r="AC52" s="16">
        <f>MAX(0,(va!AD48-va!AC48))</f>
        <v>5</v>
      </c>
      <c r="AD52" s="16">
        <f>MAX(0,(va!AE48-va!AD48))</f>
        <v>7</v>
      </c>
      <c r="AE52" s="16">
        <f>MAX(0,(va!AF48-va!AE48))</f>
        <v>2</v>
      </c>
      <c r="AF52" s="16">
        <f>MAX(0,(va!AG48-va!AF48))</f>
        <v>4</v>
      </c>
      <c r="AG52" s="16">
        <f>MAX(0,(va!AH48-va!AG48))</f>
        <v>2</v>
      </c>
      <c r="AH52" s="16">
        <f>MAX(0,(va!AI48-va!AH48))</f>
        <v>1</v>
      </c>
      <c r="AI52" s="16">
        <f>MAX(0,(va!AJ48-va!AI48))</f>
        <v>3</v>
      </c>
      <c r="AJ52" s="16">
        <f>MAX(0,(va!AK48-va!AJ48))</f>
        <v>2</v>
      </c>
      <c r="AK52" s="16">
        <f>MAX(0,(va!AL48-va!AK48))</f>
        <v>3</v>
      </c>
      <c r="AL52" s="16">
        <f>MAX(0,(va!AM48-va!AL48))</f>
        <v>1</v>
      </c>
      <c r="AM52" s="16">
        <f>MAX(0,(va!AN48-va!AM48))</f>
        <v>4</v>
      </c>
      <c r="AN52" s="16">
        <f>MAX(0,(va!AO48-va!AN48))</f>
        <v>5</v>
      </c>
      <c r="AO52" s="16">
        <f>MAX(0,(va!AP48-va!AO48))</f>
        <v>14</v>
      </c>
      <c r="AP52" s="16">
        <f>MAX(0,(va!AQ48-va!AP48))</f>
        <v>1</v>
      </c>
      <c r="AQ52" s="16">
        <f>MAX(0,(va!AR48-va!AQ48))</f>
        <v>4</v>
      </c>
      <c r="AR52" s="16">
        <f>MAX(0,(va!AS48-va!AR48))</f>
        <v>4</v>
      </c>
      <c r="AS52" s="16">
        <f>MAX(0,(va!AT48-va!AS48))</f>
        <v>4</v>
      </c>
      <c r="AT52" s="16">
        <f>MAX(0,(va!AU48-va!AT48))</f>
        <v>8</v>
      </c>
      <c r="AU52" s="16">
        <f>MAX(0,(va!AV48-va!AU48))</f>
        <v>1</v>
      </c>
      <c r="AV52" s="16">
        <f>MAX(0,(va!AW48-va!AV48))</f>
        <v>1</v>
      </c>
      <c r="AW52" s="16">
        <f>MAX(0,(va!AX48-va!AW48))</f>
        <v>8</v>
      </c>
      <c r="AX52" s="16">
        <f>MAX(0,(va!AY48-va!AX48))</f>
        <v>7</v>
      </c>
      <c r="AY52" s="16">
        <f>MAX(0,(va!AZ48-va!AY48))</f>
        <v>1</v>
      </c>
      <c r="AZ52" s="16">
        <f>MAX(0,(va!BA48-va!AZ48))</f>
        <v>3</v>
      </c>
      <c r="BA52" s="16">
        <f>MAX(0,(va!BB48-va!BA48))</f>
        <v>9</v>
      </c>
      <c r="BB52" s="16">
        <f>MAX(0,(va!BC48-va!BB48))</f>
        <v>15</v>
      </c>
      <c r="BC52" s="16">
        <f>MAX(0,(va!BD48-va!BC48))</f>
        <v>10</v>
      </c>
      <c r="BD52" s="16">
        <f>MAX(0,(va!BE48-va!BD48))</f>
        <v>7</v>
      </c>
      <c r="BE52" s="16">
        <f>MAX(0,(va!BF48-va!BE48))</f>
        <v>5</v>
      </c>
      <c r="BF52" s="16">
        <f>MAX(0,(va!BG48-va!BF48))</f>
        <v>5</v>
      </c>
      <c r="BG52" s="16">
        <f>MAX(0,(va!BH48-va!BG48))</f>
        <v>7</v>
      </c>
      <c r="BH52" s="16">
        <f>MAX(0,(va!BI48-va!BH48))</f>
        <v>6</v>
      </c>
      <c r="BI52" s="16">
        <f>MAX(0,(va!BJ48-va!BI48))</f>
        <v>6</v>
      </c>
      <c r="BJ52" s="16">
        <f>MAX(0,(va!BK48-va!BJ48))</f>
        <v>2</v>
      </c>
      <c r="BK52" s="16">
        <f>MAX(0,(va!BL48-va!BK48))</f>
        <v>6</v>
      </c>
      <c r="BL52" s="16">
        <f>MAX(0,(va!BM48-va!BL48))</f>
        <v>0</v>
      </c>
      <c r="BM52" s="16">
        <f>MAX(0,(va!BN48-va!BM48))</f>
        <v>23</v>
      </c>
      <c r="BN52" s="16">
        <f>MAX(0,(va!BO48-va!BN48))</f>
        <v>26</v>
      </c>
      <c r="BO52" s="16">
        <f>MAX(0,(va!BP48-va!BO48))</f>
        <v>8</v>
      </c>
      <c r="BP52" s="16">
        <f>MAX(0,(va!BQ48-va!BP48))</f>
        <v>7</v>
      </c>
      <c r="BQ52" s="16">
        <f>MAX(0,(va!BR48-va!BQ48))</f>
        <v>4</v>
      </c>
      <c r="BR52" s="16">
        <f>MAX(0,(va!BS48-va!BR48))</f>
        <v>2</v>
      </c>
      <c r="BS52" s="16">
        <f>MAX(0,(va!BT48-va!BS48))</f>
        <v>4</v>
      </c>
      <c r="BT52" s="16">
        <f>MAX(0,(va!BU48-va!BT48))</f>
        <v>1</v>
      </c>
      <c r="BU52" s="16">
        <f>MAX(0,(va!BV48-va!BU48))</f>
        <v>8</v>
      </c>
      <c r="BV52" s="16">
        <f>MAX(0,(va!BW48-va!BV48))</f>
        <v>0</v>
      </c>
      <c r="BW52" s="16">
        <f>MAX(0,(va!BX48-va!BW48))</f>
        <v>5</v>
      </c>
      <c r="BX52" s="16">
        <f>MAX(0,(va!BY48-va!BX48))</f>
        <v>2</v>
      </c>
      <c r="BY52" s="16">
        <f>MAX(0,(va!BZ48-va!BY48))</f>
        <v>2</v>
      </c>
      <c r="BZ52" s="16">
        <f>MAX(0,(va!CA48-va!BZ48))</f>
        <v>8</v>
      </c>
      <c r="CA52" s="16">
        <f>MAX(0,(va!CB48-va!CA48))</f>
        <v>0</v>
      </c>
      <c r="CB52" s="16">
        <f>MAX(0,(va!CC48-va!CB48))</f>
        <v>4</v>
      </c>
      <c r="CC52" s="16">
        <f>MAX(0,(va!CD48-va!CC48))</f>
        <v>3</v>
      </c>
      <c r="CD52" s="16">
        <f>MAX(0,(va!CE48-va!CD48))</f>
        <v>3</v>
      </c>
      <c r="CE52" s="16">
        <f>MAX(0,(va!CF48-va!CE48))</f>
        <v>5</v>
      </c>
      <c r="CF52" s="16">
        <f>MAX(0,(va!CG48-va!CF48))</f>
        <v>6</v>
      </c>
      <c r="CG52" s="16">
        <f>MAX(0,(va!CH48-va!CG48))</f>
        <v>3</v>
      </c>
      <c r="CH52" s="16">
        <f>MAX(0,(va!CI48-va!CH48))</f>
        <v>3</v>
      </c>
      <c r="CI52" s="16">
        <f>MAX(0,(va!CJ48-va!CI48))</f>
        <v>1</v>
      </c>
      <c r="CJ52" s="16">
        <f>MAX(0,(va!CK48-va!CJ48))</f>
        <v>3</v>
      </c>
      <c r="CK52" s="16">
        <f>MAX(0,(va!CL48-va!CK48))</f>
        <v>2</v>
      </c>
      <c r="CL52" s="16">
        <f>MAX(0,(va!CM48-va!CL48))</f>
        <v>7</v>
      </c>
      <c r="CM52" s="16">
        <f>MAX(0,(va!CN48-va!CM48))</f>
        <v>10</v>
      </c>
      <c r="CN52" s="16">
        <f>MAX(0,(va!CO48-va!CN48))</f>
        <v>6</v>
      </c>
      <c r="CO52" s="16">
        <f>MAX(0,(va!CP48-va!CO48))</f>
        <v>2</v>
      </c>
      <c r="CP52" s="16">
        <f>MAX(0,(va!CQ48-va!CP48))</f>
        <v>5</v>
      </c>
      <c r="CQ52" s="16">
        <f>MAX(0,(va!CR48-va!CQ48))</f>
        <v>0</v>
      </c>
      <c r="CR52" s="16">
        <f>MAX(0,(va!CS48-va!CR48))</f>
        <v>2</v>
      </c>
      <c r="CS52" s="16">
        <f>MAX(0,(va!CT48-va!CS48))</f>
        <v>3</v>
      </c>
      <c r="CT52" s="16">
        <f>MAX(0,(va!CU48-va!CT48))</f>
        <v>1</v>
      </c>
      <c r="CU52" s="16">
        <f>MAX(0,(va!CV48-va!CU48))</f>
        <v>4</v>
      </c>
      <c r="CV52" s="16">
        <f>MAX(0,(va!CW48-va!CV48))</f>
        <v>3</v>
      </c>
      <c r="CW52" s="16">
        <f>MAX(0,(va!CX48-va!CW48))</f>
        <v>6</v>
      </c>
      <c r="CX52" s="16">
        <f>MAX(0,(va!CY48-va!CX48))</f>
        <v>0</v>
      </c>
      <c r="CY52" s="16">
        <f>MAX(0,(va!CZ48-va!CY48))</f>
        <v>6</v>
      </c>
      <c r="CZ52" s="16">
        <f>MAX(0,(va!DA48-va!CZ48))</f>
        <v>7</v>
      </c>
      <c r="DA52" s="16">
        <f>MAX(0,(va!DB48-va!DA48))</f>
        <v>1</v>
      </c>
      <c r="DB52" s="16">
        <f>MAX(0,(va!DC48-va!DB48))</f>
        <v>4</v>
      </c>
      <c r="DC52" s="16">
        <f>MAX(0,(va!DD48-va!DC48))</f>
        <v>2</v>
      </c>
      <c r="DD52" s="16">
        <f>MAX(0,(va!DE48-va!DD48))</f>
        <v>3</v>
      </c>
      <c r="DE52" s="16">
        <f>MAX(0,(va!DF48-va!DE48))</f>
        <v>4</v>
      </c>
      <c r="DF52" s="16">
        <f>MAX(0,(va!DG48-va!DF48))</f>
        <v>3</v>
      </c>
      <c r="DG52" s="16">
        <f>MAX(0,(va!DH48-va!DG48))</f>
        <v>8</v>
      </c>
      <c r="DH52" s="16">
        <f>MAX(0,(va!DI48-va!DH48))</f>
        <v>2</v>
      </c>
      <c r="DI52" s="16">
        <f>MAX(0,(va!DJ48-va!DI48))</f>
        <v>7</v>
      </c>
      <c r="DJ52" s="16">
        <f>MAX(0,(va!DK48-va!DJ48))</f>
        <v>0</v>
      </c>
      <c r="DK52" s="16">
        <f>MAX(0,(va!DL48-va!DK48))</f>
        <v>0</v>
      </c>
      <c r="DL52" s="16">
        <f>MAX(0,(va!DM48-va!DL48))</f>
        <v>0</v>
      </c>
      <c r="DM52" s="16">
        <f>MAX(0,(va!DN48-va!DM48))</f>
        <v>0</v>
      </c>
      <c r="DN52" s="16">
        <f>MAX(0,(va!DO48-va!DN48))</f>
        <v>0</v>
      </c>
      <c r="DO52" s="16">
        <f>MAX(0,(va!DP48-va!DO48))</f>
        <v>0</v>
      </c>
      <c r="DP52" s="16">
        <f>MAX(0,(va!DQ48-va!DP48))</f>
        <v>0</v>
      </c>
      <c r="DQ52" s="16">
        <f>MAX(0,(va!DR48-va!DQ48))</f>
        <v>0</v>
      </c>
      <c r="DR52" s="16">
        <f>MAX(0,(va!DS48-va!DR48))</f>
        <v>0</v>
      </c>
      <c r="DS52" s="16">
        <f>MAX(0,(va!DT48-va!DS48))</f>
        <v>0</v>
      </c>
      <c r="DT52" s="16">
        <f>MAX(0,(va!DU48-va!DT48))</f>
        <v>0</v>
      </c>
      <c r="DU52" s="16">
        <f>MAX(0,(va!DV48-va!DU48))</f>
        <v>0</v>
      </c>
      <c r="DV52" s="16">
        <f>MAX(0,(va!DW48-va!DV48))</f>
        <v>0</v>
      </c>
      <c r="DW52" s="16">
        <f>MAX(0,(va!DX48-va!DW48))</f>
        <v>0</v>
      </c>
      <c r="DX52" s="16">
        <f>MAX(0,(va!DY48-va!DX48))</f>
        <v>0</v>
      </c>
      <c r="DY52" s="16">
        <f>MAX(0,(va!DZ48-va!DY48))</f>
        <v>0</v>
      </c>
      <c r="DZ52" s="16">
        <f>MAX(0,(va!EA48-va!DZ48))</f>
        <v>0</v>
      </c>
      <c r="EA52" s="16">
        <f>MAX(0,(va!EB48-va!EA48))</f>
        <v>0</v>
      </c>
      <c r="EB52" s="16">
        <f>MAX(0,(va!EC48-va!EB48))</f>
        <v>0</v>
      </c>
      <c r="EC52" s="16">
        <f>MAX(0,(va!ED48-va!EC48))</f>
        <v>0</v>
      </c>
      <c r="ED52" s="16">
        <f>MAX(0,(va!EE48-va!ED48))</f>
        <v>0</v>
      </c>
      <c r="EE52" s="16">
        <f>MAX(0,(va!EF48-va!EE48))</f>
        <v>0</v>
      </c>
      <c r="EF52" s="16">
        <f>MAX(0,(va!EG48-va!EF48))</f>
        <v>0</v>
      </c>
      <c r="EG52" s="16">
        <f>MAX(0,(va!EH48-va!EG48))</f>
        <v>0</v>
      </c>
      <c r="EH52" s="16">
        <f>MAX(0,(va!EI48-va!EH48))</f>
        <v>0</v>
      </c>
      <c r="EI52" s="16">
        <f>MAX(0,(va!EJ48-va!EI48))</f>
        <v>0</v>
      </c>
      <c r="EJ52" s="16">
        <f>MAX(0,(va!EK48-va!EJ48))</f>
        <v>0</v>
      </c>
      <c r="EK52" s="16">
        <f>MAX(0,(va!EL48-va!EK48))</f>
        <v>0</v>
      </c>
      <c r="EL52" s="16">
        <f>MAX(0,(va!EM48-va!EL48))</f>
        <v>0</v>
      </c>
      <c r="EM52" s="16">
        <f>MAX(0,(va!EN48-va!EM48))</f>
        <v>0</v>
      </c>
      <c r="EN52" s="16">
        <f>MAX(0,(va!EO48-va!EN48))</f>
        <v>0</v>
      </c>
      <c r="EO52" s="16">
        <f>MAX(0,(va!EP48-va!EO48))</f>
        <v>0</v>
      </c>
      <c r="EP52" s="16">
        <f>MAX(0,(va!EQ48-va!EP48))</f>
        <v>0</v>
      </c>
      <c r="EQ52" s="16">
        <f>MAX(0,(va!ER48-va!EQ48))</f>
        <v>0</v>
      </c>
      <c r="ER52" s="16">
        <f>MAX(0,(va!ES48-va!ER48))</f>
        <v>0</v>
      </c>
      <c r="ES52" s="16">
        <f>MAX(0,(va!ET48-va!ES48))</f>
        <v>0</v>
      </c>
      <c r="ET52" s="16">
        <f>MAX(0,(va!EU48-va!ET48))</f>
        <v>0</v>
      </c>
      <c r="EU52" s="16">
        <f>MAX(0,(va!EV48-va!EU48))</f>
        <v>0</v>
      </c>
      <c r="EV52" s="16">
        <f>MAX(0,(va!EW48-va!EV48))</f>
        <v>0</v>
      </c>
      <c r="EW52" s="16">
        <f>MAX(0,(va!EX48-va!EW48))</f>
        <v>0</v>
      </c>
      <c r="EX52" s="16">
        <f>MAX(0,(va!EY48-va!EX48))</f>
        <v>0</v>
      </c>
      <c r="EY52" s="16">
        <f>MAX(0,(va!EZ48-va!EY48))</f>
        <v>0</v>
      </c>
      <c r="EZ52" s="16">
        <f>MAX(0,(va!FA48-va!EZ48))</f>
        <v>0</v>
      </c>
      <c r="FA52" s="16">
        <f>MAX(0,(va!FB48-va!FA48))</f>
        <v>0</v>
      </c>
      <c r="FB52" s="16">
        <f>MAX(0,(va!FC48-va!FB48))</f>
        <v>0</v>
      </c>
      <c r="FC52" s="16">
        <f>MAX(0,(va!FD48-va!FC48))</f>
        <v>0</v>
      </c>
      <c r="FD52" s="16">
        <f>MAX(0,(va!FE48-va!FD48))</f>
        <v>0</v>
      </c>
      <c r="FE52" s="16">
        <f>MAX(0,(va!FF48-va!FE48))</f>
        <v>0</v>
      </c>
      <c r="FF52" s="16">
        <f>MAX(0,(va!FG48-va!FF48))</f>
        <v>0</v>
      </c>
      <c r="FG52" s="16">
        <f>MAX(0,(va!FH48-va!FG48))</f>
        <v>0</v>
      </c>
    </row>
    <row r="53" spans="1:163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7</v>
      </c>
      <c r="F53" s="16">
        <f>MAX(0,(va!G49-va!F49))</f>
        <v>7</v>
      </c>
      <c r="G53" s="16">
        <f>MAX(0,(va!H49-va!G49))</f>
        <v>3</v>
      </c>
      <c r="H53" s="16">
        <f>MAX(0,(va!I49-va!H49))</f>
        <v>9</v>
      </c>
      <c r="I53" s="16">
        <f>MAX(0,(va!J49-va!I49))</f>
        <v>4</v>
      </c>
      <c r="J53" s="16">
        <f>MAX(0,(va!K49-va!J49))</f>
        <v>18</v>
      </c>
      <c r="K53" s="16">
        <f>MAX(0,(va!L49-va!K49))</f>
        <v>16</v>
      </c>
      <c r="L53" s="16">
        <f>MAX(0,(va!M49-va!L49))</f>
        <v>9</v>
      </c>
      <c r="M53" s="16">
        <f>MAX(0,(va!N49-va!M49))</f>
        <v>25</v>
      </c>
      <c r="N53" s="16">
        <f>MAX(0,(va!O49-va!N49))</f>
        <v>62</v>
      </c>
      <c r="O53" s="16">
        <f>MAX(0,(va!P49-va!O49))</f>
        <v>20</v>
      </c>
      <c r="P53" s="16">
        <f>MAX(0,(va!Q49-va!P49))</f>
        <v>13</v>
      </c>
      <c r="Q53" s="16">
        <f>MAX(0,(va!R49-va!Q49))</f>
        <v>60</v>
      </c>
      <c r="R53" s="16">
        <f>MAX(0,(va!S49-va!R49))</f>
        <v>24</v>
      </c>
      <c r="S53" s="16">
        <f>MAX(0,(va!T49-va!S49))</f>
        <v>28</v>
      </c>
      <c r="T53" s="16">
        <f>MAX(0,(va!U49-va!T49))</f>
        <v>23</v>
      </c>
      <c r="U53" s="16">
        <f>MAX(0,(va!V49-va!U49))</f>
        <v>26</v>
      </c>
      <c r="V53" s="16">
        <f>MAX(0,(va!W49-va!V49))</f>
        <v>11</v>
      </c>
      <c r="W53" s="16">
        <f>MAX(0,(va!X49-va!W49))</f>
        <v>18</v>
      </c>
      <c r="X53" s="16">
        <f>MAX(0,(va!Y49-va!X49))</f>
        <v>35</v>
      </c>
      <c r="Y53" s="16">
        <f>MAX(0,(va!Z49-va!Y49))</f>
        <v>21</v>
      </c>
      <c r="Z53" s="16">
        <f>MAX(0,(va!AA49-va!Z49))</f>
        <v>44</v>
      </c>
      <c r="AA53" s="16">
        <f>MAX(0,(va!AB49-va!AA49))</f>
        <v>35</v>
      </c>
      <c r="AB53" s="16">
        <f>MAX(0,(va!AC49-va!AB49))</f>
        <v>27</v>
      </c>
      <c r="AC53" s="16">
        <f>MAX(0,(va!AD49-va!AC49))</f>
        <v>25</v>
      </c>
      <c r="AD53" s="16">
        <f>MAX(0,(va!AE49-va!AD49))</f>
        <v>14</v>
      </c>
      <c r="AE53" s="16">
        <f>MAX(0,(va!AF49-va!AE49))</f>
        <v>23</v>
      </c>
      <c r="AF53" s="16">
        <f>MAX(0,(va!AG49-va!AF49))</f>
        <v>63</v>
      </c>
      <c r="AG53" s="16">
        <f>MAX(0,(va!AH49-va!AG49))</f>
        <v>34</v>
      </c>
      <c r="AH53" s="16">
        <f>MAX(0,(va!AI49-va!AH49))</f>
        <v>11</v>
      </c>
      <c r="AI53" s="16">
        <f>MAX(0,(va!AJ49-va!AI49))</f>
        <v>35</v>
      </c>
      <c r="AJ53" s="16">
        <f>MAX(0,(va!AK49-va!AJ49))</f>
        <v>28</v>
      </c>
      <c r="AK53" s="16">
        <f>MAX(0,(va!AL49-va!AK49))</f>
        <v>25</v>
      </c>
      <c r="AL53" s="16">
        <f>MAX(0,(va!AM49-va!AL49))</f>
        <v>18</v>
      </c>
      <c r="AM53" s="16">
        <f>MAX(0,(va!AN49-va!AM49))</f>
        <v>11</v>
      </c>
      <c r="AN53" s="16">
        <f>MAX(0,(va!AO49-va!AN49))</f>
        <v>30</v>
      </c>
      <c r="AO53" s="16">
        <f>MAX(0,(va!AP49-va!AO49))</f>
        <v>22</v>
      </c>
      <c r="AP53" s="16">
        <f>MAX(0,(va!AQ49-va!AP49))</f>
        <v>28</v>
      </c>
      <c r="AQ53" s="16">
        <f>MAX(0,(va!AR49-va!AQ49))</f>
        <v>28</v>
      </c>
      <c r="AR53" s="16">
        <f>MAX(0,(va!AS49-va!AR49))</f>
        <v>10</v>
      </c>
      <c r="AS53" s="16">
        <f>MAX(0,(va!AT49-va!AS49))</f>
        <v>21</v>
      </c>
      <c r="AT53" s="16">
        <f>MAX(0,(va!AU49-va!AT49))</f>
        <v>15</v>
      </c>
      <c r="AU53" s="16">
        <f>MAX(0,(va!AV49-va!AU49))</f>
        <v>25</v>
      </c>
      <c r="AV53" s="16">
        <f>MAX(0,(va!AW49-va!AV49))</f>
        <v>7</v>
      </c>
      <c r="AW53" s="16">
        <f>MAX(0,(va!AX49-va!AW49))</f>
        <v>22</v>
      </c>
      <c r="AX53" s="16">
        <f>MAX(0,(va!AY49-va!AX49))</f>
        <v>13</v>
      </c>
      <c r="AY53" s="16">
        <f>MAX(0,(va!AZ49-va!AY49))</f>
        <v>16</v>
      </c>
      <c r="AZ53" s="16">
        <f>MAX(0,(va!BA49-va!AZ49))</f>
        <v>23</v>
      </c>
      <c r="BA53" s="16">
        <f>MAX(0,(va!BB49-va!BA49))</f>
        <v>40</v>
      </c>
      <c r="BB53" s="16">
        <f>MAX(0,(va!BC49-va!BB49))</f>
        <v>28</v>
      </c>
      <c r="BC53" s="16">
        <f>MAX(0,(va!BD49-va!BC49))</f>
        <v>24</v>
      </c>
      <c r="BD53" s="16">
        <f>MAX(0,(va!BE49-va!BD49))</f>
        <v>28</v>
      </c>
      <c r="BE53" s="16">
        <f>MAX(0,(va!BF49-va!BE49))</f>
        <v>26</v>
      </c>
      <c r="BF53" s="16">
        <f>MAX(0,(va!BG49-va!BF49))</f>
        <v>20</v>
      </c>
      <c r="BG53" s="16">
        <f>MAX(0,(va!BH49-va!BG49))</f>
        <v>27</v>
      </c>
      <c r="BH53" s="16">
        <f>MAX(0,(va!BI49-va!BH49))</f>
        <v>22</v>
      </c>
      <c r="BI53" s="16">
        <f>MAX(0,(va!BJ49-va!BI49))</f>
        <v>18</v>
      </c>
      <c r="BJ53" s="16">
        <f>MAX(0,(va!BK49-va!BJ49))</f>
        <v>36</v>
      </c>
      <c r="BK53" s="16">
        <f>MAX(0,(va!BL49-va!BK49))</f>
        <v>36</v>
      </c>
      <c r="BL53" s="16">
        <f>MAX(0,(va!BM49-va!BL49))</f>
        <v>35</v>
      </c>
      <c r="BM53" s="16">
        <f>MAX(0,(va!BN49-va!BM49))</f>
        <v>46</v>
      </c>
      <c r="BN53" s="16">
        <f>MAX(0,(va!BO49-va!BN49))</f>
        <v>54</v>
      </c>
      <c r="BO53" s="16">
        <f>MAX(0,(va!BP49-va!BO49))</f>
        <v>33</v>
      </c>
      <c r="BP53" s="16">
        <f>MAX(0,(va!BQ49-va!BP49))</f>
        <v>45</v>
      </c>
      <c r="BQ53" s="16">
        <f>MAX(0,(va!BR49-va!BQ49))</f>
        <v>54</v>
      </c>
      <c r="BR53" s="16">
        <f>MAX(0,(va!BS49-va!BR49))</f>
        <v>76</v>
      </c>
      <c r="BS53" s="16">
        <f>MAX(0,(va!BT49-va!BS49))</f>
        <v>66</v>
      </c>
      <c r="BT53" s="16">
        <f>MAX(0,(va!BU49-va!BT49))</f>
        <v>38</v>
      </c>
      <c r="BU53" s="16">
        <f>MAX(0,(va!BV49-va!BU49))</f>
        <v>61</v>
      </c>
      <c r="BV53" s="16">
        <f>MAX(0,(va!BW49-va!BV49))</f>
        <v>14</v>
      </c>
      <c r="BW53" s="16">
        <f>MAX(0,(va!BX49-va!BW49))</f>
        <v>13</v>
      </c>
      <c r="BX53" s="16">
        <f>MAX(0,(va!BY49-va!BX49))</f>
        <v>37</v>
      </c>
      <c r="BY53" s="16">
        <f>MAX(0,(va!BZ49-va!BY49))</f>
        <v>50</v>
      </c>
      <c r="BZ53" s="16">
        <f>MAX(0,(va!CA49-va!BZ49))</f>
        <v>63</v>
      </c>
      <c r="CA53" s="16">
        <f>MAX(0,(va!CB49-va!CA49))</f>
        <v>32</v>
      </c>
      <c r="CB53" s="16">
        <f>MAX(0,(va!CC49-va!CB49))</f>
        <v>18</v>
      </c>
      <c r="CC53" s="16">
        <f>MAX(0,(va!CD49-va!CC49))</f>
        <v>16</v>
      </c>
      <c r="CD53" s="16">
        <f>MAX(0,(va!CE49-va!CD49))</f>
        <v>8</v>
      </c>
      <c r="CE53" s="16">
        <f>MAX(0,(va!CF49-va!CE49))</f>
        <v>23</v>
      </c>
      <c r="CF53" s="16">
        <f>MAX(0,(va!CG49-va!CF49))</f>
        <v>41</v>
      </c>
      <c r="CG53" s="16">
        <f>MAX(0,(va!CH49-va!CG49))</f>
        <v>30</v>
      </c>
      <c r="CH53" s="16">
        <f>MAX(0,(va!CI49-va!CH49))</f>
        <v>25</v>
      </c>
      <c r="CI53" s="16">
        <f>MAX(0,(va!CJ49-va!CI49))</f>
        <v>22</v>
      </c>
      <c r="CJ53" s="16">
        <f>MAX(0,(va!CK49-va!CJ49))</f>
        <v>21</v>
      </c>
      <c r="CK53" s="16">
        <f>MAX(0,(va!CL49-va!CK49))</f>
        <v>10</v>
      </c>
      <c r="CL53" s="16">
        <f>MAX(0,(va!CM49-va!CL49))</f>
        <v>26</v>
      </c>
      <c r="CM53" s="16">
        <f>MAX(0,(va!CN49-va!CM49))</f>
        <v>15</v>
      </c>
      <c r="CN53" s="16">
        <f>MAX(0,(va!CO49-va!CN49))</f>
        <v>30</v>
      </c>
      <c r="CO53" s="16">
        <f>MAX(0,(va!CP49-va!CO49))</f>
        <v>13</v>
      </c>
      <c r="CP53" s="16">
        <f>MAX(0,(va!CQ49-va!CP49))</f>
        <v>22</v>
      </c>
      <c r="CQ53" s="16">
        <f>MAX(0,(va!CR49-va!CQ49))</f>
        <v>15</v>
      </c>
      <c r="CR53" s="16">
        <f>MAX(0,(va!CS49-va!CR49))</f>
        <v>37</v>
      </c>
      <c r="CS53" s="16">
        <f>MAX(0,(va!CT49-va!CS49))</f>
        <v>43</v>
      </c>
      <c r="CT53" s="16">
        <f>MAX(0,(va!CU49-va!CT49))</f>
        <v>17</v>
      </c>
      <c r="CU53" s="16">
        <f>MAX(0,(va!CV49-va!CU49))</f>
        <v>19</v>
      </c>
      <c r="CV53" s="16">
        <f>MAX(0,(va!CW49-va!CV49))</f>
        <v>5</v>
      </c>
      <c r="CW53" s="16">
        <f>MAX(0,(va!CX49-va!CW49))</f>
        <v>7</v>
      </c>
      <c r="CX53" s="16">
        <f>MAX(0,(va!CY49-va!CX49))</f>
        <v>12</v>
      </c>
      <c r="CY53" s="16">
        <f>MAX(0,(va!CZ49-va!CY49))</f>
        <v>12</v>
      </c>
      <c r="CZ53" s="16">
        <f>MAX(0,(va!DA49-va!CZ49))</f>
        <v>14</v>
      </c>
      <c r="DA53" s="16">
        <f>MAX(0,(va!DB49-va!DA49))</f>
        <v>34</v>
      </c>
      <c r="DB53" s="16">
        <f>MAX(0,(va!DC49-va!DB49))</f>
        <v>18</v>
      </c>
      <c r="DC53" s="16">
        <f>MAX(0,(va!DD49-va!DC49))</f>
        <v>4</v>
      </c>
      <c r="DD53" s="16">
        <f>MAX(0,(va!DE49-va!DD49))</f>
        <v>23</v>
      </c>
      <c r="DE53" s="16">
        <f>MAX(0,(va!DF49-va!DE49))</f>
        <v>13</v>
      </c>
      <c r="DF53" s="16">
        <f>MAX(0,(va!DG49-va!DF49))</f>
        <v>4</v>
      </c>
      <c r="DG53" s="16">
        <f>MAX(0,(va!DH49-va!DG49))</f>
        <v>59</v>
      </c>
      <c r="DH53" s="16">
        <f>MAX(0,(va!DI49-va!DH49))</f>
        <v>38</v>
      </c>
      <c r="DI53" s="16">
        <f>MAX(0,(va!DJ49-va!DI49))</f>
        <v>38</v>
      </c>
      <c r="DJ53" s="16">
        <f>MAX(0,(va!DK49-va!DJ49))</f>
        <v>0</v>
      </c>
      <c r="DK53" s="16">
        <f>MAX(0,(va!DL49-va!DK49))</f>
        <v>0</v>
      </c>
      <c r="DL53" s="16">
        <f>MAX(0,(va!DM49-va!DL49))</f>
        <v>0</v>
      </c>
      <c r="DM53" s="16">
        <f>MAX(0,(va!DN49-va!DM49))</f>
        <v>0</v>
      </c>
      <c r="DN53" s="16">
        <f>MAX(0,(va!DO49-va!DN49))</f>
        <v>0</v>
      </c>
      <c r="DO53" s="16">
        <f>MAX(0,(va!DP49-va!DO49))</f>
        <v>0</v>
      </c>
      <c r="DP53" s="16">
        <f>MAX(0,(va!DQ49-va!DP49))</f>
        <v>0</v>
      </c>
      <c r="DQ53" s="16">
        <f>MAX(0,(va!DR49-va!DQ49))</f>
        <v>0</v>
      </c>
      <c r="DR53" s="16">
        <f>MAX(0,(va!DS49-va!DR49))</f>
        <v>0</v>
      </c>
      <c r="DS53" s="16">
        <f>MAX(0,(va!DT49-va!DS49))</f>
        <v>0</v>
      </c>
      <c r="DT53" s="16">
        <f>MAX(0,(va!DU49-va!DT49))</f>
        <v>0</v>
      </c>
      <c r="DU53" s="16">
        <f>MAX(0,(va!DV49-va!DU49))</f>
        <v>0</v>
      </c>
      <c r="DV53" s="16">
        <f>MAX(0,(va!DW49-va!DV49))</f>
        <v>0</v>
      </c>
      <c r="DW53" s="16">
        <f>MAX(0,(va!DX49-va!DW49))</f>
        <v>0</v>
      </c>
      <c r="DX53" s="16">
        <f>MAX(0,(va!DY49-va!DX49))</f>
        <v>0</v>
      </c>
      <c r="DY53" s="16">
        <f>MAX(0,(va!DZ49-va!DY49))</f>
        <v>0</v>
      </c>
      <c r="DZ53" s="16">
        <f>MAX(0,(va!EA49-va!DZ49))</f>
        <v>0</v>
      </c>
      <c r="EA53" s="16">
        <f>MAX(0,(va!EB49-va!EA49))</f>
        <v>0</v>
      </c>
      <c r="EB53" s="16">
        <f>MAX(0,(va!EC49-va!EB49))</f>
        <v>0</v>
      </c>
      <c r="EC53" s="16">
        <f>MAX(0,(va!ED49-va!EC49))</f>
        <v>0</v>
      </c>
      <c r="ED53" s="16">
        <f>MAX(0,(va!EE49-va!ED49))</f>
        <v>0</v>
      </c>
      <c r="EE53" s="16">
        <f>MAX(0,(va!EF49-va!EE49))</f>
        <v>0</v>
      </c>
      <c r="EF53" s="16">
        <f>MAX(0,(va!EG49-va!EF49))</f>
        <v>0</v>
      </c>
      <c r="EG53" s="16">
        <f>MAX(0,(va!EH49-va!EG49))</f>
        <v>0</v>
      </c>
      <c r="EH53" s="16">
        <f>MAX(0,(va!EI49-va!EH49))</f>
        <v>0</v>
      </c>
      <c r="EI53" s="16">
        <f>MAX(0,(va!EJ49-va!EI49))</f>
        <v>0</v>
      </c>
      <c r="EJ53" s="16">
        <f>MAX(0,(va!EK49-va!EJ49))</f>
        <v>0</v>
      </c>
      <c r="EK53" s="16">
        <f>MAX(0,(va!EL49-va!EK49))</f>
        <v>0</v>
      </c>
      <c r="EL53" s="16">
        <f>MAX(0,(va!EM49-va!EL49))</f>
        <v>0</v>
      </c>
      <c r="EM53" s="16">
        <f>MAX(0,(va!EN49-va!EM49))</f>
        <v>0</v>
      </c>
      <c r="EN53" s="16">
        <f>MAX(0,(va!EO49-va!EN49))</f>
        <v>0</v>
      </c>
      <c r="EO53" s="16">
        <f>MAX(0,(va!EP49-va!EO49))</f>
        <v>0</v>
      </c>
      <c r="EP53" s="16">
        <f>MAX(0,(va!EQ49-va!EP49))</f>
        <v>0</v>
      </c>
      <c r="EQ53" s="16">
        <f>MAX(0,(va!ER49-va!EQ49))</f>
        <v>0</v>
      </c>
      <c r="ER53" s="16">
        <f>MAX(0,(va!ES49-va!ER49))</f>
        <v>0</v>
      </c>
      <c r="ES53" s="16">
        <f>MAX(0,(va!ET49-va!ES49))</f>
        <v>0</v>
      </c>
      <c r="ET53" s="16">
        <f>MAX(0,(va!EU49-va!ET49))</f>
        <v>0</v>
      </c>
      <c r="EU53" s="16">
        <f>MAX(0,(va!EV49-va!EU49))</f>
        <v>0</v>
      </c>
      <c r="EV53" s="16">
        <f>MAX(0,(va!EW49-va!EV49))</f>
        <v>0</v>
      </c>
      <c r="EW53" s="16">
        <f>MAX(0,(va!EX49-va!EW49))</f>
        <v>0</v>
      </c>
      <c r="EX53" s="16">
        <f>MAX(0,(va!EY49-va!EX49))</f>
        <v>0</v>
      </c>
      <c r="EY53" s="16">
        <f>MAX(0,(va!EZ49-va!EY49))</f>
        <v>0</v>
      </c>
      <c r="EZ53" s="16">
        <f>MAX(0,(va!FA49-va!EZ49))</f>
        <v>0</v>
      </c>
      <c r="FA53" s="16">
        <f>MAX(0,(va!FB49-va!FA49))</f>
        <v>0</v>
      </c>
      <c r="FB53" s="16">
        <f>MAX(0,(va!FC49-va!FB49))</f>
        <v>0</v>
      </c>
      <c r="FC53" s="16">
        <f>MAX(0,(va!FD49-va!FC49))</f>
        <v>0</v>
      </c>
      <c r="FD53" s="16">
        <f>MAX(0,(va!FE49-va!FD49))</f>
        <v>0</v>
      </c>
      <c r="FE53" s="16">
        <f>MAX(0,(va!FF49-va!FE49))</f>
        <v>0</v>
      </c>
      <c r="FF53" s="16">
        <f>MAX(0,(va!FG49-va!FF49))</f>
        <v>0</v>
      </c>
      <c r="FG53" s="16">
        <f>MAX(0,(va!FH49-va!FG49))</f>
        <v>0</v>
      </c>
    </row>
    <row r="54" spans="1:163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0</v>
      </c>
      <c r="F54" s="16">
        <f>MAX(0,(va!G50-va!F50))</f>
        <v>0</v>
      </c>
      <c r="G54" s="16">
        <f>MAX(0,(va!H50-va!G50))</f>
        <v>0</v>
      </c>
      <c r="H54" s="16">
        <f>MAX(0,(va!I50-va!H50))</f>
        <v>0</v>
      </c>
      <c r="I54" s="16">
        <f>MAX(0,(va!J50-va!I50))</f>
        <v>1</v>
      </c>
      <c r="J54" s="16">
        <f>MAX(0,(va!K50-va!J50))</f>
        <v>0</v>
      </c>
      <c r="K54" s="16">
        <f>MAX(0,(va!L50-va!K50))</f>
        <v>1</v>
      </c>
      <c r="L54" s="16">
        <f>MAX(0,(va!M50-va!L50))</f>
        <v>0</v>
      </c>
      <c r="M54" s="16">
        <f>MAX(0,(va!N50-va!M50))</f>
        <v>1</v>
      </c>
      <c r="N54" s="16">
        <f>MAX(0,(va!O50-va!N50))</f>
        <v>0</v>
      </c>
      <c r="O54" s="16">
        <f>MAX(0,(va!P50-va!O50))</f>
        <v>0</v>
      </c>
      <c r="P54" s="16">
        <f>MAX(0,(va!Q50-va!P50))</f>
        <v>0</v>
      </c>
      <c r="Q54" s="16">
        <f>MAX(0,(va!R50-va!Q50))</f>
        <v>1</v>
      </c>
      <c r="R54" s="16">
        <f>MAX(0,(va!S50-va!R50))</f>
        <v>0</v>
      </c>
      <c r="S54" s="16">
        <f>MAX(0,(va!T50-va!S50))</f>
        <v>1</v>
      </c>
      <c r="T54" s="16">
        <f>MAX(0,(va!U50-va!T50))</f>
        <v>0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2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2</v>
      </c>
      <c r="AI54" s="16">
        <f>MAX(0,(va!AJ50-va!AI50))</f>
        <v>1</v>
      </c>
      <c r="AJ54" s="16">
        <f>MAX(0,(va!AK50-va!AJ50))</f>
        <v>1</v>
      </c>
      <c r="AK54" s="16">
        <f>MAX(0,(va!AL50-va!AK50))</f>
        <v>1</v>
      </c>
      <c r="AL54" s="16">
        <f>MAX(0,(va!AM50-va!AL50))</f>
        <v>1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3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1</v>
      </c>
      <c r="AU54" s="16">
        <f>MAX(0,(va!AV50-va!AU50))</f>
        <v>0</v>
      </c>
      <c r="AV54" s="16">
        <f>MAX(0,(va!AW50-va!AV50))</f>
        <v>1</v>
      </c>
      <c r="AW54" s="16">
        <f>MAX(0,(va!AX50-va!AW50))</f>
        <v>1</v>
      </c>
      <c r="AX54" s="16">
        <f>MAX(0,(va!AY50-va!AX50))</f>
        <v>0</v>
      </c>
      <c r="AY54" s="16">
        <f>MAX(0,(va!AZ50-va!AY50))</f>
        <v>3</v>
      </c>
      <c r="AZ54" s="16">
        <f>MAX(0,(va!BA50-va!AZ50))</f>
        <v>2</v>
      </c>
      <c r="BA54" s="16">
        <f>MAX(0,(va!BB50-va!BA50))</f>
        <v>1</v>
      </c>
      <c r="BB54" s="16">
        <f>MAX(0,(va!BC50-va!BB50))</f>
        <v>0</v>
      </c>
      <c r="BC54" s="16">
        <f>MAX(0,(va!BD50-va!BC50))</f>
        <v>2</v>
      </c>
      <c r="BD54" s="16">
        <f>MAX(0,(va!BE50-va!BD50))</f>
        <v>4</v>
      </c>
      <c r="BE54" s="16">
        <f>MAX(0,(va!BF50-va!BE50))</f>
        <v>2</v>
      </c>
      <c r="BF54" s="16">
        <f>MAX(0,(va!BG50-va!BF50))</f>
        <v>7</v>
      </c>
      <c r="BG54" s="16">
        <f>MAX(0,(va!BH50-va!BG50))</f>
        <v>3</v>
      </c>
      <c r="BH54" s="16">
        <f>MAX(0,(va!BI50-va!BH50))</f>
        <v>4</v>
      </c>
      <c r="BI54" s="16">
        <f>MAX(0,(va!BJ50-va!BI50))</f>
        <v>3</v>
      </c>
      <c r="BJ54" s="16">
        <f>MAX(0,(va!BK50-va!BJ50))</f>
        <v>6</v>
      </c>
      <c r="BK54" s="16">
        <f>MAX(0,(va!BL50-va!BK50))</f>
        <v>4</v>
      </c>
      <c r="BL54" s="16">
        <f>MAX(0,(va!BM50-va!BL50))</f>
        <v>4</v>
      </c>
      <c r="BM54" s="16">
        <f>MAX(0,(va!BN50-va!BM50))</f>
        <v>10</v>
      </c>
      <c r="BN54" s="16">
        <f>MAX(0,(va!BO50-va!BN50))</f>
        <v>7</v>
      </c>
      <c r="BO54" s="16">
        <f>MAX(0,(va!BP50-va!BO50))</f>
        <v>8</v>
      </c>
      <c r="BP54" s="16">
        <f>MAX(0,(va!BQ50-va!BP50))</f>
        <v>3</v>
      </c>
      <c r="BQ54" s="16">
        <f>MAX(0,(va!BR50-va!BQ50))</f>
        <v>4</v>
      </c>
      <c r="BR54" s="16">
        <f>MAX(0,(va!BS50-va!BR50))</f>
        <v>5</v>
      </c>
      <c r="BS54" s="16">
        <f>MAX(0,(va!BT50-va!BS50))</f>
        <v>9</v>
      </c>
      <c r="BT54" s="16">
        <f>MAX(0,(va!BU50-va!BT50))</f>
        <v>1</v>
      </c>
      <c r="BU54" s="16">
        <f>MAX(0,(va!BV50-va!BU50))</f>
        <v>22</v>
      </c>
      <c r="BV54" s="16">
        <f>MAX(0,(va!BW50-va!BV50))</f>
        <v>9</v>
      </c>
      <c r="BW54" s="16">
        <f>MAX(0,(va!BX50-va!BW50))</f>
        <v>7</v>
      </c>
      <c r="BX54" s="16">
        <f>MAX(0,(va!BY50-va!BX50))</f>
        <v>3</v>
      </c>
      <c r="BY54" s="16">
        <f>MAX(0,(va!BZ50-va!BY50))</f>
        <v>4</v>
      </c>
      <c r="BZ54" s="16">
        <f>MAX(0,(va!CA50-va!BZ50))</f>
        <v>7</v>
      </c>
      <c r="CA54" s="16">
        <f>MAX(0,(va!CB50-va!CA50))</f>
        <v>3</v>
      </c>
      <c r="CB54" s="16">
        <f>MAX(0,(va!CC50-va!CB50))</f>
        <v>5</v>
      </c>
      <c r="CC54" s="16">
        <f>MAX(0,(va!CD50-va!CC50))</f>
        <v>8</v>
      </c>
      <c r="CD54" s="16">
        <f>MAX(0,(va!CE50-va!CD50))</f>
        <v>6</v>
      </c>
      <c r="CE54" s="16">
        <f>MAX(0,(va!CF50-va!CE50))</f>
        <v>5</v>
      </c>
      <c r="CF54" s="16">
        <f>MAX(0,(va!CG50-va!CF50))</f>
        <v>5</v>
      </c>
      <c r="CG54" s="16">
        <f>MAX(0,(va!CH50-va!CG50))</f>
        <v>1</v>
      </c>
      <c r="CH54" s="16">
        <f>MAX(0,(va!CI50-va!CH50))</f>
        <v>3</v>
      </c>
      <c r="CI54" s="16">
        <f>MAX(0,(va!CJ50-va!CI50))</f>
        <v>8</v>
      </c>
      <c r="CJ54" s="16">
        <f>MAX(0,(va!CK50-va!CJ50))</f>
        <v>2</v>
      </c>
      <c r="CK54" s="16">
        <f>MAX(0,(va!CL50-va!CK50))</f>
        <v>2</v>
      </c>
      <c r="CL54" s="16">
        <f>MAX(0,(va!CM50-va!CL50))</f>
        <v>10</v>
      </c>
      <c r="CM54" s="16">
        <f>MAX(0,(va!CN50-va!CM50))</f>
        <v>3</v>
      </c>
      <c r="CN54" s="16">
        <f>MAX(0,(va!CO50-va!CN50))</f>
        <v>0</v>
      </c>
      <c r="CO54" s="16">
        <f>MAX(0,(va!CP50-va!CO50))</f>
        <v>1</v>
      </c>
      <c r="CP54" s="16">
        <f>MAX(0,(va!CQ50-va!CP50))</f>
        <v>1</v>
      </c>
      <c r="CQ54" s="16">
        <f>MAX(0,(va!CR50-va!CQ50))</f>
        <v>2</v>
      </c>
      <c r="CR54" s="16">
        <f>MAX(0,(va!CS50-va!CR50))</f>
        <v>2</v>
      </c>
      <c r="CS54" s="16">
        <f>MAX(0,(va!CT50-va!CS50))</f>
        <v>5</v>
      </c>
      <c r="CT54" s="16">
        <f>MAX(0,(va!CU50-va!CT50))</f>
        <v>6</v>
      </c>
      <c r="CU54" s="16">
        <f>MAX(0,(va!CV50-va!CU50))</f>
        <v>6</v>
      </c>
      <c r="CV54" s="16">
        <f>MAX(0,(va!CW50-va!CV50))</f>
        <v>1</v>
      </c>
      <c r="CW54" s="16">
        <f>MAX(0,(va!CX50-va!CW50))</f>
        <v>10</v>
      </c>
      <c r="CX54" s="16">
        <f>MAX(0,(va!CY50-va!CX50))</f>
        <v>4</v>
      </c>
      <c r="CY54" s="16">
        <f>MAX(0,(va!CZ50-va!CY50))</f>
        <v>9</v>
      </c>
      <c r="CZ54" s="16">
        <f>MAX(0,(va!DA50-va!CZ50))</f>
        <v>7</v>
      </c>
      <c r="DA54" s="16">
        <f>MAX(0,(va!DB50-va!DA50))</f>
        <v>4</v>
      </c>
      <c r="DB54" s="16">
        <f>MAX(0,(va!DC50-va!DB50))</f>
        <v>4</v>
      </c>
      <c r="DC54" s="16">
        <f>MAX(0,(va!DD50-va!DC50))</f>
        <v>5</v>
      </c>
      <c r="DD54" s="16">
        <f>MAX(0,(va!DE50-va!DD50))</f>
        <v>8</v>
      </c>
      <c r="DE54" s="16">
        <f>MAX(0,(va!DF50-va!DE50))</f>
        <v>14</v>
      </c>
      <c r="DF54" s="16">
        <f>MAX(0,(va!DG50-va!DF50))</f>
        <v>15</v>
      </c>
      <c r="DG54" s="16">
        <f>MAX(0,(va!DH50-va!DG50))</f>
        <v>9</v>
      </c>
      <c r="DH54" s="16">
        <f>MAX(0,(va!DI50-va!DH50))</f>
        <v>11</v>
      </c>
      <c r="DI54" s="16">
        <f>MAX(0,(va!DJ50-va!DI50))</f>
        <v>0</v>
      </c>
      <c r="DJ54" s="16">
        <f>MAX(0,(va!DK50-va!DJ50))</f>
        <v>0</v>
      </c>
      <c r="DK54" s="16">
        <f>MAX(0,(va!DL50-va!DK50))</f>
        <v>0</v>
      </c>
      <c r="DL54" s="16">
        <f>MAX(0,(va!DM50-va!DL50))</f>
        <v>0</v>
      </c>
      <c r="DM54" s="16">
        <f>MAX(0,(va!DN50-va!DM50))</f>
        <v>0</v>
      </c>
      <c r="DN54" s="16">
        <f>MAX(0,(va!DO50-va!DN50))</f>
        <v>0</v>
      </c>
      <c r="DO54" s="16">
        <f>MAX(0,(va!DP50-va!DO50))</f>
        <v>0</v>
      </c>
      <c r="DP54" s="16">
        <f>MAX(0,(va!DQ50-va!DP50))</f>
        <v>0</v>
      </c>
      <c r="DQ54" s="16">
        <f>MAX(0,(va!DR50-va!DQ50))</f>
        <v>0</v>
      </c>
      <c r="DR54" s="16">
        <f>MAX(0,(va!DS50-va!DR50))</f>
        <v>0</v>
      </c>
      <c r="DS54" s="16">
        <f>MAX(0,(va!DT50-va!DS50))</f>
        <v>0</v>
      </c>
      <c r="DT54" s="16">
        <f>MAX(0,(va!DU50-va!DT50))</f>
        <v>0</v>
      </c>
      <c r="DU54" s="16">
        <f>MAX(0,(va!DV50-va!DU50))</f>
        <v>0</v>
      </c>
      <c r="DV54" s="16">
        <f>MAX(0,(va!DW50-va!DV50))</f>
        <v>0</v>
      </c>
      <c r="DW54" s="16">
        <f>MAX(0,(va!DX50-va!DW50))</f>
        <v>0</v>
      </c>
      <c r="DX54" s="16">
        <f>MAX(0,(va!DY50-va!DX50))</f>
        <v>0</v>
      </c>
      <c r="DY54" s="16">
        <f>MAX(0,(va!DZ50-va!DY50))</f>
        <v>0</v>
      </c>
      <c r="DZ54" s="16">
        <f>MAX(0,(va!EA50-va!DZ50))</f>
        <v>0</v>
      </c>
      <c r="EA54" s="16">
        <f>MAX(0,(va!EB50-va!EA50))</f>
        <v>0</v>
      </c>
      <c r="EB54" s="16">
        <f>MAX(0,(va!EC50-va!EB50))</f>
        <v>0</v>
      </c>
      <c r="EC54" s="16">
        <f>MAX(0,(va!ED50-va!EC50))</f>
        <v>0</v>
      </c>
      <c r="ED54" s="16">
        <f>MAX(0,(va!EE50-va!ED50))</f>
        <v>0</v>
      </c>
      <c r="EE54" s="16">
        <f>MAX(0,(va!EF50-va!EE50))</f>
        <v>0</v>
      </c>
      <c r="EF54" s="16">
        <f>MAX(0,(va!EG50-va!EF50))</f>
        <v>0</v>
      </c>
      <c r="EG54" s="16">
        <f>MAX(0,(va!EH50-va!EG50))</f>
        <v>0</v>
      </c>
      <c r="EH54" s="16">
        <f>MAX(0,(va!EI50-va!EH50))</f>
        <v>0</v>
      </c>
      <c r="EI54" s="16">
        <f>MAX(0,(va!EJ50-va!EI50))</f>
        <v>0</v>
      </c>
      <c r="EJ54" s="16">
        <f>MAX(0,(va!EK50-va!EJ50))</f>
        <v>0</v>
      </c>
      <c r="EK54" s="16">
        <f>MAX(0,(va!EL50-va!EK50))</f>
        <v>0</v>
      </c>
      <c r="EL54" s="16">
        <f>MAX(0,(va!EM50-va!EL50))</f>
        <v>0</v>
      </c>
      <c r="EM54" s="16">
        <f>MAX(0,(va!EN50-va!EM50))</f>
        <v>0</v>
      </c>
      <c r="EN54" s="16">
        <f>MAX(0,(va!EO50-va!EN50))</f>
        <v>0</v>
      </c>
      <c r="EO54" s="16">
        <f>MAX(0,(va!EP50-va!EO50))</f>
        <v>0</v>
      </c>
      <c r="EP54" s="16">
        <f>MAX(0,(va!EQ50-va!EP50))</f>
        <v>0</v>
      </c>
      <c r="EQ54" s="16">
        <f>MAX(0,(va!ER50-va!EQ50))</f>
        <v>0</v>
      </c>
      <c r="ER54" s="16">
        <f>MAX(0,(va!ES50-va!ER50))</f>
        <v>0</v>
      </c>
      <c r="ES54" s="16">
        <f>MAX(0,(va!ET50-va!ES50))</f>
        <v>0</v>
      </c>
      <c r="ET54" s="16">
        <f>MAX(0,(va!EU50-va!ET50))</f>
        <v>0</v>
      </c>
      <c r="EU54" s="16">
        <f>MAX(0,(va!EV50-va!EU50))</f>
        <v>0</v>
      </c>
      <c r="EV54" s="16">
        <f>MAX(0,(va!EW50-va!EV50))</f>
        <v>0</v>
      </c>
      <c r="EW54" s="16">
        <f>MAX(0,(va!EX50-va!EW50))</f>
        <v>0</v>
      </c>
      <c r="EX54" s="16">
        <f>MAX(0,(va!EY50-va!EX50))</f>
        <v>0</v>
      </c>
      <c r="EY54" s="16">
        <f>MAX(0,(va!EZ50-va!EY50))</f>
        <v>0</v>
      </c>
      <c r="EZ54" s="16">
        <f>MAX(0,(va!FA50-va!EZ50))</f>
        <v>0</v>
      </c>
      <c r="FA54" s="16">
        <f>MAX(0,(va!FB50-va!FA50))</f>
        <v>0</v>
      </c>
      <c r="FB54" s="16">
        <f>MAX(0,(va!FC50-va!FB50))</f>
        <v>0</v>
      </c>
      <c r="FC54" s="16">
        <f>MAX(0,(va!FD50-va!FC50))</f>
        <v>0</v>
      </c>
      <c r="FD54" s="16">
        <f>MAX(0,(va!FE50-va!FD50))</f>
        <v>0</v>
      </c>
      <c r="FE54" s="16">
        <f>MAX(0,(va!FF50-va!FE50))</f>
        <v>0</v>
      </c>
      <c r="FF54" s="16">
        <f>MAX(0,(va!FG50-va!FF50))</f>
        <v>0</v>
      </c>
      <c r="FG54" s="16">
        <f>MAX(0,(va!FH50-va!FG50))</f>
        <v>0</v>
      </c>
    </row>
    <row r="55" spans="1:163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0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0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1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  <c r="BT55" s="16">
        <f>MAX(0,(va!BU51-va!BT51))</f>
        <v>0</v>
      </c>
      <c r="BU55" s="16">
        <f>MAX(0,(va!BV51-va!BU51))</f>
        <v>0</v>
      </c>
      <c r="BV55" s="16">
        <f>MAX(0,(va!BW51-va!BV51))</f>
        <v>0</v>
      </c>
      <c r="BW55" s="16">
        <f>MAX(0,(va!BX51-va!BW51))</f>
        <v>0</v>
      </c>
      <c r="BX55" s="16">
        <f>MAX(0,(va!BY51-va!BX51))</f>
        <v>0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  <c r="CX55" s="16">
        <f>MAX(0,(va!CY51-va!CX51))</f>
        <v>0</v>
      </c>
      <c r="CY55" s="16">
        <f>MAX(0,(va!CZ51-va!CY51))</f>
        <v>0</v>
      </c>
      <c r="CZ55" s="16">
        <f>MAX(0,(va!DA51-va!CZ51))</f>
        <v>0</v>
      </c>
      <c r="DA55" s="16">
        <f>MAX(0,(va!DB51-va!DA51))</f>
        <v>0</v>
      </c>
      <c r="DB55" s="16">
        <f>MAX(0,(va!DC51-va!DB51))</f>
        <v>0</v>
      </c>
      <c r="DC55" s="16">
        <f>MAX(0,(va!DD51-va!DC51))</f>
        <v>0</v>
      </c>
      <c r="DD55" s="16">
        <f>MAX(0,(va!DE51-va!DD51))</f>
        <v>0</v>
      </c>
      <c r="DE55" s="16">
        <f>MAX(0,(va!DF51-va!DE51))</f>
        <v>0</v>
      </c>
      <c r="DF55" s="16">
        <f>MAX(0,(va!DG51-va!DF51))</f>
        <v>0</v>
      </c>
      <c r="DG55" s="16">
        <f>MAX(0,(va!DH51-va!DG51))</f>
        <v>0</v>
      </c>
      <c r="DH55" s="16">
        <f>MAX(0,(va!DI51-va!DH51))</f>
        <v>0</v>
      </c>
      <c r="DI55" s="16">
        <f>MAX(0,(va!DJ51-va!DI51))</f>
        <v>0</v>
      </c>
      <c r="DJ55" s="16">
        <f>MAX(0,(va!DK51-va!DJ51))</f>
        <v>0</v>
      </c>
      <c r="DK55" s="16">
        <f>MAX(0,(va!DL51-va!DK51))</f>
        <v>0</v>
      </c>
      <c r="DL55" s="16">
        <f>MAX(0,(va!DM51-va!DL51))</f>
        <v>0</v>
      </c>
      <c r="DM55" s="16">
        <f>MAX(0,(va!DN51-va!DM51))</f>
        <v>0</v>
      </c>
      <c r="DN55" s="16">
        <f>MAX(0,(va!DO51-va!DN51))</f>
        <v>0</v>
      </c>
      <c r="DO55" s="16">
        <f>MAX(0,(va!DP51-va!DO51))</f>
        <v>0</v>
      </c>
      <c r="DP55" s="16">
        <f>MAX(0,(va!DQ51-va!DP51))</f>
        <v>0</v>
      </c>
      <c r="DQ55" s="16">
        <f>MAX(0,(va!DR51-va!DQ51))</f>
        <v>0</v>
      </c>
      <c r="DR55" s="16">
        <f>MAX(0,(va!DS51-va!DR51))</f>
        <v>0</v>
      </c>
      <c r="DS55" s="16">
        <f>MAX(0,(va!DT51-va!DS51))</f>
        <v>0</v>
      </c>
      <c r="DT55" s="16">
        <f>MAX(0,(va!DU51-va!DT51))</f>
        <v>0</v>
      </c>
      <c r="DU55" s="16">
        <f>MAX(0,(va!DV51-va!DU51))</f>
        <v>0</v>
      </c>
      <c r="DV55" s="16">
        <f>MAX(0,(va!DW51-va!DV51))</f>
        <v>0</v>
      </c>
      <c r="DW55" s="16">
        <f>MAX(0,(va!DX51-va!DW51))</f>
        <v>0</v>
      </c>
      <c r="DX55" s="16">
        <f>MAX(0,(va!DY51-va!DX51))</f>
        <v>0</v>
      </c>
      <c r="DY55" s="16">
        <f>MAX(0,(va!DZ51-va!DY51))</f>
        <v>0</v>
      </c>
      <c r="DZ55" s="16">
        <f>MAX(0,(va!EA51-va!DZ51))</f>
        <v>0</v>
      </c>
      <c r="EA55" s="16">
        <f>MAX(0,(va!EB51-va!EA51))</f>
        <v>0</v>
      </c>
      <c r="EB55" s="16">
        <f>MAX(0,(va!EC51-va!EB51))</f>
        <v>0</v>
      </c>
      <c r="EC55" s="16">
        <f>MAX(0,(va!ED51-va!EC51))</f>
        <v>0</v>
      </c>
      <c r="ED55" s="16">
        <f>MAX(0,(va!EE51-va!ED51))</f>
        <v>0</v>
      </c>
      <c r="EE55" s="16">
        <f>MAX(0,(va!EF51-va!EE51))</f>
        <v>0</v>
      </c>
      <c r="EF55" s="16">
        <f>MAX(0,(va!EG51-va!EF51))</f>
        <v>0</v>
      </c>
      <c r="EG55" s="16">
        <f>MAX(0,(va!EH51-va!EG51))</f>
        <v>0</v>
      </c>
      <c r="EH55" s="16">
        <f>MAX(0,(va!EI51-va!EH51))</f>
        <v>0</v>
      </c>
      <c r="EI55" s="16">
        <f>MAX(0,(va!EJ51-va!EI51))</f>
        <v>0</v>
      </c>
      <c r="EJ55" s="16">
        <f>MAX(0,(va!EK51-va!EJ51))</f>
        <v>0</v>
      </c>
      <c r="EK55" s="16">
        <f>MAX(0,(va!EL51-va!EK51))</f>
        <v>0</v>
      </c>
      <c r="EL55" s="16">
        <f>MAX(0,(va!EM51-va!EL51))</f>
        <v>0</v>
      </c>
      <c r="EM55" s="16">
        <f>MAX(0,(va!EN51-va!EM51))</f>
        <v>0</v>
      </c>
      <c r="EN55" s="16">
        <f>MAX(0,(va!EO51-va!EN51))</f>
        <v>0</v>
      </c>
      <c r="EO55" s="16">
        <f>MAX(0,(va!EP51-va!EO51))</f>
        <v>0</v>
      </c>
      <c r="EP55" s="16">
        <f>MAX(0,(va!EQ51-va!EP51))</f>
        <v>0</v>
      </c>
      <c r="EQ55" s="16">
        <f>MAX(0,(va!ER51-va!EQ51))</f>
        <v>0</v>
      </c>
      <c r="ER55" s="16">
        <f>MAX(0,(va!ES51-va!ER51))</f>
        <v>0</v>
      </c>
      <c r="ES55" s="16">
        <f>MAX(0,(va!ET51-va!ES51))</f>
        <v>0</v>
      </c>
      <c r="ET55" s="16">
        <f>MAX(0,(va!EU51-va!ET51))</f>
        <v>0</v>
      </c>
      <c r="EU55" s="16">
        <f>MAX(0,(va!EV51-va!EU51))</f>
        <v>0</v>
      </c>
      <c r="EV55" s="16">
        <f>MAX(0,(va!EW51-va!EV51))</f>
        <v>0</v>
      </c>
      <c r="EW55" s="16">
        <f>MAX(0,(va!EX51-va!EW51))</f>
        <v>0</v>
      </c>
      <c r="EX55" s="16">
        <f>MAX(0,(va!EY51-va!EX51))</f>
        <v>0</v>
      </c>
      <c r="EY55" s="16">
        <f>MAX(0,(va!EZ51-va!EY51))</f>
        <v>0</v>
      </c>
      <c r="EZ55" s="16">
        <f>MAX(0,(va!FA51-va!EZ51))</f>
        <v>0</v>
      </c>
      <c r="FA55" s="16">
        <f>MAX(0,(va!FB51-va!FA51))</f>
        <v>0</v>
      </c>
      <c r="FB55" s="16">
        <f>MAX(0,(va!FC51-va!FB51))</f>
        <v>0</v>
      </c>
      <c r="FC55" s="16">
        <f>MAX(0,(va!FD51-va!FC51))</f>
        <v>0</v>
      </c>
      <c r="FD55" s="16">
        <f>MAX(0,(va!FE51-va!FD51))</f>
        <v>0</v>
      </c>
      <c r="FE55" s="16">
        <f>MAX(0,(va!FF51-va!FE51))</f>
        <v>0</v>
      </c>
      <c r="FF55" s="16">
        <f>MAX(0,(va!FG51-va!FF51))</f>
        <v>0</v>
      </c>
      <c r="FG55" s="16">
        <f>MAX(0,(va!FH51-va!FG51))</f>
        <v>0</v>
      </c>
    </row>
    <row r="56" spans="1:163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0</v>
      </c>
      <c r="F56" s="16">
        <f>MAX(0,(va!G52-va!F52))</f>
        <v>0</v>
      </c>
      <c r="G56" s="16">
        <f>MAX(0,(va!H52-va!G52))</f>
        <v>1</v>
      </c>
      <c r="H56" s="16">
        <f>MAX(0,(va!I52-va!H52))</f>
        <v>0</v>
      </c>
      <c r="I56" s="16">
        <f>MAX(0,(va!J52-va!I52))</f>
        <v>0</v>
      </c>
      <c r="J56" s="16">
        <f>MAX(0,(va!K52-va!J52))</f>
        <v>1</v>
      </c>
      <c r="K56" s="16">
        <f>MAX(0,(va!L52-va!K52))</f>
        <v>1</v>
      </c>
      <c r="L56" s="16">
        <f>MAX(0,(va!M52-va!L52))</f>
        <v>3</v>
      </c>
      <c r="M56" s="16">
        <f>MAX(0,(va!N52-va!M52))</f>
        <v>3</v>
      </c>
      <c r="N56" s="16">
        <f>MAX(0,(va!O52-va!N52))</f>
        <v>7</v>
      </c>
      <c r="O56" s="16">
        <f>MAX(0,(va!P52-va!O52))</f>
        <v>0</v>
      </c>
      <c r="P56" s="16">
        <f>MAX(0,(va!Q52-va!P52))</f>
        <v>4</v>
      </c>
      <c r="Q56" s="16">
        <f>MAX(0,(va!R52-va!Q52))</f>
        <v>1</v>
      </c>
      <c r="R56" s="16">
        <f>MAX(0,(va!S52-va!R52))</f>
        <v>0</v>
      </c>
      <c r="S56" s="16">
        <f>MAX(0,(va!T52-va!S52))</f>
        <v>1</v>
      </c>
      <c r="T56" s="16">
        <f>MAX(0,(va!U52-va!T52))</f>
        <v>0</v>
      </c>
      <c r="U56" s="16">
        <f>MAX(0,(va!V52-va!U52))</f>
        <v>4</v>
      </c>
      <c r="V56" s="16">
        <f>MAX(0,(va!W52-va!V52))</f>
        <v>3</v>
      </c>
      <c r="W56" s="16">
        <f>MAX(0,(va!X52-va!W52))</f>
        <v>2</v>
      </c>
      <c r="X56" s="16">
        <f>MAX(0,(va!Y52-va!X52))</f>
        <v>27</v>
      </c>
      <c r="Y56" s="16">
        <f>MAX(0,(va!Z52-va!Y52))</f>
        <v>0</v>
      </c>
      <c r="Z56" s="16">
        <f>MAX(0,(va!AA52-va!Z52))</f>
        <v>3</v>
      </c>
      <c r="AA56" s="16">
        <f>MAX(0,(va!AB52-va!AA52))</f>
        <v>6</v>
      </c>
      <c r="AB56" s="16">
        <f>MAX(0,(va!AC52-va!AB52))</f>
        <v>14</v>
      </c>
      <c r="AC56" s="16">
        <f>MAX(0,(va!AD52-va!AC52))</f>
        <v>3</v>
      </c>
      <c r="AD56" s="16">
        <f>MAX(0,(va!AE52-va!AD52))</f>
        <v>0</v>
      </c>
      <c r="AE56" s="16">
        <f>MAX(0,(va!AF52-va!AE52))</f>
        <v>2</v>
      </c>
      <c r="AF56" s="16">
        <f>MAX(0,(va!AG52-va!AF52))</f>
        <v>2</v>
      </c>
      <c r="AG56" s="16">
        <f>MAX(0,(va!AH52-va!AG52))</f>
        <v>1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2</v>
      </c>
      <c r="AK56" s="16">
        <f>MAX(0,(va!AL52-va!AK52))</f>
        <v>0</v>
      </c>
      <c r="AL56" s="16">
        <f>MAX(0,(va!AM52-va!AL52))</f>
        <v>3</v>
      </c>
      <c r="AM56" s="16">
        <f>MAX(0,(va!AN52-va!AM52))</f>
        <v>0</v>
      </c>
      <c r="AN56" s="16">
        <f>MAX(0,(va!AO52-va!AN52))</f>
        <v>3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1</v>
      </c>
      <c r="AT56" s="16">
        <f>MAX(0,(va!AU52-va!AT52))</f>
        <v>1</v>
      </c>
      <c r="AU56" s="16">
        <f>MAX(0,(va!AV52-va!AU52))</f>
        <v>2</v>
      </c>
      <c r="AV56" s="16">
        <f>MAX(0,(va!AW52-va!AV52))</f>
        <v>2</v>
      </c>
      <c r="AW56" s="16">
        <f>MAX(0,(va!AX52-va!AW52))</f>
        <v>3</v>
      </c>
      <c r="AX56" s="16">
        <f>MAX(0,(va!AY52-va!AX52))</f>
        <v>2</v>
      </c>
      <c r="AY56" s="16">
        <f>MAX(0,(va!AZ52-va!AY52))</f>
        <v>2</v>
      </c>
      <c r="AZ56" s="16">
        <f>MAX(0,(va!BA52-va!AZ52))</f>
        <v>1</v>
      </c>
      <c r="BA56" s="16">
        <f>MAX(0,(va!BB52-va!BA52))</f>
        <v>0</v>
      </c>
      <c r="BB56" s="16">
        <f>MAX(0,(va!BC52-va!BB52))</f>
        <v>1</v>
      </c>
      <c r="BC56" s="16">
        <f>MAX(0,(va!BD52-va!BC52))</f>
        <v>1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4</v>
      </c>
      <c r="BG56" s="16">
        <f>MAX(0,(va!BH52-va!BG52))</f>
        <v>0</v>
      </c>
      <c r="BH56" s="16">
        <f>MAX(0,(va!BI52-va!BH52))</f>
        <v>1</v>
      </c>
      <c r="BI56" s="16">
        <f>MAX(0,(va!BJ52-va!BI52))</f>
        <v>1</v>
      </c>
      <c r="BJ56" s="16">
        <f>MAX(0,(va!BK52-va!BJ52))</f>
        <v>1</v>
      </c>
      <c r="BK56" s="16">
        <f>MAX(0,(va!BL52-va!BK52))</f>
        <v>2</v>
      </c>
      <c r="BL56" s="16">
        <f>MAX(0,(va!BM52-va!BL52))</f>
        <v>0</v>
      </c>
      <c r="BM56" s="16">
        <f>MAX(0,(va!BN52-va!BM52))</f>
        <v>1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1</v>
      </c>
      <c r="BQ56" s="16">
        <f>MAX(0,(va!BR52-va!BQ52))</f>
        <v>1</v>
      </c>
      <c r="BR56" s="16">
        <f>MAX(0,(va!BS52-va!BR52))</f>
        <v>1</v>
      </c>
      <c r="BS56" s="16">
        <f>MAX(0,(va!BT52-va!BS52))</f>
        <v>0</v>
      </c>
      <c r="BT56" s="16">
        <f>MAX(0,(va!BU52-va!BT52))</f>
        <v>0</v>
      </c>
      <c r="BU56" s="16">
        <f>MAX(0,(va!BV52-va!BU52))</f>
        <v>4</v>
      </c>
      <c r="BV56" s="16">
        <f>MAX(0,(va!BW52-va!BV52))</f>
        <v>1</v>
      </c>
      <c r="BW56" s="16">
        <f>MAX(0,(va!BX52-va!BW52))</f>
        <v>0</v>
      </c>
      <c r="BX56" s="16">
        <f>MAX(0,(va!BY52-va!BX52))</f>
        <v>4</v>
      </c>
      <c r="BY56" s="16">
        <f>MAX(0,(va!BZ52-va!BY52))</f>
        <v>5</v>
      </c>
      <c r="BZ56" s="16">
        <f>MAX(0,(va!CA52-va!BZ52))</f>
        <v>0</v>
      </c>
      <c r="CA56" s="16">
        <f>MAX(0,(va!CB52-va!CA52))</f>
        <v>3</v>
      </c>
      <c r="CB56" s="16">
        <f>MAX(0,(va!CC52-va!CB52))</f>
        <v>4</v>
      </c>
      <c r="CC56" s="16">
        <f>MAX(0,(va!CD52-va!CC52))</f>
        <v>1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4</v>
      </c>
      <c r="CG56" s="16">
        <f>MAX(0,(va!CH52-va!CG52))</f>
        <v>2</v>
      </c>
      <c r="CH56" s="16">
        <f>MAX(0,(va!CI52-va!CH52))</f>
        <v>0</v>
      </c>
      <c r="CI56" s="16">
        <f>MAX(0,(va!CJ52-va!CI52))</f>
        <v>2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1</v>
      </c>
      <c r="CM56" s="16">
        <f>MAX(0,(va!CN52-va!CM52))</f>
        <v>2</v>
      </c>
      <c r="CN56" s="16">
        <f>MAX(0,(va!CO52-va!CN52))</f>
        <v>0</v>
      </c>
      <c r="CO56" s="16">
        <f>MAX(0,(va!CP52-va!CO52))</f>
        <v>2</v>
      </c>
      <c r="CP56" s="16">
        <f>MAX(0,(va!CQ52-va!CP52))</f>
        <v>2</v>
      </c>
      <c r="CQ56" s="16">
        <f>MAX(0,(va!CR52-va!CQ52))</f>
        <v>0</v>
      </c>
      <c r="CR56" s="16">
        <f>MAX(0,(va!CS52-va!CR52))</f>
        <v>3</v>
      </c>
      <c r="CS56" s="16">
        <f>MAX(0,(va!CT52-va!CS52))</f>
        <v>1</v>
      </c>
      <c r="CT56" s="16">
        <f>MAX(0,(va!CU52-va!CT52))</f>
        <v>8</v>
      </c>
      <c r="CU56" s="16">
        <f>MAX(0,(va!CV52-va!CU52))</f>
        <v>0</v>
      </c>
      <c r="CV56" s="16">
        <f>MAX(0,(va!CW52-va!CV52))</f>
        <v>1</v>
      </c>
      <c r="CW56" s="16">
        <f>MAX(0,(va!CX52-va!CW52))</f>
        <v>1</v>
      </c>
      <c r="CX56" s="16">
        <f>MAX(0,(va!CY52-va!CX52))</f>
        <v>2</v>
      </c>
      <c r="CY56" s="16">
        <f>MAX(0,(va!CZ52-va!CY52))</f>
        <v>0</v>
      </c>
      <c r="CZ56" s="16">
        <f>MAX(0,(va!DA52-va!CZ52))</f>
        <v>5</v>
      </c>
      <c r="DA56" s="16">
        <f>MAX(0,(va!DB52-va!DA52))</f>
        <v>4</v>
      </c>
      <c r="DB56" s="16">
        <f>MAX(0,(va!DC52-va!DB52))</f>
        <v>3</v>
      </c>
      <c r="DC56" s="16">
        <f>MAX(0,(va!DD52-va!DC52))</f>
        <v>1</v>
      </c>
      <c r="DD56" s="16">
        <f>MAX(0,(va!DE52-va!DD52))</f>
        <v>5</v>
      </c>
      <c r="DE56" s="16">
        <f>MAX(0,(va!DF52-va!DE52))</f>
        <v>5</v>
      </c>
      <c r="DF56" s="16">
        <f>MAX(0,(va!DG52-va!DF52))</f>
        <v>5</v>
      </c>
      <c r="DG56" s="16">
        <f>MAX(0,(va!DH52-va!DG52))</f>
        <v>6</v>
      </c>
      <c r="DH56" s="16">
        <f>MAX(0,(va!DI52-va!DH52))</f>
        <v>7</v>
      </c>
      <c r="DI56" s="16">
        <f>MAX(0,(va!DJ52-va!DI52))</f>
        <v>2</v>
      </c>
      <c r="DJ56" s="16">
        <f>MAX(0,(va!DK52-va!DJ52))</f>
        <v>0</v>
      </c>
      <c r="DK56" s="16">
        <f>MAX(0,(va!DL52-va!DK52))</f>
        <v>0</v>
      </c>
      <c r="DL56" s="16">
        <f>MAX(0,(va!DM52-va!DL52))</f>
        <v>0</v>
      </c>
      <c r="DM56" s="16">
        <f>MAX(0,(va!DN52-va!DM52))</f>
        <v>0</v>
      </c>
      <c r="DN56" s="16">
        <f>MAX(0,(va!DO52-va!DN52))</f>
        <v>0</v>
      </c>
      <c r="DO56" s="16">
        <f>MAX(0,(va!DP52-va!DO52))</f>
        <v>0</v>
      </c>
      <c r="DP56" s="16">
        <f>MAX(0,(va!DQ52-va!DP52))</f>
        <v>0</v>
      </c>
      <c r="DQ56" s="16">
        <f>MAX(0,(va!DR52-va!DQ52))</f>
        <v>0</v>
      </c>
      <c r="DR56" s="16">
        <f>MAX(0,(va!DS52-va!DR52))</f>
        <v>0</v>
      </c>
      <c r="DS56" s="16">
        <f>MAX(0,(va!DT52-va!DS52))</f>
        <v>0</v>
      </c>
      <c r="DT56" s="16">
        <f>MAX(0,(va!DU52-va!DT52))</f>
        <v>0</v>
      </c>
      <c r="DU56" s="16">
        <f>MAX(0,(va!DV52-va!DU52))</f>
        <v>0</v>
      </c>
      <c r="DV56" s="16">
        <f>MAX(0,(va!DW52-va!DV52))</f>
        <v>0</v>
      </c>
      <c r="DW56" s="16">
        <f>MAX(0,(va!DX52-va!DW52))</f>
        <v>0</v>
      </c>
      <c r="DX56" s="16">
        <f>MAX(0,(va!DY52-va!DX52))</f>
        <v>0</v>
      </c>
      <c r="DY56" s="16">
        <f>MAX(0,(va!DZ52-va!DY52))</f>
        <v>0</v>
      </c>
      <c r="DZ56" s="16">
        <f>MAX(0,(va!EA52-va!DZ52))</f>
        <v>0</v>
      </c>
      <c r="EA56" s="16">
        <f>MAX(0,(va!EB52-va!EA52))</f>
        <v>0</v>
      </c>
      <c r="EB56" s="16">
        <f>MAX(0,(va!EC52-va!EB52))</f>
        <v>0</v>
      </c>
      <c r="EC56" s="16">
        <f>MAX(0,(va!ED52-va!EC52))</f>
        <v>0</v>
      </c>
      <c r="ED56" s="16">
        <f>MAX(0,(va!EE52-va!ED52))</f>
        <v>0</v>
      </c>
      <c r="EE56" s="16">
        <f>MAX(0,(va!EF52-va!EE52))</f>
        <v>0</v>
      </c>
      <c r="EF56" s="16">
        <f>MAX(0,(va!EG52-va!EF52))</f>
        <v>0</v>
      </c>
      <c r="EG56" s="16">
        <f>MAX(0,(va!EH52-va!EG52))</f>
        <v>0</v>
      </c>
      <c r="EH56" s="16">
        <f>MAX(0,(va!EI52-va!EH52))</f>
        <v>0</v>
      </c>
      <c r="EI56" s="16">
        <f>MAX(0,(va!EJ52-va!EI52))</f>
        <v>0</v>
      </c>
      <c r="EJ56" s="16">
        <f>MAX(0,(va!EK52-va!EJ52))</f>
        <v>0</v>
      </c>
      <c r="EK56" s="16">
        <f>MAX(0,(va!EL52-va!EK52))</f>
        <v>0</v>
      </c>
      <c r="EL56" s="16">
        <f>MAX(0,(va!EM52-va!EL52))</f>
        <v>0</v>
      </c>
      <c r="EM56" s="16">
        <f>MAX(0,(va!EN52-va!EM52))</f>
        <v>0</v>
      </c>
      <c r="EN56" s="16">
        <f>MAX(0,(va!EO52-va!EN52))</f>
        <v>0</v>
      </c>
      <c r="EO56" s="16">
        <f>MAX(0,(va!EP52-va!EO52))</f>
        <v>0</v>
      </c>
      <c r="EP56" s="16">
        <f>MAX(0,(va!EQ52-va!EP52))</f>
        <v>0</v>
      </c>
      <c r="EQ56" s="16">
        <f>MAX(0,(va!ER52-va!EQ52))</f>
        <v>0</v>
      </c>
      <c r="ER56" s="16">
        <f>MAX(0,(va!ES52-va!ER52))</f>
        <v>0</v>
      </c>
      <c r="ES56" s="16">
        <f>MAX(0,(va!ET52-va!ES52))</f>
        <v>0</v>
      </c>
      <c r="ET56" s="16">
        <f>MAX(0,(va!EU52-va!ET52))</f>
        <v>0</v>
      </c>
      <c r="EU56" s="16">
        <f>MAX(0,(va!EV52-va!EU52))</f>
        <v>0</v>
      </c>
      <c r="EV56" s="16">
        <f>MAX(0,(va!EW52-va!EV52))</f>
        <v>0</v>
      </c>
      <c r="EW56" s="16">
        <f>MAX(0,(va!EX52-va!EW52))</f>
        <v>0</v>
      </c>
      <c r="EX56" s="16">
        <f>MAX(0,(va!EY52-va!EX52))</f>
        <v>0</v>
      </c>
      <c r="EY56" s="16">
        <f>MAX(0,(va!EZ52-va!EY52))</f>
        <v>0</v>
      </c>
      <c r="EZ56" s="16">
        <f>MAX(0,(va!FA52-va!EZ52))</f>
        <v>0</v>
      </c>
      <c r="FA56" s="16">
        <f>MAX(0,(va!FB52-va!FA52))</f>
        <v>0</v>
      </c>
      <c r="FB56" s="16">
        <f>MAX(0,(va!FC52-va!FB52))</f>
        <v>0</v>
      </c>
      <c r="FC56" s="16">
        <f>MAX(0,(va!FD52-va!FC52))</f>
        <v>0</v>
      </c>
      <c r="FD56" s="16">
        <f>MAX(0,(va!FE52-va!FD52))</f>
        <v>0</v>
      </c>
      <c r="FE56" s="16">
        <f>MAX(0,(va!FF52-va!FE52))</f>
        <v>0</v>
      </c>
      <c r="FF56" s="16">
        <f>MAX(0,(va!FG52-va!FF52))</f>
        <v>0</v>
      </c>
      <c r="FG56" s="16">
        <f>MAX(0,(va!FH52-va!FG52))</f>
        <v>0</v>
      </c>
    </row>
    <row r="57" spans="1:163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12</v>
      </c>
      <c r="F57" s="16">
        <f>MAX(0,(va!G53-va!F53))</f>
        <v>6</v>
      </c>
      <c r="G57" s="16">
        <f>MAX(0,(va!H53-va!G53))</f>
        <v>10</v>
      </c>
      <c r="H57" s="16">
        <f>MAX(0,(va!I53-va!H53))</f>
        <v>5</v>
      </c>
      <c r="I57" s="16">
        <f>MAX(0,(va!J53-va!I53))</f>
        <v>3</v>
      </c>
      <c r="J57" s="16">
        <f>MAX(0,(va!K53-va!J53))</f>
        <v>16</v>
      </c>
      <c r="K57" s="16">
        <f>MAX(0,(va!L53-va!K53))</f>
        <v>6</v>
      </c>
      <c r="L57" s="16">
        <f>MAX(0,(va!M53-va!L53))</f>
        <v>2</v>
      </c>
      <c r="M57" s="16">
        <f>MAX(0,(va!N53-va!M53))</f>
        <v>7</v>
      </c>
      <c r="N57" s="16">
        <f>MAX(0,(va!O53-va!N53))</f>
        <v>7</v>
      </c>
      <c r="O57" s="16">
        <f>MAX(0,(va!P53-va!O53))</f>
        <v>6</v>
      </c>
      <c r="P57" s="16">
        <f>MAX(0,(va!Q53-va!P53))</f>
        <v>1</v>
      </c>
      <c r="Q57" s="16">
        <f>MAX(0,(va!R53-va!Q53))</f>
        <v>1</v>
      </c>
      <c r="R57" s="16">
        <f>MAX(0,(va!S53-va!R53))</f>
        <v>3</v>
      </c>
      <c r="S57" s="16">
        <f>MAX(0,(va!T53-va!S53))</f>
        <v>1</v>
      </c>
      <c r="T57" s="16">
        <f>MAX(0,(va!U53-va!T53))</f>
        <v>2</v>
      </c>
      <c r="U57" s="16">
        <f>MAX(0,(va!V53-va!U53))</f>
        <v>1</v>
      </c>
      <c r="V57" s="16">
        <f>MAX(0,(va!W53-va!V53))</f>
        <v>0</v>
      </c>
      <c r="W57" s="16">
        <f>MAX(0,(va!X53-va!W53))</f>
        <v>0</v>
      </c>
      <c r="X57" s="16">
        <f>MAX(0,(va!Y53-va!X53))</f>
        <v>2</v>
      </c>
      <c r="Y57" s="16">
        <f>MAX(0,(va!Z53-va!Y53))</f>
        <v>4</v>
      </c>
      <c r="Z57" s="16">
        <f>MAX(0,(va!AA53-va!Z53))</f>
        <v>3</v>
      </c>
      <c r="AA57" s="16">
        <f>MAX(0,(va!AB53-va!AA53))</f>
        <v>3</v>
      </c>
      <c r="AB57" s="16">
        <f>MAX(0,(va!AC53-va!AB53))</f>
        <v>1</v>
      </c>
      <c r="AC57" s="16">
        <f>MAX(0,(va!AD53-va!AC53))</f>
        <v>2</v>
      </c>
      <c r="AD57" s="16">
        <f>MAX(0,(va!AE53-va!AD53))</f>
        <v>0</v>
      </c>
      <c r="AE57" s="16">
        <f>MAX(0,(va!AF53-va!AE53))</f>
        <v>5</v>
      </c>
      <c r="AF57" s="16">
        <f>MAX(0,(va!AG53-va!AF53))</f>
        <v>1</v>
      </c>
      <c r="AG57" s="16">
        <f>MAX(0,(va!AH53-va!AG53))</f>
        <v>2</v>
      </c>
      <c r="AH57" s="16">
        <f>MAX(0,(va!AI53-va!AH53))</f>
        <v>1</v>
      </c>
      <c r="AI57" s="16">
        <f>MAX(0,(va!AJ53-va!AI53))</f>
        <v>1</v>
      </c>
      <c r="AJ57" s="16">
        <f>MAX(0,(va!AK53-va!AJ53))</f>
        <v>2</v>
      </c>
      <c r="AK57" s="16">
        <f>MAX(0,(va!AL53-va!AK53))</f>
        <v>1</v>
      </c>
      <c r="AL57" s="16">
        <f>MAX(0,(va!AM53-va!AL53))</f>
        <v>1</v>
      </c>
      <c r="AM57" s="16">
        <f>MAX(0,(va!AN53-va!AM53))</f>
        <v>0</v>
      </c>
      <c r="AN57" s="16">
        <f>MAX(0,(va!AO53-va!AN53))</f>
        <v>3</v>
      </c>
      <c r="AO57" s="16">
        <f>MAX(0,(va!AP53-va!AO53))</f>
        <v>2</v>
      </c>
      <c r="AP57" s="16">
        <f>MAX(0,(va!AQ53-va!AP53))</f>
        <v>1</v>
      </c>
      <c r="AQ57" s="16">
        <f>MAX(0,(va!AR53-va!AQ53))</f>
        <v>2</v>
      </c>
      <c r="AR57" s="16">
        <f>MAX(0,(va!AS53-va!AR53))</f>
        <v>4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1</v>
      </c>
      <c r="AV57" s="16">
        <f>MAX(0,(va!AW53-va!AV53))</f>
        <v>3</v>
      </c>
      <c r="AW57" s="16">
        <f>MAX(0,(va!AX53-va!AW53))</f>
        <v>0</v>
      </c>
      <c r="AX57" s="16">
        <f>MAX(0,(va!AY53-va!AX53))</f>
        <v>4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5</v>
      </c>
      <c r="BD57" s="16">
        <f>MAX(0,(va!BE53-va!BD53))</f>
        <v>0</v>
      </c>
      <c r="BE57" s="16">
        <f>MAX(0,(va!BF53-va!BE53))</f>
        <v>7</v>
      </c>
      <c r="BF57" s="16">
        <f>MAX(0,(va!BG53-va!BF53))</f>
        <v>1</v>
      </c>
      <c r="BG57" s="16">
        <f>MAX(0,(va!BH53-va!BG53))</f>
        <v>2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2</v>
      </c>
      <c r="BK57" s="16">
        <f>MAX(0,(va!BL53-va!BK53))</f>
        <v>1</v>
      </c>
      <c r="BL57" s="16">
        <f>MAX(0,(va!BM53-va!BL53))</f>
        <v>4</v>
      </c>
      <c r="BM57" s="16">
        <f>MAX(0,(va!BN53-va!BM53))</f>
        <v>1</v>
      </c>
      <c r="BN57" s="16">
        <f>MAX(0,(va!BO53-va!BN53))</f>
        <v>3</v>
      </c>
      <c r="BO57" s="16">
        <f>MAX(0,(va!BP53-va!BO53))</f>
        <v>0</v>
      </c>
      <c r="BP57" s="16">
        <f>MAX(0,(va!BQ53-va!BP53))</f>
        <v>2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3</v>
      </c>
      <c r="BT57" s="16">
        <f>MAX(0,(va!BU53-va!BT53))</f>
        <v>1</v>
      </c>
      <c r="BU57" s="16">
        <f>MAX(0,(va!BV53-va!BU53))</f>
        <v>4</v>
      </c>
      <c r="BV57" s="16">
        <f>MAX(0,(va!BW53-va!BV53))</f>
        <v>1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0</v>
      </c>
      <c r="BZ57" s="16">
        <f>MAX(0,(va!CA53-va!BZ53))</f>
        <v>5</v>
      </c>
      <c r="CA57" s="16">
        <f>MAX(0,(va!CB53-va!CA53))</f>
        <v>1</v>
      </c>
      <c r="CB57" s="16">
        <f>MAX(0,(va!CC53-va!CB53))</f>
        <v>7</v>
      </c>
      <c r="CC57" s="16">
        <f>MAX(0,(va!CD53-va!CC53))</f>
        <v>0</v>
      </c>
      <c r="CD57" s="16">
        <f>MAX(0,(va!CE53-va!CD53))</f>
        <v>1</v>
      </c>
      <c r="CE57" s="16">
        <f>MAX(0,(va!CF53-va!CE53))</f>
        <v>5</v>
      </c>
      <c r="CF57" s="16">
        <f>MAX(0,(va!CG53-va!CF53))</f>
        <v>1</v>
      </c>
      <c r="CG57" s="16">
        <f>MAX(0,(va!CH53-va!CG53))</f>
        <v>2</v>
      </c>
      <c r="CH57" s="16">
        <f>MAX(0,(va!CI53-va!CH53))</f>
        <v>0</v>
      </c>
      <c r="CI57" s="16">
        <f>MAX(0,(va!CJ53-va!CI53))</f>
        <v>3</v>
      </c>
      <c r="CJ57" s="16">
        <f>MAX(0,(va!CK53-va!CJ53))</f>
        <v>0</v>
      </c>
      <c r="CK57" s="16">
        <f>MAX(0,(va!CL53-va!CK53))</f>
        <v>1</v>
      </c>
      <c r="CL57" s="16">
        <f>MAX(0,(va!CM53-va!CL53))</f>
        <v>1</v>
      </c>
      <c r="CM57" s="16">
        <f>MAX(0,(va!CN53-va!CM53))</f>
        <v>1</v>
      </c>
      <c r="CN57" s="16">
        <f>MAX(0,(va!CO53-va!CN53))</f>
        <v>3</v>
      </c>
      <c r="CO57" s="16">
        <f>MAX(0,(va!CP53-va!CO53))</f>
        <v>3</v>
      </c>
      <c r="CP57" s="16">
        <f>MAX(0,(va!CQ53-va!CP53))</f>
        <v>0</v>
      </c>
      <c r="CQ57" s="16">
        <f>MAX(0,(va!CR53-va!CQ53))</f>
        <v>2</v>
      </c>
      <c r="CR57" s="16">
        <f>MAX(0,(va!CS53-va!CR53))</f>
        <v>1</v>
      </c>
      <c r="CS57" s="16">
        <f>MAX(0,(va!CT53-va!CS53))</f>
        <v>3</v>
      </c>
      <c r="CT57" s="16">
        <f>MAX(0,(va!CU53-va!CT53))</f>
        <v>1</v>
      </c>
      <c r="CU57" s="16">
        <f>MAX(0,(va!CV53-va!CU53))</f>
        <v>2</v>
      </c>
      <c r="CV57" s="16">
        <f>MAX(0,(va!CW53-va!CV53))</f>
        <v>4</v>
      </c>
      <c r="CW57" s="16">
        <f>MAX(0,(va!CX53-va!CW53))</f>
        <v>5</v>
      </c>
      <c r="CX57" s="16">
        <f>MAX(0,(va!CY53-va!CX53))</f>
        <v>2</v>
      </c>
      <c r="CY57" s="16">
        <f>MAX(0,(va!CZ53-va!CY53))</f>
        <v>3</v>
      </c>
      <c r="CZ57" s="16">
        <f>MAX(0,(va!DA53-va!CZ53))</f>
        <v>2</v>
      </c>
      <c r="DA57" s="16">
        <f>MAX(0,(va!DB53-va!DA53))</f>
        <v>9</v>
      </c>
      <c r="DB57" s="16">
        <f>MAX(0,(va!DC53-va!DB53))</f>
        <v>14</v>
      </c>
      <c r="DC57" s="16">
        <f>MAX(0,(va!DD53-va!DC53))</f>
        <v>4</v>
      </c>
      <c r="DD57" s="16">
        <f>MAX(0,(va!DE53-va!DD53))</f>
        <v>9</v>
      </c>
      <c r="DE57" s="16">
        <f>MAX(0,(va!DF53-va!DE53))</f>
        <v>7</v>
      </c>
      <c r="DF57" s="16">
        <f>MAX(0,(va!DG53-va!DF53))</f>
        <v>10</v>
      </c>
      <c r="DG57" s="16">
        <f>MAX(0,(va!DH53-va!DG53))</f>
        <v>9</v>
      </c>
      <c r="DH57" s="16">
        <f>MAX(0,(va!DI53-va!DH53))</f>
        <v>4</v>
      </c>
      <c r="DI57" s="16">
        <f>MAX(0,(va!DJ53-va!DI53))</f>
        <v>5</v>
      </c>
      <c r="DJ57" s="16">
        <f>MAX(0,(va!DK53-va!DJ53))</f>
        <v>0</v>
      </c>
      <c r="DK57" s="16">
        <f>MAX(0,(va!DL53-va!DK53))</f>
        <v>0</v>
      </c>
      <c r="DL57" s="16">
        <f>MAX(0,(va!DM53-va!DL53))</f>
        <v>0</v>
      </c>
      <c r="DM57" s="16">
        <f>MAX(0,(va!DN53-va!DM53))</f>
        <v>0</v>
      </c>
      <c r="DN57" s="16">
        <f>MAX(0,(va!DO53-va!DN53))</f>
        <v>0</v>
      </c>
      <c r="DO57" s="16">
        <f>MAX(0,(va!DP53-va!DO53))</f>
        <v>0</v>
      </c>
      <c r="DP57" s="16">
        <f>MAX(0,(va!DQ53-va!DP53))</f>
        <v>0</v>
      </c>
      <c r="DQ57" s="16">
        <f>MAX(0,(va!DR53-va!DQ53))</f>
        <v>0</v>
      </c>
      <c r="DR57" s="16">
        <f>MAX(0,(va!DS53-va!DR53))</f>
        <v>0</v>
      </c>
      <c r="DS57" s="16">
        <f>MAX(0,(va!DT53-va!DS53))</f>
        <v>0</v>
      </c>
      <c r="DT57" s="16">
        <f>MAX(0,(va!DU53-va!DT53))</f>
        <v>0</v>
      </c>
      <c r="DU57" s="16">
        <f>MAX(0,(va!DV53-va!DU53))</f>
        <v>0</v>
      </c>
      <c r="DV57" s="16">
        <f>MAX(0,(va!DW53-va!DV53))</f>
        <v>0</v>
      </c>
      <c r="DW57" s="16">
        <f>MAX(0,(va!DX53-va!DW53))</f>
        <v>0</v>
      </c>
      <c r="DX57" s="16">
        <f>MAX(0,(va!DY53-va!DX53))</f>
        <v>0</v>
      </c>
      <c r="DY57" s="16">
        <f>MAX(0,(va!DZ53-va!DY53))</f>
        <v>0</v>
      </c>
      <c r="DZ57" s="16">
        <f>MAX(0,(va!EA53-va!DZ53))</f>
        <v>0</v>
      </c>
      <c r="EA57" s="16">
        <f>MAX(0,(va!EB53-va!EA53))</f>
        <v>0</v>
      </c>
      <c r="EB57" s="16">
        <f>MAX(0,(va!EC53-va!EB53))</f>
        <v>0</v>
      </c>
      <c r="EC57" s="16">
        <f>MAX(0,(va!ED53-va!EC53))</f>
        <v>0</v>
      </c>
      <c r="ED57" s="16">
        <f>MAX(0,(va!EE53-va!ED53))</f>
        <v>0</v>
      </c>
      <c r="EE57" s="16">
        <f>MAX(0,(va!EF53-va!EE53))</f>
        <v>0</v>
      </c>
      <c r="EF57" s="16">
        <f>MAX(0,(va!EG53-va!EF53))</f>
        <v>0</v>
      </c>
      <c r="EG57" s="16">
        <f>MAX(0,(va!EH53-va!EG53))</f>
        <v>0</v>
      </c>
      <c r="EH57" s="16">
        <f>MAX(0,(va!EI53-va!EH53))</f>
        <v>0</v>
      </c>
      <c r="EI57" s="16">
        <f>MAX(0,(va!EJ53-va!EI53))</f>
        <v>0</v>
      </c>
      <c r="EJ57" s="16">
        <f>MAX(0,(va!EK53-va!EJ53))</f>
        <v>0</v>
      </c>
      <c r="EK57" s="16">
        <f>MAX(0,(va!EL53-va!EK53))</f>
        <v>0</v>
      </c>
      <c r="EL57" s="16">
        <f>MAX(0,(va!EM53-va!EL53))</f>
        <v>0</v>
      </c>
      <c r="EM57" s="16">
        <f>MAX(0,(va!EN53-va!EM53))</f>
        <v>0</v>
      </c>
      <c r="EN57" s="16">
        <f>MAX(0,(va!EO53-va!EN53))</f>
        <v>0</v>
      </c>
      <c r="EO57" s="16">
        <f>MAX(0,(va!EP53-va!EO53))</f>
        <v>0</v>
      </c>
      <c r="EP57" s="16">
        <f>MAX(0,(va!EQ53-va!EP53))</f>
        <v>0</v>
      </c>
      <c r="EQ57" s="16">
        <f>MAX(0,(va!ER53-va!EQ53))</f>
        <v>0</v>
      </c>
      <c r="ER57" s="16">
        <f>MAX(0,(va!ES53-va!ER53))</f>
        <v>0</v>
      </c>
      <c r="ES57" s="16">
        <f>MAX(0,(va!ET53-va!ES53))</f>
        <v>0</v>
      </c>
      <c r="ET57" s="16">
        <f>MAX(0,(va!EU53-va!ET53))</f>
        <v>0</v>
      </c>
      <c r="EU57" s="16">
        <f>MAX(0,(va!EV53-va!EU53))</f>
        <v>0</v>
      </c>
      <c r="EV57" s="16">
        <f>MAX(0,(va!EW53-va!EV53))</f>
        <v>0</v>
      </c>
      <c r="EW57" s="16">
        <f>MAX(0,(va!EX53-va!EW53))</f>
        <v>0</v>
      </c>
      <c r="EX57" s="16">
        <f>MAX(0,(va!EY53-va!EX53))</f>
        <v>0</v>
      </c>
      <c r="EY57" s="16">
        <f>MAX(0,(va!EZ53-va!EY53))</f>
        <v>0</v>
      </c>
      <c r="EZ57" s="16">
        <f>MAX(0,(va!FA53-va!EZ53))</f>
        <v>0</v>
      </c>
      <c r="FA57" s="16">
        <f>MAX(0,(va!FB53-va!FA53))</f>
        <v>0</v>
      </c>
      <c r="FB57" s="16">
        <f>MAX(0,(va!FC53-va!FB53))</f>
        <v>0</v>
      </c>
      <c r="FC57" s="16">
        <f>MAX(0,(va!FD53-va!FC53))</f>
        <v>0</v>
      </c>
      <c r="FD57" s="16">
        <f>MAX(0,(va!FE53-va!FD53))</f>
        <v>0</v>
      </c>
      <c r="FE57" s="16">
        <f>MAX(0,(va!FF53-va!FE53))</f>
        <v>0</v>
      </c>
      <c r="FF57" s="16">
        <f>MAX(0,(va!FG53-va!FF53))</f>
        <v>0</v>
      </c>
      <c r="FG57" s="16">
        <f>MAX(0,(va!FH53-va!FG53))</f>
        <v>0</v>
      </c>
    </row>
    <row r="58" spans="1:163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1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1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1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1</v>
      </c>
      <c r="AV58" s="16">
        <f>MAX(0,(va!AW54-va!AV54))</f>
        <v>0</v>
      </c>
      <c r="AW58" s="16">
        <f>MAX(0,(va!AX54-va!AW54))</f>
        <v>1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1</v>
      </c>
      <c r="BA58" s="16">
        <f>MAX(0,(va!BB54-va!BA54))</f>
        <v>0</v>
      </c>
      <c r="BB58" s="16">
        <f>MAX(0,(va!BC54-va!BB54))</f>
        <v>1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1</v>
      </c>
      <c r="BP58" s="16">
        <f>MAX(0,(va!BQ54-va!BP54))</f>
        <v>2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3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8</v>
      </c>
      <c r="BX58" s="16">
        <f>MAX(0,(va!BY54-va!BX54))</f>
        <v>0</v>
      </c>
      <c r="BY58" s="16">
        <f>MAX(0,(va!BZ54-va!BY54))</f>
        <v>1</v>
      </c>
      <c r="BZ58" s="16">
        <f>MAX(0,(va!CA54-va!BZ54))</f>
        <v>2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1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  <c r="CX58" s="16">
        <f>MAX(0,(va!CY54-va!CX54))</f>
        <v>0</v>
      </c>
      <c r="CY58" s="16">
        <f>MAX(0,(va!CZ54-va!CY54))</f>
        <v>1</v>
      </c>
      <c r="CZ58" s="16">
        <f>MAX(0,(va!DA54-va!CZ54))</f>
        <v>0</v>
      </c>
      <c r="DA58" s="16">
        <f>MAX(0,(va!DB54-va!DA54))</f>
        <v>0</v>
      </c>
      <c r="DB58" s="16">
        <f>MAX(0,(va!DC54-va!DB54))</f>
        <v>0</v>
      </c>
      <c r="DC58" s="16">
        <f>MAX(0,(va!DD54-va!DC54))</f>
        <v>0</v>
      </c>
      <c r="DD58" s="16">
        <f>MAX(0,(va!DE54-va!DD54))</f>
        <v>0</v>
      </c>
      <c r="DE58" s="16">
        <f>MAX(0,(va!DF54-va!DE54))</f>
        <v>1</v>
      </c>
      <c r="DF58" s="16">
        <f>MAX(0,(va!DG54-va!DF54))</f>
        <v>1</v>
      </c>
      <c r="DG58" s="16">
        <f>MAX(0,(va!DH54-va!DG54))</f>
        <v>0</v>
      </c>
      <c r="DH58" s="16">
        <f>MAX(0,(va!DI54-va!DH54))</f>
        <v>0</v>
      </c>
      <c r="DI58" s="16">
        <f>MAX(0,(va!DJ54-va!DI54))</f>
        <v>1</v>
      </c>
      <c r="DJ58" s="16">
        <f>MAX(0,(va!DK54-va!DJ54))</f>
        <v>0</v>
      </c>
      <c r="DK58" s="16">
        <f>MAX(0,(va!DL54-va!DK54))</f>
        <v>0</v>
      </c>
      <c r="DL58" s="16">
        <f>MAX(0,(va!DM54-va!DL54))</f>
        <v>0</v>
      </c>
      <c r="DM58" s="16">
        <f>MAX(0,(va!DN54-va!DM54))</f>
        <v>0</v>
      </c>
      <c r="DN58" s="16">
        <f>MAX(0,(va!DO54-va!DN54))</f>
        <v>0</v>
      </c>
      <c r="DO58" s="16">
        <f>MAX(0,(va!DP54-va!DO54))</f>
        <v>0</v>
      </c>
      <c r="DP58" s="16">
        <f>MAX(0,(va!DQ54-va!DP54))</f>
        <v>0</v>
      </c>
      <c r="DQ58" s="16">
        <f>MAX(0,(va!DR54-va!DQ54))</f>
        <v>0</v>
      </c>
      <c r="DR58" s="16">
        <f>MAX(0,(va!DS54-va!DR54))</f>
        <v>0</v>
      </c>
      <c r="DS58" s="16">
        <f>MAX(0,(va!DT54-va!DS54))</f>
        <v>0</v>
      </c>
      <c r="DT58" s="16">
        <f>MAX(0,(va!DU54-va!DT54))</f>
        <v>0</v>
      </c>
      <c r="DU58" s="16">
        <f>MAX(0,(va!DV54-va!DU54))</f>
        <v>0</v>
      </c>
      <c r="DV58" s="16">
        <f>MAX(0,(va!DW54-va!DV54))</f>
        <v>0</v>
      </c>
      <c r="DW58" s="16">
        <f>MAX(0,(va!DX54-va!DW54))</f>
        <v>0</v>
      </c>
      <c r="DX58" s="16">
        <f>MAX(0,(va!DY54-va!DX54))</f>
        <v>0</v>
      </c>
      <c r="DY58" s="16">
        <f>MAX(0,(va!DZ54-va!DY54))</f>
        <v>0</v>
      </c>
      <c r="DZ58" s="16">
        <f>MAX(0,(va!EA54-va!DZ54))</f>
        <v>0</v>
      </c>
      <c r="EA58" s="16">
        <f>MAX(0,(va!EB54-va!EA54))</f>
        <v>0</v>
      </c>
      <c r="EB58" s="16">
        <f>MAX(0,(va!EC54-va!EB54))</f>
        <v>0</v>
      </c>
      <c r="EC58" s="16">
        <f>MAX(0,(va!ED54-va!EC54))</f>
        <v>0</v>
      </c>
      <c r="ED58" s="16">
        <f>MAX(0,(va!EE54-va!ED54))</f>
        <v>0</v>
      </c>
      <c r="EE58" s="16">
        <f>MAX(0,(va!EF54-va!EE54))</f>
        <v>0</v>
      </c>
      <c r="EF58" s="16">
        <f>MAX(0,(va!EG54-va!EF54))</f>
        <v>0</v>
      </c>
      <c r="EG58" s="16">
        <f>MAX(0,(va!EH54-va!EG54))</f>
        <v>0</v>
      </c>
      <c r="EH58" s="16">
        <f>MAX(0,(va!EI54-va!EH54))</f>
        <v>0</v>
      </c>
      <c r="EI58" s="16">
        <f>MAX(0,(va!EJ54-va!EI54))</f>
        <v>0</v>
      </c>
      <c r="EJ58" s="16">
        <f>MAX(0,(va!EK54-va!EJ54))</f>
        <v>0</v>
      </c>
      <c r="EK58" s="16">
        <f>MAX(0,(va!EL54-va!EK54))</f>
        <v>0</v>
      </c>
      <c r="EL58" s="16">
        <f>MAX(0,(va!EM54-va!EL54))</f>
        <v>0</v>
      </c>
      <c r="EM58" s="16">
        <f>MAX(0,(va!EN54-va!EM54))</f>
        <v>0</v>
      </c>
      <c r="EN58" s="16">
        <f>MAX(0,(va!EO54-va!EN54))</f>
        <v>0</v>
      </c>
      <c r="EO58" s="16">
        <f>MAX(0,(va!EP54-va!EO54))</f>
        <v>0</v>
      </c>
      <c r="EP58" s="16">
        <f>MAX(0,(va!EQ54-va!EP54))</f>
        <v>0</v>
      </c>
      <c r="EQ58" s="16">
        <f>MAX(0,(va!ER54-va!EQ54))</f>
        <v>0</v>
      </c>
      <c r="ER58" s="16">
        <f>MAX(0,(va!ES54-va!ER54))</f>
        <v>0</v>
      </c>
      <c r="ES58" s="16">
        <f>MAX(0,(va!ET54-va!ES54))</f>
        <v>0</v>
      </c>
      <c r="ET58" s="16">
        <f>MAX(0,(va!EU54-va!ET54))</f>
        <v>0</v>
      </c>
      <c r="EU58" s="16">
        <f>MAX(0,(va!EV54-va!EU54))</f>
        <v>0</v>
      </c>
      <c r="EV58" s="16">
        <f>MAX(0,(va!EW54-va!EV54))</f>
        <v>0</v>
      </c>
      <c r="EW58" s="16">
        <f>MAX(0,(va!EX54-va!EW54))</f>
        <v>0</v>
      </c>
      <c r="EX58" s="16">
        <f>MAX(0,(va!EY54-va!EX54))</f>
        <v>0</v>
      </c>
      <c r="EY58" s="16">
        <f>MAX(0,(va!EZ54-va!EY54))</f>
        <v>0</v>
      </c>
      <c r="EZ58" s="16">
        <f>MAX(0,(va!FA54-va!EZ54))</f>
        <v>0</v>
      </c>
      <c r="FA58" s="16">
        <f>MAX(0,(va!FB54-va!FA54))</f>
        <v>0</v>
      </c>
      <c r="FB58" s="16">
        <f>MAX(0,(va!FC54-va!FB54))</f>
        <v>0</v>
      </c>
      <c r="FC58" s="16">
        <f>MAX(0,(va!FD54-va!FC54))</f>
        <v>0</v>
      </c>
      <c r="FD58" s="16">
        <f>MAX(0,(va!FE54-va!FD54))</f>
        <v>0</v>
      </c>
      <c r="FE58" s="16">
        <f>MAX(0,(va!FF54-va!FE54))</f>
        <v>0</v>
      </c>
      <c r="FF58" s="16">
        <f>MAX(0,(va!FG54-va!FF54))</f>
        <v>0</v>
      </c>
      <c r="FG58" s="16">
        <f>MAX(0,(va!FH54-va!FG54))</f>
        <v>0</v>
      </c>
    </row>
    <row r="59" spans="1:163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0</v>
      </c>
      <c r="F59" s="16">
        <f>MAX(0,(va!G55-va!F55))</f>
        <v>1</v>
      </c>
      <c r="G59" s="16">
        <f>MAX(0,(va!H55-va!G55))</f>
        <v>1</v>
      </c>
      <c r="H59" s="16">
        <f>MAX(0,(va!I55-va!H55))</f>
        <v>0</v>
      </c>
      <c r="I59" s="16">
        <f>MAX(0,(va!J55-va!I55))</f>
        <v>1</v>
      </c>
      <c r="J59" s="16">
        <f>MAX(0,(va!K55-va!J55))</f>
        <v>0</v>
      </c>
      <c r="K59" s="16">
        <f>MAX(0,(va!L55-va!K55))</f>
        <v>1</v>
      </c>
      <c r="L59" s="16">
        <f>MAX(0,(va!M55-va!L55))</f>
        <v>0</v>
      </c>
      <c r="M59" s="16">
        <f>MAX(0,(va!N55-va!M55))</f>
        <v>2</v>
      </c>
      <c r="N59" s="16">
        <f>MAX(0,(va!O55-va!N55))</f>
        <v>2</v>
      </c>
      <c r="O59" s="16">
        <f>MAX(0,(va!P55-va!O55))</f>
        <v>0</v>
      </c>
      <c r="P59" s="16">
        <f>MAX(0,(va!Q55-va!P55))</f>
        <v>2</v>
      </c>
      <c r="Q59" s="16">
        <f>MAX(0,(va!R55-va!Q55))</f>
        <v>0</v>
      </c>
      <c r="R59" s="16">
        <f>MAX(0,(va!S55-va!R55))</f>
        <v>1</v>
      </c>
      <c r="S59" s="16">
        <f>MAX(0,(va!T55-va!S55))</f>
        <v>2</v>
      </c>
      <c r="T59" s="16">
        <f>MAX(0,(va!U55-va!T55))</f>
        <v>1</v>
      </c>
      <c r="U59" s="16">
        <f>MAX(0,(va!V55-va!U55))</f>
        <v>0</v>
      </c>
      <c r="V59" s="16">
        <f>MAX(0,(va!W55-va!V55))</f>
        <v>1</v>
      </c>
      <c r="W59" s="16">
        <f>MAX(0,(va!X55-va!W55))</f>
        <v>0</v>
      </c>
      <c r="X59" s="16">
        <f>MAX(0,(va!Y55-va!X55))</f>
        <v>2</v>
      </c>
      <c r="Y59" s="16">
        <f>MAX(0,(va!Z55-va!Y55))</f>
        <v>1</v>
      </c>
      <c r="Z59" s="16">
        <f>MAX(0,(va!AA55-va!Z55))</f>
        <v>1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1</v>
      </c>
      <c r="AF59" s="16">
        <f>MAX(0,(va!AG55-va!AF55))</f>
        <v>1</v>
      </c>
      <c r="AG59" s="16">
        <f>MAX(0,(va!AH55-va!AG55))</f>
        <v>1</v>
      </c>
      <c r="AH59" s="16">
        <f>MAX(0,(va!AI55-va!AH55))</f>
        <v>2</v>
      </c>
      <c r="AI59" s="16">
        <f>MAX(0,(va!AJ55-va!AI55))</f>
        <v>2</v>
      </c>
      <c r="AJ59" s="16">
        <f>MAX(0,(va!AK55-va!AJ55))</f>
        <v>2</v>
      </c>
      <c r="AK59" s="16">
        <f>MAX(0,(va!AL55-va!AK55))</f>
        <v>1</v>
      </c>
      <c r="AL59" s="16">
        <f>MAX(0,(va!AM55-va!AL55))</f>
        <v>2</v>
      </c>
      <c r="AM59" s="16">
        <f>MAX(0,(va!AN55-va!AM55))</f>
        <v>0</v>
      </c>
      <c r="AN59" s="16">
        <f>MAX(0,(va!AO55-va!AN55))</f>
        <v>2</v>
      </c>
      <c r="AO59" s="16">
        <f>MAX(0,(va!AP55-va!AO55))</f>
        <v>2</v>
      </c>
      <c r="AP59" s="16">
        <f>MAX(0,(va!AQ55-va!AP55))</f>
        <v>0</v>
      </c>
      <c r="AQ59" s="16">
        <f>MAX(0,(va!AR55-va!AQ55))</f>
        <v>2</v>
      </c>
      <c r="AR59" s="16">
        <f>MAX(0,(va!AS55-va!AR55))</f>
        <v>0</v>
      </c>
      <c r="AS59" s="16">
        <f>MAX(0,(va!AT55-va!AS55))</f>
        <v>1</v>
      </c>
      <c r="AT59" s="16">
        <f>MAX(0,(va!AU55-va!AT55))</f>
        <v>2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3</v>
      </c>
      <c r="AY59" s="16">
        <f>MAX(0,(va!AZ55-va!AY55))</f>
        <v>1</v>
      </c>
      <c r="AZ59" s="16">
        <f>MAX(0,(va!BA55-va!AZ55))</f>
        <v>2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1</v>
      </c>
      <c r="BD59" s="16">
        <f>MAX(0,(va!BE55-va!BD55))</f>
        <v>2</v>
      </c>
      <c r="BE59" s="16">
        <f>MAX(0,(va!BF55-va!BE55))</f>
        <v>1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1</v>
      </c>
      <c r="BJ59" s="16">
        <f>MAX(0,(va!BK55-va!BJ55))</f>
        <v>1</v>
      </c>
      <c r="BK59" s="16">
        <f>MAX(0,(va!BL55-va!BK55))</f>
        <v>2</v>
      </c>
      <c r="BL59" s="16">
        <f>MAX(0,(va!BM55-va!BL55))</f>
        <v>2</v>
      </c>
      <c r="BM59" s="16">
        <f>MAX(0,(va!BN55-va!BM55))</f>
        <v>2</v>
      </c>
      <c r="BN59" s="16">
        <f>MAX(0,(va!BO55-va!BN55))</f>
        <v>4</v>
      </c>
      <c r="BO59" s="16">
        <f>MAX(0,(va!BP55-va!BO55))</f>
        <v>0</v>
      </c>
      <c r="BP59" s="16">
        <f>MAX(0,(va!BQ55-va!BP55))</f>
        <v>2</v>
      </c>
      <c r="BQ59" s="16">
        <f>MAX(0,(va!BR55-va!BQ55))</f>
        <v>0</v>
      </c>
      <c r="BR59" s="16">
        <f>MAX(0,(va!BS55-va!BR55))</f>
        <v>3</v>
      </c>
      <c r="BS59" s="16">
        <f>MAX(0,(va!BT55-va!BS55))</f>
        <v>3</v>
      </c>
      <c r="BT59" s="16">
        <f>MAX(0,(va!BU55-va!BT55))</f>
        <v>1</v>
      </c>
      <c r="BU59" s="16">
        <f>MAX(0,(va!BV55-va!BU55))</f>
        <v>1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0</v>
      </c>
      <c r="BY59" s="16">
        <f>MAX(0,(va!BZ55-va!BY55))</f>
        <v>1</v>
      </c>
      <c r="BZ59" s="16">
        <f>MAX(0,(va!CA55-va!BZ55))</f>
        <v>5</v>
      </c>
      <c r="CA59" s="16">
        <f>MAX(0,(va!CB55-va!CA55))</f>
        <v>0</v>
      </c>
      <c r="CB59" s="16">
        <f>MAX(0,(va!CC55-va!CB55))</f>
        <v>1</v>
      </c>
      <c r="CC59" s="16">
        <f>MAX(0,(va!CD55-va!CC55))</f>
        <v>4</v>
      </c>
      <c r="CD59" s="16">
        <f>MAX(0,(va!CE55-va!CD55))</f>
        <v>0</v>
      </c>
      <c r="CE59" s="16">
        <f>MAX(0,(va!CF55-va!CE55))</f>
        <v>4</v>
      </c>
      <c r="CF59" s="16">
        <f>MAX(0,(va!CG55-va!CF55))</f>
        <v>0</v>
      </c>
      <c r="CG59" s="16">
        <f>MAX(0,(va!CH55-va!CG55))</f>
        <v>1</v>
      </c>
      <c r="CH59" s="16">
        <f>MAX(0,(va!CI55-va!CH55))</f>
        <v>0</v>
      </c>
      <c r="CI59" s="16">
        <f>MAX(0,(va!CJ55-va!CI55))</f>
        <v>3</v>
      </c>
      <c r="CJ59" s="16">
        <f>MAX(0,(va!CK55-va!CJ55))</f>
        <v>2</v>
      </c>
      <c r="CK59" s="16">
        <f>MAX(0,(va!CL55-va!CK55))</f>
        <v>2</v>
      </c>
      <c r="CL59" s="16">
        <f>MAX(0,(va!CM55-va!CL55))</f>
        <v>0</v>
      </c>
      <c r="CM59" s="16">
        <f>MAX(0,(va!CN55-va!CM55))</f>
        <v>1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2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  <c r="CX59" s="16">
        <f>MAX(0,(va!CY55-va!CX55))</f>
        <v>0</v>
      </c>
      <c r="CY59" s="16">
        <f>MAX(0,(va!CZ55-va!CY55))</f>
        <v>2</v>
      </c>
      <c r="CZ59" s="16">
        <f>MAX(0,(va!DA55-va!CZ55))</f>
        <v>0</v>
      </c>
      <c r="DA59" s="16">
        <f>MAX(0,(va!DB55-va!DA55))</f>
        <v>1</v>
      </c>
      <c r="DB59" s="16">
        <f>MAX(0,(va!DC55-va!DB55))</f>
        <v>0</v>
      </c>
      <c r="DC59" s="16">
        <f>MAX(0,(va!DD55-va!DC55))</f>
        <v>0</v>
      </c>
      <c r="DD59" s="16">
        <f>MAX(0,(va!DE55-va!DD55))</f>
        <v>0</v>
      </c>
      <c r="DE59" s="16">
        <f>MAX(0,(va!DF55-va!DE55))</f>
        <v>0</v>
      </c>
      <c r="DF59" s="16">
        <f>MAX(0,(va!DG55-va!DF55))</f>
        <v>3</v>
      </c>
      <c r="DG59" s="16">
        <f>MAX(0,(va!DH55-va!DG55))</f>
        <v>2</v>
      </c>
      <c r="DH59" s="16">
        <f>MAX(0,(va!DI55-va!DH55))</f>
        <v>1</v>
      </c>
      <c r="DI59" s="16">
        <f>MAX(0,(va!DJ55-va!DI55))</f>
        <v>0</v>
      </c>
      <c r="DJ59" s="16">
        <f>MAX(0,(va!DK55-va!DJ55))</f>
        <v>0</v>
      </c>
      <c r="DK59" s="16">
        <f>MAX(0,(va!DL55-va!DK55))</f>
        <v>0</v>
      </c>
      <c r="DL59" s="16">
        <f>MAX(0,(va!DM55-va!DL55))</f>
        <v>0</v>
      </c>
      <c r="DM59" s="16">
        <f>MAX(0,(va!DN55-va!DM55))</f>
        <v>0</v>
      </c>
      <c r="DN59" s="16">
        <f>MAX(0,(va!DO55-va!DN55))</f>
        <v>0</v>
      </c>
      <c r="DO59" s="16">
        <f>MAX(0,(va!DP55-va!DO55))</f>
        <v>0</v>
      </c>
      <c r="DP59" s="16">
        <f>MAX(0,(va!DQ55-va!DP55))</f>
        <v>0</v>
      </c>
      <c r="DQ59" s="16">
        <f>MAX(0,(va!DR55-va!DQ55))</f>
        <v>0</v>
      </c>
      <c r="DR59" s="16">
        <f>MAX(0,(va!DS55-va!DR55))</f>
        <v>0</v>
      </c>
      <c r="DS59" s="16">
        <f>MAX(0,(va!DT55-va!DS55))</f>
        <v>0</v>
      </c>
      <c r="DT59" s="16">
        <f>MAX(0,(va!DU55-va!DT55))</f>
        <v>0</v>
      </c>
      <c r="DU59" s="16">
        <f>MAX(0,(va!DV55-va!DU55))</f>
        <v>0</v>
      </c>
      <c r="DV59" s="16">
        <f>MAX(0,(va!DW55-va!DV55))</f>
        <v>0</v>
      </c>
      <c r="DW59" s="16">
        <f>MAX(0,(va!DX55-va!DW55))</f>
        <v>0</v>
      </c>
      <c r="DX59" s="16">
        <f>MAX(0,(va!DY55-va!DX55))</f>
        <v>0</v>
      </c>
      <c r="DY59" s="16">
        <f>MAX(0,(va!DZ55-va!DY55))</f>
        <v>0</v>
      </c>
      <c r="DZ59" s="16">
        <f>MAX(0,(va!EA55-va!DZ55))</f>
        <v>0</v>
      </c>
      <c r="EA59" s="16">
        <f>MAX(0,(va!EB55-va!EA55))</f>
        <v>0</v>
      </c>
      <c r="EB59" s="16">
        <f>MAX(0,(va!EC55-va!EB55))</f>
        <v>0</v>
      </c>
      <c r="EC59" s="16">
        <f>MAX(0,(va!ED55-va!EC55))</f>
        <v>0</v>
      </c>
      <c r="ED59" s="16">
        <f>MAX(0,(va!EE55-va!ED55))</f>
        <v>0</v>
      </c>
      <c r="EE59" s="16">
        <f>MAX(0,(va!EF55-va!EE55))</f>
        <v>0</v>
      </c>
      <c r="EF59" s="16">
        <f>MAX(0,(va!EG55-va!EF55))</f>
        <v>0</v>
      </c>
      <c r="EG59" s="16">
        <f>MAX(0,(va!EH55-va!EG55))</f>
        <v>0</v>
      </c>
      <c r="EH59" s="16">
        <f>MAX(0,(va!EI55-va!EH55))</f>
        <v>0</v>
      </c>
      <c r="EI59" s="16">
        <f>MAX(0,(va!EJ55-va!EI55))</f>
        <v>0</v>
      </c>
      <c r="EJ59" s="16">
        <f>MAX(0,(va!EK55-va!EJ55))</f>
        <v>0</v>
      </c>
      <c r="EK59" s="16">
        <f>MAX(0,(va!EL55-va!EK55))</f>
        <v>0</v>
      </c>
      <c r="EL59" s="16">
        <f>MAX(0,(va!EM55-va!EL55))</f>
        <v>0</v>
      </c>
      <c r="EM59" s="16">
        <f>MAX(0,(va!EN55-va!EM55))</f>
        <v>0</v>
      </c>
      <c r="EN59" s="16">
        <f>MAX(0,(va!EO55-va!EN55))</f>
        <v>0</v>
      </c>
      <c r="EO59" s="16">
        <f>MAX(0,(va!EP55-va!EO55))</f>
        <v>0</v>
      </c>
      <c r="EP59" s="16">
        <f>MAX(0,(va!EQ55-va!EP55))</f>
        <v>0</v>
      </c>
      <c r="EQ59" s="16">
        <f>MAX(0,(va!ER55-va!EQ55))</f>
        <v>0</v>
      </c>
      <c r="ER59" s="16">
        <f>MAX(0,(va!ES55-va!ER55))</f>
        <v>0</v>
      </c>
      <c r="ES59" s="16">
        <f>MAX(0,(va!ET55-va!ES55))</f>
        <v>0</v>
      </c>
      <c r="ET59" s="16">
        <f>MAX(0,(va!EU55-va!ET55))</f>
        <v>0</v>
      </c>
      <c r="EU59" s="16">
        <f>MAX(0,(va!EV55-va!EU55))</f>
        <v>0</v>
      </c>
      <c r="EV59" s="16">
        <f>MAX(0,(va!EW55-va!EV55))</f>
        <v>0</v>
      </c>
      <c r="EW59" s="16">
        <f>MAX(0,(va!EX55-va!EW55))</f>
        <v>0</v>
      </c>
      <c r="EX59" s="16">
        <f>MAX(0,(va!EY55-va!EX55))</f>
        <v>0</v>
      </c>
      <c r="EY59" s="16">
        <f>MAX(0,(va!EZ55-va!EY55))</f>
        <v>0</v>
      </c>
      <c r="EZ59" s="16">
        <f>MAX(0,(va!FA55-va!EZ55))</f>
        <v>0</v>
      </c>
      <c r="FA59" s="16">
        <f>MAX(0,(va!FB55-va!FA55))</f>
        <v>0</v>
      </c>
      <c r="FB59" s="16">
        <f>MAX(0,(va!FC55-va!FB55))</f>
        <v>0</v>
      </c>
      <c r="FC59" s="16">
        <f>MAX(0,(va!FD55-va!FC55))</f>
        <v>0</v>
      </c>
      <c r="FD59" s="16">
        <f>MAX(0,(va!FE55-va!FD55))</f>
        <v>0</v>
      </c>
      <c r="FE59" s="16">
        <f>MAX(0,(va!FF55-va!FE55))</f>
        <v>0</v>
      </c>
      <c r="FF59" s="16">
        <f>MAX(0,(va!FG55-va!FF55))</f>
        <v>0</v>
      </c>
      <c r="FG59" s="16">
        <f>MAX(0,(va!FH55-va!FG55))</f>
        <v>0</v>
      </c>
    </row>
    <row r="60" spans="1:163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0</v>
      </c>
      <c r="F60" s="16">
        <f>MAX(0,(va!G56-va!F56))</f>
        <v>0</v>
      </c>
      <c r="G60" s="16">
        <f>MAX(0,(va!H56-va!G56))</f>
        <v>0</v>
      </c>
      <c r="H60" s="16">
        <f>MAX(0,(va!I56-va!H56))</f>
        <v>0</v>
      </c>
      <c r="I60" s="16">
        <f>MAX(0,(va!J56-va!I56))</f>
        <v>1</v>
      </c>
      <c r="J60" s="16">
        <f>MAX(0,(va!K56-va!J56))</f>
        <v>0</v>
      </c>
      <c r="K60" s="16">
        <f>MAX(0,(va!L56-va!K56))</f>
        <v>0</v>
      </c>
      <c r="L60" s="16">
        <f>MAX(0,(va!M56-va!L56))</f>
        <v>0</v>
      </c>
      <c r="M60" s="16">
        <f>MAX(0,(va!N56-va!M56))</f>
        <v>0</v>
      </c>
      <c r="N60" s="16">
        <f>MAX(0,(va!O56-va!N56))</f>
        <v>0</v>
      </c>
      <c r="O60" s="16">
        <f>MAX(0,(va!P56-va!O56))</f>
        <v>1</v>
      </c>
      <c r="P60" s="16">
        <f>MAX(0,(va!Q56-va!P56))</f>
        <v>0</v>
      </c>
      <c r="Q60" s="16">
        <f>MAX(0,(va!R56-va!Q56))</f>
        <v>0</v>
      </c>
      <c r="R60" s="16">
        <f>MAX(0,(va!S56-va!R56))</f>
        <v>0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1</v>
      </c>
      <c r="AH60" s="16">
        <f>MAX(0,(va!AI56-va!AH56))</f>
        <v>0</v>
      </c>
      <c r="AI60" s="16">
        <f>MAX(0,(va!AJ56-va!AI56))</f>
        <v>2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4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1</v>
      </c>
      <c r="AT60" s="16">
        <f>MAX(0,(va!AU56-va!AT56))</f>
        <v>1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1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1</v>
      </c>
      <c r="BD60" s="16">
        <f>MAX(0,(va!BE56-va!BD56))</f>
        <v>1</v>
      </c>
      <c r="BE60" s="16">
        <f>MAX(0,(va!BF56-va!BE56))</f>
        <v>0</v>
      </c>
      <c r="BF60" s="16">
        <f>MAX(0,(va!BG56-va!BF56))</f>
        <v>1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1</v>
      </c>
      <c r="BJ60" s="16">
        <f>MAX(0,(va!BK56-va!BJ56))</f>
        <v>3</v>
      </c>
      <c r="BK60" s="16">
        <f>MAX(0,(va!BL56-va!BK56))</f>
        <v>1</v>
      </c>
      <c r="BL60" s="16">
        <f>MAX(0,(va!BM56-va!BL56))</f>
        <v>0</v>
      </c>
      <c r="BM60" s="16">
        <f>MAX(0,(va!BN56-va!BM56))</f>
        <v>4</v>
      </c>
      <c r="BN60" s="16">
        <f>MAX(0,(va!BO56-va!BN56))</f>
        <v>0</v>
      </c>
      <c r="BO60" s="16">
        <f>MAX(0,(va!BP56-va!BO56))</f>
        <v>1</v>
      </c>
      <c r="BP60" s="16">
        <f>MAX(0,(va!BQ56-va!BP56))</f>
        <v>1</v>
      </c>
      <c r="BQ60" s="16">
        <f>MAX(0,(va!BR56-va!BQ56))</f>
        <v>0</v>
      </c>
      <c r="BR60" s="16">
        <f>MAX(0,(va!BS56-va!BR56))</f>
        <v>4</v>
      </c>
      <c r="BS60" s="16">
        <f>MAX(0,(va!BT56-va!BS56))</f>
        <v>0</v>
      </c>
      <c r="BT60" s="16">
        <f>MAX(0,(va!BU56-va!BT56))</f>
        <v>1</v>
      </c>
      <c r="BU60" s="16">
        <f>MAX(0,(va!BV56-va!BU56))</f>
        <v>0</v>
      </c>
      <c r="BV60" s="16">
        <f>MAX(0,(va!BW56-va!BV56))</f>
        <v>0</v>
      </c>
      <c r="BW60" s="16">
        <f>MAX(0,(va!BX56-va!BW56))</f>
        <v>0</v>
      </c>
      <c r="BX60" s="16">
        <f>MAX(0,(va!BY56-va!BX56))</f>
        <v>0</v>
      </c>
      <c r="BY60" s="16">
        <f>MAX(0,(va!BZ56-va!BY56))</f>
        <v>1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1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2</v>
      </c>
      <c r="CN60" s="16">
        <f>MAX(0,(va!CO56-va!CN56))</f>
        <v>1</v>
      </c>
      <c r="CO60" s="16">
        <f>MAX(0,(va!CP56-va!CO56))</f>
        <v>1</v>
      </c>
      <c r="CP60" s="16">
        <f>MAX(0,(va!CQ56-va!CP56))</f>
        <v>0</v>
      </c>
      <c r="CQ60" s="16">
        <f>MAX(0,(va!CR56-va!CQ56))</f>
        <v>1</v>
      </c>
      <c r="CR60" s="16">
        <f>MAX(0,(va!CS56-va!CR56))</f>
        <v>1</v>
      </c>
      <c r="CS60" s="16">
        <f>MAX(0,(va!CT56-va!CS56))</f>
        <v>2</v>
      </c>
      <c r="CT60" s="16">
        <f>MAX(0,(va!CU56-va!CT56))</f>
        <v>0</v>
      </c>
      <c r="CU60" s="16">
        <f>MAX(0,(va!CV56-va!CU56))</f>
        <v>2</v>
      </c>
      <c r="CV60" s="16">
        <f>MAX(0,(va!CW56-va!CV56))</f>
        <v>0</v>
      </c>
      <c r="CW60" s="16">
        <f>MAX(0,(va!CX56-va!CW56))</f>
        <v>0</v>
      </c>
      <c r="CX60" s="16">
        <f>MAX(0,(va!CY56-va!CX56))</f>
        <v>0</v>
      </c>
      <c r="CY60" s="16">
        <f>MAX(0,(va!CZ56-va!CY56))</f>
        <v>0</v>
      </c>
      <c r="CZ60" s="16">
        <f>MAX(0,(va!DA56-va!CZ56))</f>
        <v>0</v>
      </c>
      <c r="DA60" s="16">
        <f>MAX(0,(va!DB56-va!DA56))</f>
        <v>1</v>
      </c>
      <c r="DB60" s="16">
        <f>MAX(0,(va!DC56-va!DB56))</f>
        <v>1</v>
      </c>
      <c r="DC60" s="16">
        <f>MAX(0,(va!DD56-va!DC56))</f>
        <v>0</v>
      </c>
      <c r="DD60" s="16">
        <f>MAX(0,(va!DE56-va!DD56))</f>
        <v>3</v>
      </c>
      <c r="DE60" s="16">
        <f>MAX(0,(va!DF56-va!DE56))</f>
        <v>0</v>
      </c>
      <c r="DF60" s="16">
        <f>MAX(0,(va!DG56-va!DF56))</f>
        <v>7</v>
      </c>
      <c r="DG60" s="16">
        <f>MAX(0,(va!DH56-va!DG56))</f>
        <v>0</v>
      </c>
      <c r="DH60" s="16">
        <f>MAX(0,(va!DI56-va!DH56))</f>
        <v>0</v>
      </c>
      <c r="DI60" s="16">
        <f>MAX(0,(va!DJ56-va!DI56))</f>
        <v>0</v>
      </c>
      <c r="DJ60" s="16">
        <f>MAX(0,(va!DK56-va!DJ56))</f>
        <v>0</v>
      </c>
      <c r="DK60" s="16">
        <f>MAX(0,(va!DL56-va!DK56))</f>
        <v>0</v>
      </c>
      <c r="DL60" s="16">
        <f>MAX(0,(va!DM56-va!DL56))</f>
        <v>0</v>
      </c>
      <c r="DM60" s="16">
        <f>MAX(0,(va!DN56-va!DM56))</f>
        <v>0</v>
      </c>
      <c r="DN60" s="16">
        <f>MAX(0,(va!DO56-va!DN56))</f>
        <v>0</v>
      </c>
      <c r="DO60" s="16">
        <f>MAX(0,(va!DP56-va!DO56))</f>
        <v>0</v>
      </c>
      <c r="DP60" s="16">
        <f>MAX(0,(va!DQ56-va!DP56))</f>
        <v>0</v>
      </c>
      <c r="DQ60" s="16">
        <f>MAX(0,(va!DR56-va!DQ56))</f>
        <v>0</v>
      </c>
      <c r="DR60" s="16">
        <f>MAX(0,(va!DS56-va!DR56))</f>
        <v>0</v>
      </c>
      <c r="DS60" s="16">
        <f>MAX(0,(va!DT56-va!DS56))</f>
        <v>0</v>
      </c>
      <c r="DT60" s="16">
        <f>MAX(0,(va!DU56-va!DT56))</f>
        <v>0</v>
      </c>
      <c r="DU60" s="16">
        <f>MAX(0,(va!DV56-va!DU56))</f>
        <v>0</v>
      </c>
      <c r="DV60" s="16">
        <f>MAX(0,(va!DW56-va!DV56))</f>
        <v>0</v>
      </c>
      <c r="DW60" s="16">
        <f>MAX(0,(va!DX56-va!DW56))</f>
        <v>0</v>
      </c>
      <c r="DX60" s="16">
        <f>MAX(0,(va!DY56-va!DX56))</f>
        <v>0</v>
      </c>
      <c r="DY60" s="16">
        <f>MAX(0,(va!DZ56-va!DY56))</f>
        <v>0</v>
      </c>
      <c r="DZ60" s="16">
        <f>MAX(0,(va!EA56-va!DZ56))</f>
        <v>0</v>
      </c>
      <c r="EA60" s="16">
        <f>MAX(0,(va!EB56-va!EA56))</f>
        <v>0</v>
      </c>
      <c r="EB60" s="16">
        <f>MAX(0,(va!EC56-va!EB56))</f>
        <v>0</v>
      </c>
      <c r="EC60" s="16">
        <f>MAX(0,(va!ED56-va!EC56))</f>
        <v>0</v>
      </c>
      <c r="ED60" s="16">
        <f>MAX(0,(va!EE56-va!ED56))</f>
        <v>0</v>
      </c>
      <c r="EE60" s="16">
        <f>MAX(0,(va!EF56-va!EE56))</f>
        <v>0</v>
      </c>
      <c r="EF60" s="16">
        <f>MAX(0,(va!EG56-va!EF56))</f>
        <v>0</v>
      </c>
      <c r="EG60" s="16">
        <f>MAX(0,(va!EH56-va!EG56))</f>
        <v>0</v>
      </c>
      <c r="EH60" s="16">
        <f>MAX(0,(va!EI56-va!EH56))</f>
        <v>0</v>
      </c>
      <c r="EI60" s="16">
        <f>MAX(0,(va!EJ56-va!EI56))</f>
        <v>0</v>
      </c>
      <c r="EJ60" s="16">
        <f>MAX(0,(va!EK56-va!EJ56))</f>
        <v>0</v>
      </c>
      <c r="EK60" s="16">
        <f>MAX(0,(va!EL56-va!EK56))</f>
        <v>0</v>
      </c>
      <c r="EL60" s="16">
        <f>MAX(0,(va!EM56-va!EL56))</f>
        <v>0</v>
      </c>
      <c r="EM60" s="16">
        <f>MAX(0,(va!EN56-va!EM56))</f>
        <v>0</v>
      </c>
      <c r="EN60" s="16">
        <f>MAX(0,(va!EO56-va!EN56))</f>
        <v>0</v>
      </c>
      <c r="EO60" s="16">
        <f>MAX(0,(va!EP56-va!EO56))</f>
        <v>0</v>
      </c>
      <c r="EP60" s="16">
        <f>MAX(0,(va!EQ56-va!EP56))</f>
        <v>0</v>
      </c>
      <c r="EQ60" s="16">
        <f>MAX(0,(va!ER56-va!EQ56))</f>
        <v>0</v>
      </c>
      <c r="ER60" s="16">
        <f>MAX(0,(va!ES56-va!ER56))</f>
        <v>0</v>
      </c>
      <c r="ES60" s="16">
        <f>MAX(0,(va!ET56-va!ES56))</f>
        <v>0</v>
      </c>
      <c r="ET60" s="16">
        <f>MAX(0,(va!EU56-va!ET56))</f>
        <v>0</v>
      </c>
      <c r="EU60" s="16">
        <f>MAX(0,(va!EV56-va!EU56))</f>
        <v>0</v>
      </c>
      <c r="EV60" s="16">
        <f>MAX(0,(va!EW56-va!EV56))</f>
        <v>0</v>
      </c>
      <c r="EW60" s="16">
        <f>MAX(0,(va!EX56-va!EW56))</f>
        <v>0</v>
      </c>
      <c r="EX60" s="16">
        <f>MAX(0,(va!EY56-va!EX56))</f>
        <v>0</v>
      </c>
      <c r="EY60" s="16">
        <f>MAX(0,(va!EZ56-va!EY56))</f>
        <v>0</v>
      </c>
      <c r="EZ60" s="16">
        <f>MAX(0,(va!FA56-va!EZ56))</f>
        <v>0</v>
      </c>
      <c r="FA60" s="16">
        <f>MAX(0,(va!FB56-va!FA56))</f>
        <v>0</v>
      </c>
      <c r="FB60" s="16">
        <f>MAX(0,(va!FC56-va!FB56))</f>
        <v>0</v>
      </c>
      <c r="FC60" s="16">
        <f>MAX(0,(va!FD56-va!FC56))</f>
        <v>0</v>
      </c>
      <c r="FD60" s="16">
        <f>MAX(0,(va!FE56-va!FD56))</f>
        <v>0</v>
      </c>
      <c r="FE60" s="16">
        <f>MAX(0,(va!FF56-va!FE56))</f>
        <v>0</v>
      </c>
      <c r="FF60" s="16">
        <f>MAX(0,(va!FG56-va!FF56))</f>
        <v>0</v>
      </c>
      <c r="FG60" s="16">
        <f>MAX(0,(va!FH56-va!FG56))</f>
        <v>0</v>
      </c>
    </row>
    <row r="61" spans="1:163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1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0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1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1</v>
      </c>
      <c r="AR61" s="16">
        <f>MAX(0,(va!AS57-va!AR57))</f>
        <v>1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1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1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1</v>
      </c>
      <c r="BJ61" s="16">
        <f>MAX(0,(va!BK57-va!BJ57))</f>
        <v>2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1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1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1</v>
      </c>
      <c r="CV61" s="16">
        <f>MAX(0,(va!CW57-va!CV57))</f>
        <v>0</v>
      </c>
      <c r="CW61" s="16">
        <f>MAX(0,(va!CX57-va!CW57))</f>
        <v>0</v>
      </c>
      <c r="CX61" s="16">
        <f>MAX(0,(va!CY57-va!CX57))</f>
        <v>0</v>
      </c>
      <c r="CY61" s="16">
        <f>MAX(0,(va!CZ57-va!CY57))</f>
        <v>0</v>
      </c>
      <c r="CZ61" s="16">
        <f>MAX(0,(va!DA57-va!CZ57))</f>
        <v>0</v>
      </c>
      <c r="DA61" s="16">
        <f>MAX(0,(va!DB57-va!DA57))</f>
        <v>0</v>
      </c>
      <c r="DB61" s="16">
        <f>MAX(0,(va!DC57-va!DB57))</f>
        <v>0</v>
      </c>
      <c r="DC61" s="16">
        <f>MAX(0,(va!DD57-va!DC57))</f>
        <v>0</v>
      </c>
      <c r="DD61" s="16">
        <f>MAX(0,(va!DE57-va!DD57))</f>
        <v>0</v>
      </c>
      <c r="DE61" s="16">
        <f>MAX(0,(va!DF57-va!DE57))</f>
        <v>0</v>
      </c>
      <c r="DF61" s="16">
        <f>MAX(0,(va!DG57-va!DF57))</f>
        <v>1</v>
      </c>
      <c r="DG61" s="16">
        <f>MAX(0,(va!DH57-va!DG57))</f>
        <v>0</v>
      </c>
      <c r="DH61" s="16">
        <f>MAX(0,(va!DI57-va!DH57))</f>
        <v>1</v>
      </c>
      <c r="DI61" s="16">
        <f>MAX(0,(va!DJ57-va!DI57))</f>
        <v>0</v>
      </c>
      <c r="DJ61" s="16">
        <f>MAX(0,(va!DK57-va!DJ57))</f>
        <v>0</v>
      </c>
      <c r="DK61" s="16">
        <f>MAX(0,(va!DL57-va!DK57))</f>
        <v>0</v>
      </c>
      <c r="DL61" s="16">
        <f>MAX(0,(va!DM57-va!DL57))</f>
        <v>0</v>
      </c>
      <c r="DM61" s="16">
        <f>MAX(0,(va!DN57-va!DM57))</f>
        <v>0</v>
      </c>
      <c r="DN61" s="16">
        <f>MAX(0,(va!DO57-va!DN57))</f>
        <v>0</v>
      </c>
      <c r="DO61" s="16">
        <f>MAX(0,(va!DP57-va!DO57))</f>
        <v>0</v>
      </c>
      <c r="DP61" s="16">
        <f>MAX(0,(va!DQ57-va!DP57))</f>
        <v>0</v>
      </c>
      <c r="DQ61" s="16">
        <f>MAX(0,(va!DR57-va!DQ57))</f>
        <v>0</v>
      </c>
      <c r="DR61" s="16">
        <f>MAX(0,(va!DS57-va!DR57))</f>
        <v>0</v>
      </c>
      <c r="DS61" s="16">
        <f>MAX(0,(va!DT57-va!DS57))</f>
        <v>0</v>
      </c>
      <c r="DT61" s="16">
        <f>MAX(0,(va!DU57-va!DT57))</f>
        <v>0</v>
      </c>
      <c r="DU61" s="16">
        <f>MAX(0,(va!DV57-va!DU57))</f>
        <v>0</v>
      </c>
      <c r="DV61" s="16">
        <f>MAX(0,(va!DW57-va!DV57))</f>
        <v>0</v>
      </c>
      <c r="DW61" s="16">
        <f>MAX(0,(va!DX57-va!DW57))</f>
        <v>0</v>
      </c>
      <c r="DX61" s="16">
        <f>MAX(0,(va!DY57-va!DX57))</f>
        <v>0</v>
      </c>
      <c r="DY61" s="16">
        <f>MAX(0,(va!DZ57-va!DY57))</f>
        <v>0</v>
      </c>
      <c r="DZ61" s="16">
        <f>MAX(0,(va!EA57-va!DZ57))</f>
        <v>0</v>
      </c>
      <c r="EA61" s="16">
        <f>MAX(0,(va!EB57-va!EA57))</f>
        <v>0</v>
      </c>
      <c r="EB61" s="16">
        <f>MAX(0,(va!EC57-va!EB57))</f>
        <v>0</v>
      </c>
      <c r="EC61" s="16">
        <f>MAX(0,(va!ED57-va!EC57))</f>
        <v>0</v>
      </c>
      <c r="ED61" s="16">
        <f>MAX(0,(va!EE57-va!ED57))</f>
        <v>0</v>
      </c>
      <c r="EE61" s="16">
        <f>MAX(0,(va!EF57-va!EE57))</f>
        <v>0</v>
      </c>
      <c r="EF61" s="16">
        <f>MAX(0,(va!EG57-va!EF57))</f>
        <v>0</v>
      </c>
      <c r="EG61" s="16">
        <f>MAX(0,(va!EH57-va!EG57))</f>
        <v>0</v>
      </c>
      <c r="EH61" s="16">
        <f>MAX(0,(va!EI57-va!EH57))</f>
        <v>0</v>
      </c>
      <c r="EI61" s="16">
        <f>MAX(0,(va!EJ57-va!EI57))</f>
        <v>0</v>
      </c>
      <c r="EJ61" s="16">
        <f>MAX(0,(va!EK57-va!EJ57))</f>
        <v>0</v>
      </c>
      <c r="EK61" s="16">
        <f>MAX(0,(va!EL57-va!EK57))</f>
        <v>0</v>
      </c>
      <c r="EL61" s="16">
        <f>MAX(0,(va!EM57-va!EL57))</f>
        <v>0</v>
      </c>
      <c r="EM61" s="16">
        <f>MAX(0,(va!EN57-va!EM57))</f>
        <v>0</v>
      </c>
      <c r="EN61" s="16">
        <f>MAX(0,(va!EO57-va!EN57))</f>
        <v>0</v>
      </c>
      <c r="EO61" s="16">
        <f>MAX(0,(va!EP57-va!EO57))</f>
        <v>0</v>
      </c>
      <c r="EP61" s="16">
        <f>MAX(0,(va!EQ57-va!EP57))</f>
        <v>0</v>
      </c>
      <c r="EQ61" s="16">
        <f>MAX(0,(va!ER57-va!EQ57))</f>
        <v>0</v>
      </c>
      <c r="ER61" s="16">
        <f>MAX(0,(va!ES57-va!ER57))</f>
        <v>0</v>
      </c>
      <c r="ES61" s="16">
        <f>MAX(0,(va!ET57-va!ES57))</f>
        <v>0</v>
      </c>
      <c r="ET61" s="16">
        <f>MAX(0,(va!EU57-va!ET57))</f>
        <v>0</v>
      </c>
      <c r="EU61" s="16">
        <f>MAX(0,(va!EV57-va!EU57))</f>
        <v>0</v>
      </c>
      <c r="EV61" s="16">
        <f>MAX(0,(va!EW57-va!EV57))</f>
        <v>0</v>
      </c>
      <c r="EW61" s="16">
        <f>MAX(0,(va!EX57-va!EW57))</f>
        <v>0</v>
      </c>
      <c r="EX61" s="16">
        <f>MAX(0,(va!EY57-va!EX57))</f>
        <v>0</v>
      </c>
      <c r="EY61" s="16">
        <f>MAX(0,(va!EZ57-va!EY57))</f>
        <v>0</v>
      </c>
      <c r="EZ61" s="16">
        <f>MAX(0,(va!FA57-va!EZ57))</f>
        <v>0</v>
      </c>
      <c r="FA61" s="16">
        <f>MAX(0,(va!FB57-va!FA57))</f>
        <v>0</v>
      </c>
      <c r="FB61" s="16">
        <f>MAX(0,(va!FC57-va!FB57))</f>
        <v>0</v>
      </c>
      <c r="FC61" s="16">
        <f>MAX(0,(va!FD57-va!FC57))</f>
        <v>0</v>
      </c>
      <c r="FD61" s="16">
        <f>MAX(0,(va!FE57-va!FD57))</f>
        <v>0</v>
      </c>
      <c r="FE61" s="16">
        <f>MAX(0,(va!FF57-va!FE57))</f>
        <v>0</v>
      </c>
      <c r="FF61" s="16">
        <f>MAX(0,(va!FG57-va!FF57))</f>
        <v>0</v>
      </c>
      <c r="FG61" s="16">
        <f>MAX(0,(va!FH57-va!FG57))</f>
        <v>0</v>
      </c>
    </row>
    <row r="62" spans="1:163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1</v>
      </c>
      <c r="S62" s="16">
        <f>MAX(0,(va!T58-va!S58))</f>
        <v>0</v>
      </c>
      <c r="T62" s="16">
        <f>MAX(0,(va!U58-va!T58))</f>
        <v>0</v>
      </c>
      <c r="U62" s="16">
        <f>MAX(0,(va!V58-va!U58))</f>
        <v>3</v>
      </c>
      <c r="V62" s="16">
        <f>MAX(0,(va!W58-va!V58))</f>
        <v>0</v>
      </c>
      <c r="W62" s="16">
        <f>MAX(0,(va!X58-va!W58))</f>
        <v>1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1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1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1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1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2</v>
      </c>
      <c r="CX62" s="16">
        <f>MAX(0,(va!CY58-va!CX58))</f>
        <v>0</v>
      </c>
      <c r="CY62" s="16">
        <f>MAX(0,(va!CZ58-va!CY58))</f>
        <v>1</v>
      </c>
      <c r="CZ62" s="16">
        <f>MAX(0,(va!DA58-va!CZ58))</f>
        <v>0</v>
      </c>
      <c r="DA62" s="16">
        <f>MAX(0,(va!DB58-va!DA58))</f>
        <v>0</v>
      </c>
      <c r="DB62" s="16">
        <f>MAX(0,(va!DC58-va!DB58))</f>
        <v>3</v>
      </c>
      <c r="DC62" s="16">
        <f>MAX(0,(va!DD58-va!DC58))</f>
        <v>1</v>
      </c>
      <c r="DD62" s="16">
        <f>MAX(0,(va!DE58-va!DD58))</f>
        <v>0</v>
      </c>
      <c r="DE62" s="16">
        <f>MAX(0,(va!DF58-va!DE58))</f>
        <v>0</v>
      </c>
      <c r="DF62" s="16">
        <f>MAX(0,(va!DG58-va!DF58))</f>
        <v>0</v>
      </c>
      <c r="DG62" s="16">
        <f>MAX(0,(va!DH58-va!DG58))</f>
        <v>2</v>
      </c>
      <c r="DH62" s="16">
        <f>MAX(0,(va!DI58-va!DH58))</f>
        <v>0</v>
      </c>
      <c r="DI62" s="16">
        <f>MAX(0,(va!DJ58-va!DI58))</f>
        <v>2</v>
      </c>
      <c r="DJ62" s="16">
        <f>MAX(0,(va!DK58-va!DJ58))</f>
        <v>0</v>
      </c>
      <c r="DK62" s="16">
        <f>MAX(0,(va!DL58-va!DK58))</f>
        <v>0</v>
      </c>
      <c r="DL62" s="16">
        <f>MAX(0,(va!DM58-va!DL58))</f>
        <v>0</v>
      </c>
      <c r="DM62" s="16">
        <f>MAX(0,(va!DN58-va!DM58))</f>
        <v>0</v>
      </c>
      <c r="DN62" s="16">
        <f>MAX(0,(va!DO58-va!DN58))</f>
        <v>0</v>
      </c>
      <c r="DO62" s="16">
        <f>MAX(0,(va!DP58-va!DO58))</f>
        <v>0</v>
      </c>
      <c r="DP62" s="16">
        <f>MAX(0,(va!DQ58-va!DP58))</f>
        <v>0</v>
      </c>
      <c r="DQ62" s="16">
        <f>MAX(0,(va!DR58-va!DQ58))</f>
        <v>0</v>
      </c>
      <c r="DR62" s="16">
        <f>MAX(0,(va!DS58-va!DR58))</f>
        <v>0</v>
      </c>
      <c r="DS62" s="16">
        <f>MAX(0,(va!DT58-va!DS58))</f>
        <v>0</v>
      </c>
      <c r="DT62" s="16">
        <f>MAX(0,(va!DU58-va!DT58))</f>
        <v>0</v>
      </c>
      <c r="DU62" s="16">
        <f>MAX(0,(va!DV58-va!DU58))</f>
        <v>0</v>
      </c>
      <c r="DV62" s="16">
        <f>MAX(0,(va!DW58-va!DV58))</f>
        <v>0</v>
      </c>
      <c r="DW62" s="16">
        <f>MAX(0,(va!DX58-va!DW58))</f>
        <v>0</v>
      </c>
      <c r="DX62" s="16">
        <f>MAX(0,(va!DY58-va!DX58))</f>
        <v>0</v>
      </c>
      <c r="DY62" s="16">
        <f>MAX(0,(va!DZ58-va!DY58))</f>
        <v>0</v>
      </c>
      <c r="DZ62" s="16">
        <f>MAX(0,(va!EA58-va!DZ58))</f>
        <v>0</v>
      </c>
      <c r="EA62" s="16">
        <f>MAX(0,(va!EB58-va!EA58))</f>
        <v>0</v>
      </c>
      <c r="EB62" s="16">
        <f>MAX(0,(va!EC58-va!EB58))</f>
        <v>0</v>
      </c>
      <c r="EC62" s="16">
        <f>MAX(0,(va!ED58-va!EC58))</f>
        <v>0</v>
      </c>
      <c r="ED62" s="16">
        <f>MAX(0,(va!EE58-va!ED58))</f>
        <v>0</v>
      </c>
      <c r="EE62" s="16">
        <f>MAX(0,(va!EF58-va!EE58))</f>
        <v>0</v>
      </c>
      <c r="EF62" s="16">
        <f>MAX(0,(va!EG58-va!EF58))</f>
        <v>0</v>
      </c>
      <c r="EG62" s="16">
        <f>MAX(0,(va!EH58-va!EG58))</f>
        <v>0</v>
      </c>
      <c r="EH62" s="16">
        <f>MAX(0,(va!EI58-va!EH58))</f>
        <v>0</v>
      </c>
      <c r="EI62" s="16">
        <f>MAX(0,(va!EJ58-va!EI58))</f>
        <v>0</v>
      </c>
      <c r="EJ62" s="16">
        <f>MAX(0,(va!EK58-va!EJ58))</f>
        <v>0</v>
      </c>
      <c r="EK62" s="16">
        <f>MAX(0,(va!EL58-va!EK58))</f>
        <v>0</v>
      </c>
      <c r="EL62" s="16">
        <f>MAX(0,(va!EM58-va!EL58))</f>
        <v>0</v>
      </c>
      <c r="EM62" s="16">
        <f>MAX(0,(va!EN58-va!EM58))</f>
        <v>0</v>
      </c>
      <c r="EN62" s="16">
        <f>MAX(0,(va!EO58-va!EN58))</f>
        <v>0</v>
      </c>
      <c r="EO62" s="16">
        <f>MAX(0,(va!EP58-va!EO58))</f>
        <v>0</v>
      </c>
      <c r="EP62" s="16">
        <f>MAX(0,(va!EQ58-va!EP58))</f>
        <v>0</v>
      </c>
      <c r="EQ62" s="16">
        <f>MAX(0,(va!ER58-va!EQ58))</f>
        <v>0</v>
      </c>
      <c r="ER62" s="16">
        <f>MAX(0,(va!ES58-va!ER58))</f>
        <v>0</v>
      </c>
      <c r="ES62" s="16">
        <f>MAX(0,(va!ET58-va!ES58))</f>
        <v>0</v>
      </c>
      <c r="ET62" s="16">
        <f>MAX(0,(va!EU58-va!ET58))</f>
        <v>0</v>
      </c>
      <c r="EU62" s="16">
        <f>MAX(0,(va!EV58-va!EU58))</f>
        <v>0</v>
      </c>
      <c r="EV62" s="16">
        <f>MAX(0,(va!EW58-va!EV58))</f>
        <v>0</v>
      </c>
      <c r="EW62" s="16">
        <f>MAX(0,(va!EX58-va!EW58))</f>
        <v>0</v>
      </c>
      <c r="EX62" s="16">
        <f>MAX(0,(va!EY58-va!EX58))</f>
        <v>0</v>
      </c>
      <c r="EY62" s="16">
        <f>MAX(0,(va!EZ58-va!EY58))</f>
        <v>0</v>
      </c>
      <c r="EZ62" s="16">
        <f>MAX(0,(va!FA58-va!EZ58))</f>
        <v>0</v>
      </c>
      <c r="FA62" s="16">
        <f>MAX(0,(va!FB58-va!FA58))</f>
        <v>0</v>
      </c>
      <c r="FB62" s="16">
        <f>MAX(0,(va!FC58-va!FB58))</f>
        <v>0</v>
      </c>
      <c r="FC62" s="16">
        <f>MAX(0,(va!FD58-va!FC58))</f>
        <v>0</v>
      </c>
      <c r="FD62" s="16">
        <f>MAX(0,(va!FE58-va!FD58))</f>
        <v>0</v>
      </c>
      <c r="FE62" s="16">
        <f>MAX(0,(va!FF58-va!FE58))</f>
        <v>0</v>
      </c>
      <c r="FF62" s="16">
        <f>MAX(0,(va!FG58-va!FF58))</f>
        <v>0</v>
      </c>
      <c r="FG62" s="16">
        <f>MAX(0,(va!FH58-va!FG58))</f>
        <v>0</v>
      </c>
    </row>
    <row r="63" spans="1:163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10</v>
      </c>
      <c r="F63" s="16">
        <f>MAX(0,(va!G59-va!F59))</f>
        <v>15</v>
      </c>
      <c r="G63" s="16">
        <f>MAX(0,(va!H59-va!G59))</f>
        <v>11</v>
      </c>
      <c r="H63" s="16">
        <f>MAX(0,(va!I59-va!H59))</f>
        <v>7</v>
      </c>
      <c r="I63" s="16">
        <f>MAX(0,(va!J59-va!I59))</f>
        <v>0</v>
      </c>
      <c r="J63" s="16">
        <f>MAX(0,(va!K59-va!J59))</f>
        <v>26</v>
      </c>
      <c r="K63" s="16">
        <f>MAX(0,(va!L59-va!K59))</f>
        <v>18</v>
      </c>
      <c r="L63" s="16">
        <f>MAX(0,(va!M59-va!L59))</f>
        <v>16</v>
      </c>
      <c r="M63" s="16">
        <f>MAX(0,(va!N59-va!M59))</f>
        <v>9</v>
      </c>
      <c r="N63" s="16">
        <f>MAX(0,(va!O59-va!N59))</f>
        <v>20</v>
      </c>
      <c r="O63" s="16">
        <f>MAX(0,(va!P59-va!O59))</f>
        <v>17</v>
      </c>
      <c r="P63" s="16">
        <f>MAX(0,(va!Q59-va!P59))</f>
        <v>21</v>
      </c>
      <c r="Q63" s="16">
        <f>MAX(0,(va!R59-va!Q59))</f>
        <v>21</v>
      </c>
      <c r="R63" s="16">
        <f>MAX(0,(va!S59-va!R59))</f>
        <v>29</v>
      </c>
      <c r="S63" s="16">
        <f>MAX(0,(va!T59-va!S59))</f>
        <v>20</v>
      </c>
      <c r="T63" s="16">
        <f>MAX(0,(va!U59-va!T59))</f>
        <v>16</v>
      </c>
      <c r="U63" s="16">
        <f>MAX(0,(va!V59-va!U59))</f>
        <v>22</v>
      </c>
      <c r="V63" s="16">
        <f>MAX(0,(va!W59-va!V59))</f>
        <v>13</v>
      </c>
      <c r="W63" s="16">
        <f>MAX(0,(va!X59-va!W59))</f>
        <v>15</v>
      </c>
      <c r="X63" s="16">
        <f>MAX(0,(va!Y59-va!X59))</f>
        <v>20</v>
      </c>
      <c r="Y63" s="16">
        <f>MAX(0,(va!Z59-va!Y59))</f>
        <v>23</v>
      </c>
      <c r="Z63" s="16">
        <f>MAX(0,(va!AA59-va!Z59))</f>
        <v>11</v>
      </c>
      <c r="AA63" s="16">
        <f>MAX(0,(va!AB59-va!AA59))</f>
        <v>7</v>
      </c>
      <c r="AB63" s="16">
        <f>MAX(0,(va!AC59-va!AB59))</f>
        <v>28</v>
      </c>
      <c r="AC63" s="16">
        <f>MAX(0,(va!AD59-va!AC59))</f>
        <v>12</v>
      </c>
      <c r="AD63" s="16">
        <f>MAX(0,(va!AE59-va!AD59))</f>
        <v>21</v>
      </c>
      <c r="AE63" s="16">
        <f>MAX(0,(va!AF59-va!AE59))</f>
        <v>22</v>
      </c>
      <c r="AF63" s="16">
        <f>MAX(0,(va!AG59-va!AF59))</f>
        <v>7</v>
      </c>
      <c r="AG63" s="16">
        <f>MAX(0,(va!AH59-va!AG59))</f>
        <v>23</v>
      </c>
      <c r="AH63" s="16">
        <f>MAX(0,(va!AI59-va!AH59))</f>
        <v>31</v>
      </c>
      <c r="AI63" s="16">
        <f>MAX(0,(va!AJ59-va!AI59))</f>
        <v>35</v>
      </c>
      <c r="AJ63" s="16">
        <f>MAX(0,(va!AK59-va!AJ59))</f>
        <v>32</v>
      </c>
      <c r="AK63" s="16">
        <f>MAX(0,(va!AL59-va!AK59))</f>
        <v>32</v>
      </c>
      <c r="AL63" s="16">
        <f>MAX(0,(va!AM59-va!AL59))</f>
        <v>60</v>
      </c>
      <c r="AM63" s="16">
        <f>MAX(0,(va!AN59-va!AM59))</f>
        <v>39</v>
      </c>
      <c r="AN63" s="16">
        <f>MAX(0,(va!AO59-va!AN59))</f>
        <v>19</v>
      </c>
      <c r="AO63" s="16">
        <f>MAX(0,(va!AP59-va!AO59))</f>
        <v>86</v>
      </c>
      <c r="AP63" s="16">
        <f>MAX(0,(va!AQ59-va!AP59))</f>
        <v>49</v>
      </c>
      <c r="AQ63" s="16">
        <f>MAX(0,(va!AR59-va!AQ59))</f>
        <v>50</v>
      </c>
      <c r="AR63" s="16">
        <f>MAX(0,(va!AS59-va!AR59))</f>
        <v>30</v>
      </c>
      <c r="AS63" s="16">
        <f>MAX(0,(va!AT59-va!AS59))</f>
        <v>37</v>
      </c>
      <c r="AT63" s="16">
        <f>MAX(0,(va!AU59-va!AT59))</f>
        <v>27</v>
      </c>
      <c r="AU63" s="16">
        <f>MAX(0,(va!AV59-va!AU59))</f>
        <v>18</v>
      </c>
      <c r="AV63" s="16">
        <f>MAX(0,(va!AW59-va!AV59))</f>
        <v>27</v>
      </c>
      <c r="AW63" s="16">
        <f>MAX(0,(va!AX59-va!AW59))</f>
        <v>57</v>
      </c>
      <c r="AX63" s="16">
        <f>MAX(0,(va!AY59-va!AX59))</f>
        <v>32</v>
      </c>
      <c r="AY63" s="16">
        <f>MAX(0,(va!AZ59-va!AY59))</f>
        <v>36</v>
      </c>
      <c r="AZ63" s="16">
        <f>MAX(0,(va!BA59-va!AZ59))</f>
        <v>15</v>
      </c>
      <c r="BA63" s="16">
        <f>MAX(0,(va!BB59-va!BA59))</f>
        <v>73</v>
      </c>
      <c r="BB63" s="16">
        <f>MAX(0,(va!BC59-va!BB59))</f>
        <v>56</v>
      </c>
      <c r="BC63" s="16">
        <f>MAX(0,(va!BD59-va!BC59))</f>
        <v>35</v>
      </c>
      <c r="BD63" s="16">
        <f>MAX(0,(va!BE59-va!BD59))</f>
        <v>56</v>
      </c>
      <c r="BE63" s="16">
        <f>MAX(0,(va!BF59-va!BE59))</f>
        <v>16</v>
      </c>
      <c r="BF63" s="16">
        <f>MAX(0,(va!BG59-va!BF59))</f>
        <v>40</v>
      </c>
      <c r="BG63" s="16">
        <f>MAX(0,(va!BH59-va!BG59))</f>
        <v>41</v>
      </c>
      <c r="BH63" s="16">
        <f>MAX(0,(va!BI59-va!BH59))</f>
        <v>52</v>
      </c>
      <c r="BI63" s="16">
        <f>MAX(0,(va!BJ59-va!BI59))</f>
        <v>121</v>
      </c>
      <c r="BJ63" s="16">
        <f>MAX(0,(va!BK59-va!BJ59))</f>
        <v>107</v>
      </c>
      <c r="BK63" s="16">
        <f>MAX(0,(va!BL59-va!BK59))</f>
        <v>24</v>
      </c>
      <c r="BL63" s="16">
        <f>MAX(0,(va!BM59-va!BL59))</f>
        <v>0</v>
      </c>
      <c r="BM63" s="16">
        <f>MAX(0,(va!BN59-va!BM59))</f>
        <v>226</v>
      </c>
      <c r="BN63" s="16">
        <f>MAX(0,(va!BO59-va!BN59))</f>
        <v>139</v>
      </c>
      <c r="BO63" s="16">
        <f>MAX(0,(va!BP59-va!BO59))</f>
        <v>88</v>
      </c>
      <c r="BP63" s="16">
        <f>MAX(0,(va!BQ59-va!BP59))</f>
        <v>44</v>
      </c>
      <c r="BQ63" s="16">
        <f>MAX(0,(va!BR59-va!BQ59))</f>
        <v>111</v>
      </c>
      <c r="BR63" s="16">
        <f>MAX(0,(va!BS59-va!BR59))</f>
        <v>100</v>
      </c>
      <c r="BS63" s="16">
        <f>MAX(0,(va!BT59-va!BS59))</f>
        <v>46</v>
      </c>
      <c r="BT63" s="16">
        <f>MAX(0,(va!BU59-va!BT59))</f>
        <v>36</v>
      </c>
      <c r="BU63" s="16">
        <f>MAX(0,(va!BV59-va!BU59))</f>
        <v>25</v>
      </c>
      <c r="BV63" s="16">
        <f>MAX(0,(va!BW59-va!BV59))</f>
        <v>23</v>
      </c>
      <c r="BW63" s="16">
        <f>MAX(0,(va!BX59-va!BW59))</f>
        <v>135</v>
      </c>
      <c r="BX63" s="16">
        <f>MAX(0,(va!BY59-va!BX59))</f>
        <v>43</v>
      </c>
      <c r="BY63" s="16">
        <f>MAX(0,(va!BZ59-va!BY59))</f>
        <v>102</v>
      </c>
      <c r="BZ63" s="16">
        <f>MAX(0,(va!CA59-va!BZ59))</f>
        <v>155</v>
      </c>
      <c r="CA63" s="16">
        <f>MAX(0,(va!CB59-va!CA59))</f>
        <v>53</v>
      </c>
      <c r="CB63" s="16">
        <f>MAX(0,(va!CC59-va!CB59))</f>
        <v>27</v>
      </c>
      <c r="CC63" s="16">
        <f>MAX(0,(va!CD59-va!CC59))</f>
        <v>6</v>
      </c>
      <c r="CD63" s="16">
        <f>MAX(0,(va!CE59-va!CD59))</f>
        <v>49</v>
      </c>
      <c r="CE63" s="16">
        <f>MAX(0,(va!CF59-va!CE59))</f>
        <v>51</v>
      </c>
      <c r="CF63" s="16">
        <f>MAX(0,(va!CG59-va!CF59))</f>
        <v>41</v>
      </c>
      <c r="CG63" s="16">
        <f>MAX(0,(va!CH59-va!CG59))</f>
        <v>63</v>
      </c>
      <c r="CH63" s="16">
        <f>MAX(0,(va!CI59-va!CH59))</f>
        <v>20</v>
      </c>
      <c r="CI63" s="16">
        <f>MAX(0,(va!CJ59-va!CI59))</f>
        <v>35</v>
      </c>
      <c r="CJ63" s="16">
        <f>MAX(0,(va!CK59-va!CJ59))</f>
        <v>19</v>
      </c>
      <c r="CK63" s="16">
        <f>MAX(0,(va!CL59-va!CK59))</f>
        <v>41</v>
      </c>
      <c r="CL63" s="16">
        <f>MAX(0,(va!CM59-va!CL59))</f>
        <v>5</v>
      </c>
      <c r="CM63" s="16">
        <f>MAX(0,(va!CN59-va!CM59))</f>
        <v>39</v>
      </c>
      <c r="CN63" s="16">
        <f>MAX(0,(va!CO59-va!CN59))</f>
        <v>42</v>
      </c>
      <c r="CO63" s="16">
        <f>MAX(0,(va!CP59-va!CO59))</f>
        <v>27</v>
      </c>
      <c r="CP63" s="16">
        <f>MAX(0,(va!CQ59-va!CP59))</f>
        <v>20</v>
      </c>
      <c r="CQ63" s="16">
        <f>MAX(0,(va!CR59-va!CQ59))</f>
        <v>51</v>
      </c>
      <c r="CR63" s="16">
        <f>MAX(0,(va!CS59-va!CR59))</f>
        <v>56</v>
      </c>
      <c r="CS63" s="16">
        <f>MAX(0,(va!CT59-va!CS59))</f>
        <v>67</v>
      </c>
      <c r="CT63" s="16">
        <f>MAX(0,(va!CU59-va!CT59))</f>
        <v>84</v>
      </c>
      <c r="CU63" s="16">
        <f>MAX(0,(va!CV59-va!CU59))</f>
        <v>42</v>
      </c>
      <c r="CV63" s="16">
        <f>MAX(0,(va!CW59-va!CV59))</f>
        <v>36</v>
      </c>
      <c r="CW63" s="16">
        <f>MAX(0,(va!CX59-va!CW59))</f>
        <v>32</v>
      </c>
      <c r="CX63" s="16">
        <f>MAX(0,(va!CY59-va!CX59))</f>
        <v>47</v>
      </c>
      <c r="CY63" s="16">
        <f>MAX(0,(va!CZ59-va!CY59))</f>
        <v>36</v>
      </c>
      <c r="CZ63" s="16">
        <f>MAX(0,(va!DA59-va!CZ59))</f>
        <v>30</v>
      </c>
      <c r="DA63" s="16">
        <f>MAX(0,(va!DB59-va!DA59))</f>
        <v>62</v>
      </c>
      <c r="DB63" s="16">
        <f>MAX(0,(va!DC59-va!DB59))</f>
        <v>32</v>
      </c>
      <c r="DC63" s="16">
        <f>MAX(0,(va!DD59-va!DC59))</f>
        <v>9</v>
      </c>
      <c r="DD63" s="16">
        <f>MAX(0,(va!DE59-va!DD59))</f>
        <v>36</v>
      </c>
      <c r="DE63" s="16">
        <f>MAX(0,(va!DF59-va!DE59))</f>
        <v>30</v>
      </c>
      <c r="DF63" s="16">
        <f>MAX(0,(va!DG59-va!DF59))</f>
        <v>37</v>
      </c>
      <c r="DG63" s="16">
        <f>MAX(0,(va!DH59-va!DG59))</f>
        <v>30</v>
      </c>
      <c r="DH63" s="16">
        <f>MAX(0,(va!DI59-va!DH59))</f>
        <v>24</v>
      </c>
      <c r="DI63" s="16">
        <f>MAX(0,(va!DJ59-va!DI59))</f>
        <v>34</v>
      </c>
      <c r="DJ63" s="16">
        <f>MAX(0,(va!DK59-va!DJ59))</f>
        <v>0</v>
      </c>
      <c r="DK63" s="16">
        <f>MAX(0,(va!DL59-va!DK59))</f>
        <v>0</v>
      </c>
      <c r="DL63" s="16">
        <f>MAX(0,(va!DM59-va!DL59))</f>
        <v>0</v>
      </c>
      <c r="DM63" s="16">
        <f>MAX(0,(va!DN59-va!DM59))</f>
        <v>0</v>
      </c>
      <c r="DN63" s="16">
        <f>MAX(0,(va!DO59-va!DN59))</f>
        <v>0</v>
      </c>
      <c r="DO63" s="16">
        <f>MAX(0,(va!DP59-va!DO59))</f>
        <v>0</v>
      </c>
      <c r="DP63" s="16">
        <f>MAX(0,(va!DQ59-va!DP59))</f>
        <v>0</v>
      </c>
      <c r="DQ63" s="16">
        <f>MAX(0,(va!DR59-va!DQ59))</f>
        <v>0</v>
      </c>
      <c r="DR63" s="16">
        <f>MAX(0,(va!DS59-va!DR59))</f>
        <v>0</v>
      </c>
      <c r="DS63" s="16">
        <f>MAX(0,(va!DT59-va!DS59))</f>
        <v>0</v>
      </c>
      <c r="DT63" s="16">
        <f>MAX(0,(va!DU59-va!DT59))</f>
        <v>0</v>
      </c>
      <c r="DU63" s="16">
        <f>MAX(0,(va!DV59-va!DU59))</f>
        <v>0</v>
      </c>
      <c r="DV63" s="16">
        <f>MAX(0,(va!DW59-va!DV59))</f>
        <v>0</v>
      </c>
      <c r="DW63" s="16">
        <f>MAX(0,(va!DX59-va!DW59))</f>
        <v>0</v>
      </c>
      <c r="DX63" s="16">
        <f>MAX(0,(va!DY59-va!DX59))</f>
        <v>0</v>
      </c>
      <c r="DY63" s="16">
        <f>MAX(0,(va!DZ59-va!DY59))</f>
        <v>0</v>
      </c>
      <c r="DZ63" s="16">
        <f>MAX(0,(va!EA59-va!DZ59))</f>
        <v>0</v>
      </c>
      <c r="EA63" s="16">
        <f>MAX(0,(va!EB59-va!EA59))</f>
        <v>0</v>
      </c>
      <c r="EB63" s="16">
        <f>MAX(0,(va!EC59-va!EB59))</f>
        <v>0</v>
      </c>
      <c r="EC63" s="16">
        <f>MAX(0,(va!ED59-va!EC59))</f>
        <v>0</v>
      </c>
      <c r="ED63" s="16">
        <f>MAX(0,(va!EE59-va!ED59))</f>
        <v>0</v>
      </c>
      <c r="EE63" s="16">
        <f>MAX(0,(va!EF59-va!EE59))</f>
        <v>0</v>
      </c>
      <c r="EF63" s="16">
        <f>MAX(0,(va!EG59-va!EF59))</f>
        <v>0</v>
      </c>
      <c r="EG63" s="16">
        <f>MAX(0,(va!EH59-va!EG59))</f>
        <v>0</v>
      </c>
      <c r="EH63" s="16">
        <f>MAX(0,(va!EI59-va!EH59))</f>
        <v>0</v>
      </c>
      <c r="EI63" s="16">
        <f>MAX(0,(va!EJ59-va!EI59))</f>
        <v>0</v>
      </c>
      <c r="EJ63" s="16">
        <f>MAX(0,(va!EK59-va!EJ59))</f>
        <v>0</v>
      </c>
      <c r="EK63" s="16">
        <f>MAX(0,(va!EL59-va!EK59))</f>
        <v>0</v>
      </c>
      <c r="EL63" s="16">
        <f>MAX(0,(va!EM59-va!EL59))</f>
        <v>0</v>
      </c>
      <c r="EM63" s="16">
        <f>MAX(0,(va!EN59-va!EM59))</f>
        <v>0</v>
      </c>
      <c r="EN63" s="16">
        <f>MAX(0,(va!EO59-va!EN59))</f>
        <v>0</v>
      </c>
      <c r="EO63" s="16">
        <f>MAX(0,(va!EP59-va!EO59))</f>
        <v>0</v>
      </c>
      <c r="EP63" s="16">
        <f>MAX(0,(va!EQ59-va!EP59))</f>
        <v>0</v>
      </c>
      <c r="EQ63" s="16">
        <f>MAX(0,(va!ER59-va!EQ59))</f>
        <v>0</v>
      </c>
      <c r="ER63" s="16">
        <f>MAX(0,(va!ES59-va!ER59))</f>
        <v>0</v>
      </c>
      <c r="ES63" s="16">
        <f>MAX(0,(va!ET59-va!ES59))</f>
        <v>0</v>
      </c>
      <c r="ET63" s="16">
        <f>MAX(0,(va!EU59-va!ET59))</f>
        <v>0</v>
      </c>
      <c r="EU63" s="16">
        <f>MAX(0,(va!EV59-va!EU59))</f>
        <v>0</v>
      </c>
      <c r="EV63" s="16">
        <f>MAX(0,(va!EW59-va!EV59))</f>
        <v>0</v>
      </c>
      <c r="EW63" s="16">
        <f>MAX(0,(va!EX59-va!EW59))</f>
        <v>0</v>
      </c>
      <c r="EX63" s="16">
        <f>MAX(0,(va!EY59-va!EX59))</f>
        <v>0</v>
      </c>
      <c r="EY63" s="16">
        <f>MAX(0,(va!EZ59-va!EY59))</f>
        <v>0</v>
      </c>
      <c r="EZ63" s="16">
        <f>MAX(0,(va!FA59-va!EZ59))</f>
        <v>0</v>
      </c>
      <c r="FA63" s="16">
        <f>MAX(0,(va!FB59-va!FA59))</f>
        <v>0</v>
      </c>
      <c r="FB63" s="16">
        <f>MAX(0,(va!FC59-va!FB59))</f>
        <v>0</v>
      </c>
      <c r="FC63" s="16">
        <f>MAX(0,(va!FD59-va!FC59))</f>
        <v>0</v>
      </c>
      <c r="FD63" s="16">
        <f>MAX(0,(va!FE59-va!FD59))</f>
        <v>0</v>
      </c>
      <c r="FE63" s="16">
        <f>MAX(0,(va!FF59-va!FE59))</f>
        <v>0</v>
      </c>
      <c r="FF63" s="16">
        <f>MAX(0,(va!FG59-va!FF59))</f>
        <v>0</v>
      </c>
      <c r="FG63" s="16">
        <f>MAX(0,(va!FH59-va!FG59))</f>
        <v>0</v>
      </c>
    </row>
    <row r="64" spans="1:163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2</v>
      </c>
      <c r="F64" s="16">
        <f>MAX(0,(va!G60-va!F60))</f>
        <v>1</v>
      </c>
      <c r="G64" s="16">
        <f>MAX(0,(va!H60-va!G60))</f>
        <v>1</v>
      </c>
      <c r="H64" s="16">
        <f>MAX(0,(va!I60-va!H60))</f>
        <v>1</v>
      </c>
      <c r="I64" s="16">
        <f>MAX(0,(va!J60-va!I60))</f>
        <v>1</v>
      </c>
      <c r="J64" s="16">
        <f>MAX(0,(va!K60-va!J60))</f>
        <v>1</v>
      </c>
      <c r="K64" s="16">
        <f>MAX(0,(va!L60-va!K60))</f>
        <v>2</v>
      </c>
      <c r="L64" s="16">
        <f>MAX(0,(va!M60-va!L60))</f>
        <v>1</v>
      </c>
      <c r="M64" s="16">
        <f>MAX(0,(va!N60-va!M60))</f>
        <v>0</v>
      </c>
      <c r="N64" s="16">
        <f>MAX(0,(va!O60-va!N60))</f>
        <v>1</v>
      </c>
      <c r="O64" s="16">
        <f>MAX(0,(va!P60-va!O60))</f>
        <v>1</v>
      </c>
      <c r="P64" s="16">
        <f>MAX(0,(va!Q60-va!P60))</f>
        <v>0</v>
      </c>
      <c r="Q64" s="16">
        <f>MAX(0,(va!R60-va!Q60))</f>
        <v>0</v>
      </c>
      <c r="R64" s="16">
        <f>MAX(0,(va!S60-va!R60))</f>
        <v>2</v>
      </c>
      <c r="S64" s="16">
        <f>MAX(0,(va!T60-va!S60))</f>
        <v>1</v>
      </c>
      <c r="T64" s="16">
        <f>MAX(0,(va!U60-va!T60))</f>
        <v>3</v>
      </c>
      <c r="U64" s="16">
        <f>MAX(0,(va!V60-va!U60))</f>
        <v>5</v>
      </c>
      <c r="V64" s="16">
        <f>MAX(0,(va!W60-va!V60))</f>
        <v>0</v>
      </c>
      <c r="W64" s="16">
        <f>MAX(0,(va!X60-va!W60))</f>
        <v>2</v>
      </c>
      <c r="X64" s="16">
        <f>MAX(0,(va!Y60-va!X60))</f>
        <v>0</v>
      </c>
      <c r="Y64" s="16">
        <f>MAX(0,(va!Z60-va!Y60))</f>
        <v>2</v>
      </c>
      <c r="Z64" s="16">
        <f>MAX(0,(va!AA60-va!Z60))</f>
        <v>1</v>
      </c>
      <c r="AA64" s="16">
        <f>MAX(0,(va!AB60-va!AA60))</f>
        <v>3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2</v>
      </c>
      <c r="AF64" s="16">
        <f>MAX(0,(va!AG60-va!AF60))</f>
        <v>2</v>
      </c>
      <c r="AG64" s="16">
        <f>MAX(0,(va!AH60-va!AG60))</f>
        <v>1</v>
      </c>
      <c r="AH64" s="16">
        <f>MAX(0,(va!AI60-va!AH60))</f>
        <v>0</v>
      </c>
      <c r="AI64" s="16">
        <f>MAX(0,(va!AJ60-va!AI60))</f>
        <v>1</v>
      </c>
      <c r="AJ64" s="16">
        <f>MAX(0,(va!AK60-va!AJ60))</f>
        <v>1</v>
      </c>
      <c r="AK64" s="16">
        <f>MAX(0,(va!AL60-va!AK60))</f>
        <v>1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2</v>
      </c>
      <c r="AO64" s="16">
        <f>MAX(0,(va!AP60-va!AO60))</f>
        <v>2</v>
      </c>
      <c r="AP64" s="16">
        <f>MAX(0,(va!AQ60-va!AP60))</f>
        <v>1</v>
      </c>
      <c r="AQ64" s="16">
        <f>MAX(0,(va!AR60-va!AQ60))</f>
        <v>0</v>
      </c>
      <c r="AR64" s="16">
        <f>MAX(0,(va!AS60-va!AR60))</f>
        <v>3</v>
      </c>
      <c r="AS64" s="16">
        <f>MAX(0,(va!AT60-va!AS60))</f>
        <v>1</v>
      </c>
      <c r="AT64" s="16">
        <f>MAX(0,(va!AU60-va!AT60))</f>
        <v>0</v>
      </c>
      <c r="AU64" s="16">
        <f>MAX(0,(va!AV60-va!AU60))</f>
        <v>1</v>
      </c>
      <c r="AV64" s="16">
        <f>MAX(0,(va!AW60-va!AV60))</f>
        <v>2</v>
      </c>
      <c r="AW64" s="16">
        <f>MAX(0,(va!AX60-va!AW60))</f>
        <v>2</v>
      </c>
      <c r="AX64" s="16">
        <f>MAX(0,(va!AY60-va!AX60))</f>
        <v>0</v>
      </c>
      <c r="AY64" s="16">
        <f>MAX(0,(va!AZ60-va!AY60))</f>
        <v>1</v>
      </c>
      <c r="AZ64" s="16">
        <f>MAX(0,(va!BA60-va!AZ60))</f>
        <v>0</v>
      </c>
      <c r="BA64" s="16">
        <f>MAX(0,(va!BB60-va!BA60))</f>
        <v>3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1</v>
      </c>
      <c r="BG64" s="16">
        <f>MAX(0,(va!BH60-va!BG60))</f>
        <v>0</v>
      </c>
      <c r="BH64" s="16">
        <f>MAX(0,(va!BI60-va!BH60))</f>
        <v>1</v>
      </c>
      <c r="BI64" s="16">
        <f>MAX(0,(va!BJ60-va!BI60))</f>
        <v>3</v>
      </c>
      <c r="BJ64" s="16">
        <f>MAX(0,(va!BK60-va!BJ60))</f>
        <v>3</v>
      </c>
      <c r="BK64" s="16">
        <f>MAX(0,(va!BL60-va!BK60))</f>
        <v>0</v>
      </c>
      <c r="BL64" s="16">
        <f>MAX(0,(va!BM60-va!BL60))</f>
        <v>2</v>
      </c>
      <c r="BM64" s="16">
        <f>MAX(0,(va!BN60-va!BM60))</f>
        <v>0</v>
      </c>
      <c r="BN64" s="16">
        <f>MAX(0,(va!BO60-va!BN60))</f>
        <v>4</v>
      </c>
      <c r="BO64" s="16">
        <f>MAX(0,(va!BP60-va!BO60))</f>
        <v>2</v>
      </c>
      <c r="BP64" s="16">
        <f>MAX(0,(va!BQ60-va!BP60))</f>
        <v>1</v>
      </c>
      <c r="BQ64" s="16">
        <f>MAX(0,(va!BR60-va!BQ60))</f>
        <v>0</v>
      </c>
      <c r="BR64" s="16">
        <f>MAX(0,(va!BS60-va!BR60))</f>
        <v>2</v>
      </c>
      <c r="BS64" s="16">
        <f>MAX(0,(va!BT60-va!BS60))</f>
        <v>1</v>
      </c>
      <c r="BT64" s="16">
        <f>MAX(0,(va!BU60-va!BT60))</f>
        <v>0</v>
      </c>
      <c r="BU64" s="16">
        <f>MAX(0,(va!BV60-va!BU60))</f>
        <v>2</v>
      </c>
      <c r="BV64" s="16">
        <f>MAX(0,(va!BW60-va!BV60))</f>
        <v>0</v>
      </c>
      <c r="BW64" s="16">
        <f>MAX(0,(va!BX60-va!BW60))</f>
        <v>3</v>
      </c>
      <c r="BX64" s="16">
        <f>MAX(0,(va!BY60-va!BX60))</f>
        <v>1</v>
      </c>
      <c r="BY64" s="16">
        <f>MAX(0,(va!BZ60-va!BY60))</f>
        <v>7</v>
      </c>
      <c r="BZ64" s="16">
        <f>MAX(0,(va!CA60-va!BZ60))</f>
        <v>0</v>
      </c>
      <c r="CA64" s="16">
        <f>MAX(0,(va!CB60-va!CA60))</f>
        <v>2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1</v>
      </c>
      <c r="CE64" s="16">
        <f>MAX(0,(va!CF60-va!CE60))</f>
        <v>3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1</v>
      </c>
      <c r="CI64" s="16">
        <f>MAX(0,(va!CJ60-va!CI60))</f>
        <v>0</v>
      </c>
      <c r="CJ64" s="16">
        <f>MAX(0,(va!CK60-va!CJ60))</f>
        <v>2</v>
      </c>
      <c r="CK64" s="16">
        <f>MAX(0,(va!CL60-va!CK60))</f>
        <v>1</v>
      </c>
      <c r="CL64" s="16">
        <f>MAX(0,(va!CM60-va!CL60))</f>
        <v>0</v>
      </c>
      <c r="CM64" s="16">
        <f>MAX(0,(va!CN60-va!CM60))</f>
        <v>6</v>
      </c>
      <c r="CN64" s="16">
        <f>MAX(0,(va!CO60-va!CN60))</f>
        <v>1</v>
      </c>
      <c r="CO64" s="16">
        <f>MAX(0,(va!CP60-va!CO60))</f>
        <v>0</v>
      </c>
      <c r="CP64" s="16">
        <f>MAX(0,(va!CQ60-va!CP60))</f>
        <v>1</v>
      </c>
      <c r="CQ64" s="16">
        <f>MAX(0,(va!CR60-va!CQ60))</f>
        <v>1</v>
      </c>
      <c r="CR64" s="16">
        <f>MAX(0,(va!CS60-va!CR60))</f>
        <v>1</v>
      </c>
      <c r="CS64" s="16">
        <f>MAX(0,(va!CT60-va!CS60))</f>
        <v>2</v>
      </c>
      <c r="CT64" s="16">
        <f>MAX(0,(va!CU60-va!CT60))</f>
        <v>3</v>
      </c>
      <c r="CU64" s="16">
        <f>MAX(0,(va!CV60-va!CU60))</f>
        <v>1</v>
      </c>
      <c r="CV64" s="16">
        <f>MAX(0,(va!CW60-va!CV60))</f>
        <v>0</v>
      </c>
      <c r="CW64" s="16">
        <f>MAX(0,(va!CX60-va!CW60))</f>
        <v>0</v>
      </c>
      <c r="CX64" s="16">
        <f>MAX(0,(va!CY60-va!CX60))</f>
        <v>1</v>
      </c>
      <c r="CY64" s="16">
        <f>MAX(0,(va!CZ60-va!CY60))</f>
        <v>0</v>
      </c>
      <c r="CZ64" s="16">
        <f>MAX(0,(va!DA60-va!CZ60))</f>
        <v>0</v>
      </c>
      <c r="DA64" s="16">
        <f>MAX(0,(va!DB60-va!DA60))</f>
        <v>8</v>
      </c>
      <c r="DB64" s="16">
        <f>MAX(0,(va!DC60-va!DB60))</f>
        <v>3</v>
      </c>
      <c r="DC64" s="16">
        <f>MAX(0,(va!DD60-va!DC60))</f>
        <v>1</v>
      </c>
      <c r="DD64" s="16">
        <f>MAX(0,(va!DE60-va!DD60))</f>
        <v>1</v>
      </c>
      <c r="DE64" s="16">
        <f>MAX(0,(va!DF60-va!DE60))</f>
        <v>1</v>
      </c>
      <c r="DF64" s="16">
        <f>MAX(0,(va!DG60-va!DF60))</f>
        <v>1</v>
      </c>
      <c r="DG64" s="16">
        <f>MAX(0,(va!DH60-va!DG60))</f>
        <v>0</v>
      </c>
      <c r="DH64" s="16">
        <f>MAX(0,(va!DI60-va!DH60))</f>
        <v>1</v>
      </c>
      <c r="DI64" s="16">
        <f>MAX(0,(va!DJ60-va!DI60))</f>
        <v>2</v>
      </c>
      <c r="DJ64" s="16">
        <f>MAX(0,(va!DK60-va!DJ60))</f>
        <v>0</v>
      </c>
      <c r="DK64" s="16">
        <f>MAX(0,(va!DL60-va!DK60))</f>
        <v>0</v>
      </c>
      <c r="DL64" s="16">
        <f>MAX(0,(va!DM60-va!DL60))</f>
        <v>0</v>
      </c>
      <c r="DM64" s="16">
        <f>MAX(0,(va!DN60-va!DM60))</f>
        <v>0</v>
      </c>
      <c r="DN64" s="16">
        <f>MAX(0,(va!DO60-va!DN60))</f>
        <v>0</v>
      </c>
      <c r="DO64" s="16">
        <f>MAX(0,(va!DP60-va!DO60))</f>
        <v>0</v>
      </c>
      <c r="DP64" s="16">
        <f>MAX(0,(va!DQ60-va!DP60))</f>
        <v>0</v>
      </c>
      <c r="DQ64" s="16">
        <f>MAX(0,(va!DR60-va!DQ60))</f>
        <v>0</v>
      </c>
      <c r="DR64" s="16">
        <f>MAX(0,(va!DS60-va!DR60))</f>
        <v>0</v>
      </c>
      <c r="DS64" s="16">
        <f>MAX(0,(va!DT60-va!DS60))</f>
        <v>0</v>
      </c>
      <c r="DT64" s="16">
        <f>MAX(0,(va!DU60-va!DT60))</f>
        <v>0</v>
      </c>
      <c r="DU64" s="16">
        <f>MAX(0,(va!DV60-va!DU60))</f>
        <v>0</v>
      </c>
      <c r="DV64" s="16">
        <f>MAX(0,(va!DW60-va!DV60))</f>
        <v>0</v>
      </c>
      <c r="DW64" s="16">
        <f>MAX(0,(va!DX60-va!DW60))</f>
        <v>0</v>
      </c>
      <c r="DX64" s="16">
        <f>MAX(0,(va!DY60-va!DX60))</f>
        <v>0</v>
      </c>
      <c r="DY64" s="16">
        <f>MAX(0,(va!DZ60-va!DY60))</f>
        <v>0</v>
      </c>
      <c r="DZ64" s="16">
        <f>MAX(0,(va!EA60-va!DZ60))</f>
        <v>0</v>
      </c>
      <c r="EA64" s="16">
        <f>MAX(0,(va!EB60-va!EA60))</f>
        <v>0</v>
      </c>
      <c r="EB64" s="16">
        <f>MAX(0,(va!EC60-va!EB60))</f>
        <v>0</v>
      </c>
      <c r="EC64" s="16">
        <f>MAX(0,(va!ED60-va!EC60))</f>
        <v>0</v>
      </c>
      <c r="ED64" s="16">
        <f>MAX(0,(va!EE60-va!ED60))</f>
        <v>0</v>
      </c>
      <c r="EE64" s="16">
        <f>MAX(0,(va!EF60-va!EE60))</f>
        <v>0</v>
      </c>
      <c r="EF64" s="16">
        <f>MAX(0,(va!EG60-va!EF60))</f>
        <v>0</v>
      </c>
      <c r="EG64" s="16">
        <f>MAX(0,(va!EH60-va!EG60))</f>
        <v>0</v>
      </c>
      <c r="EH64" s="16">
        <f>MAX(0,(va!EI60-va!EH60))</f>
        <v>0</v>
      </c>
      <c r="EI64" s="16">
        <f>MAX(0,(va!EJ60-va!EI60))</f>
        <v>0</v>
      </c>
      <c r="EJ64" s="16">
        <f>MAX(0,(va!EK60-va!EJ60))</f>
        <v>0</v>
      </c>
      <c r="EK64" s="16">
        <f>MAX(0,(va!EL60-va!EK60))</f>
        <v>0</v>
      </c>
      <c r="EL64" s="16">
        <f>MAX(0,(va!EM60-va!EL60))</f>
        <v>0</v>
      </c>
      <c r="EM64" s="16">
        <f>MAX(0,(va!EN60-va!EM60))</f>
        <v>0</v>
      </c>
      <c r="EN64" s="16">
        <f>MAX(0,(va!EO60-va!EN60))</f>
        <v>0</v>
      </c>
      <c r="EO64" s="16">
        <f>MAX(0,(va!EP60-va!EO60))</f>
        <v>0</v>
      </c>
      <c r="EP64" s="16">
        <f>MAX(0,(va!EQ60-va!EP60))</f>
        <v>0</v>
      </c>
      <c r="EQ64" s="16">
        <f>MAX(0,(va!ER60-va!EQ60))</f>
        <v>0</v>
      </c>
      <c r="ER64" s="16">
        <f>MAX(0,(va!ES60-va!ER60))</f>
        <v>0</v>
      </c>
      <c r="ES64" s="16">
        <f>MAX(0,(va!ET60-va!ES60))</f>
        <v>0</v>
      </c>
      <c r="ET64" s="16">
        <f>MAX(0,(va!EU60-va!ET60))</f>
        <v>0</v>
      </c>
      <c r="EU64" s="16">
        <f>MAX(0,(va!EV60-va!EU60))</f>
        <v>0</v>
      </c>
      <c r="EV64" s="16">
        <f>MAX(0,(va!EW60-va!EV60))</f>
        <v>0</v>
      </c>
      <c r="EW64" s="16">
        <f>MAX(0,(va!EX60-va!EW60))</f>
        <v>0</v>
      </c>
      <c r="EX64" s="16">
        <f>MAX(0,(va!EY60-va!EX60))</f>
        <v>0</v>
      </c>
      <c r="EY64" s="16">
        <f>MAX(0,(va!EZ60-va!EY60))</f>
        <v>0</v>
      </c>
      <c r="EZ64" s="16">
        <f>MAX(0,(va!FA60-va!EZ60))</f>
        <v>0</v>
      </c>
      <c r="FA64" s="16">
        <f>MAX(0,(va!FB60-va!FA60))</f>
        <v>0</v>
      </c>
      <c r="FB64" s="16">
        <f>MAX(0,(va!FC60-va!FB60))</f>
        <v>0</v>
      </c>
      <c r="FC64" s="16">
        <f>MAX(0,(va!FD60-va!FC60))</f>
        <v>0</v>
      </c>
      <c r="FD64" s="16">
        <f>MAX(0,(va!FE60-va!FD60))</f>
        <v>0</v>
      </c>
      <c r="FE64" s="16">
        <f>MAX(0,(va!FF60-va!FE60))</f>
        <v>0</v>
      </c>
      <c r="FF64" s="16">
        <f>MAX(0,(va!FG60-va!FF60))</f>
        <v>0</v>
      </c>
      <c r="FG64" s="16">
        <f>MAX(0,(va!FH60-va!FG60))</f>
        <v>0</v>
      </c>
    </row>
    <row r="65" spans="1:163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0</v>
      </c>
      <c r="K65" s="16">
        <f>MAX(0,(va!L61-va!K61))</f>
        <v>0</v>
      </c>
      <c r="L65" s="16">
        <f>MAX(0,(va!M61-va!L61))</f>
        <v>0</v>
      </c>
      <c r="M65" s="16">
        <f>MAX(0,(va!N61-va!M61))</f>
        <v>0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2</v>
      </c>
      <c r="R65" s="16">
        <f>MAX(0,(va!S61-va!R61))</f>
        <v>0</v>
      </c>
      <c r="S65" s="16">
        <f>MAX(0,(va!T61-va!S61))</f>
        <v>0</v>
      </c>
      <c r="T65" s="16">
        <f>MAX(0,(va!U61-va!T61))</f>
        <v>0</v>
      </c>
      <c r="U65" s="16">
        <f>MAX(0,(va!V61-va!U61))</f>
        <v>1</v>
      </c>
      <c r="V65" s="16">
        <f>MAX(0,(va!W61-va!V61))</f>
        <v>0</v>
      </c>
      <c r="W65" s="16">
        <f>MAX(0,(va!X61-va!W61))</f>
        <v>1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1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1</v>
      </c>
      <c r="AW65" s="16">
        <f>MAX(0,(va!AX61-va!AW61))</f>
        <v>1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1</v>
      </c>
      <c r="BM65" s="16">
        <f>MAX(0,(va!BN61-va!BM61))</f>
        <v>0</v>
      </c>
      <c r="BN65" s="16">
        <f>MAX(0,(va!BO61-va!BN61))</f>
        <v>2</v>
      </c>
      <c r="BO65" s="16">
        <f>MAX(0,(va!BP61-va!BO61))</f>
        <v>0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1</v>
      </c>
      <c r="BS65" s="16">
        <f>MAX(0,(va!BT61-va!BS61))</f>
        <v>0</v>
      </c>
      <c r="BT65" s="16">
        <f>MAX(0,(va!BU61-va!BT61))</f>
        <v>0</v>
      </c>
      <c r="BU65" s="16">
        <f>MAX(0,(va!BV61-va!BU61))</f>
        <v>2</v>
      </c>
      <c r="BV65" s="16">
        <f>MAX(0,(va!BW61-va!BV61))</f>
        <v>0</v>
      </c>
      <c r="BW65" s="16">
        <f>MAX(0,(va!BX61-va!BW61))</f>
        <v>1</v>
      </c>
      <c r="BX65" s="16">
        <f>MAX(0,(va!BY61-va!BX61))</f>
        <v>1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1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1</v>
      </c>
      <c r="CF65" s="16">
        <f>MAX(0,(va!CG61-va!CF61))</f>
        <v>1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1</v>
      </c>
      <c r="CO65" s="16">
        <f>MAX(0,(va!CP61-va!CO61))</f>
        <v>6</v>
      </c>
      <c r="CP65" s="16">
        <f>MAX(0,(va!CQ61-va!CP61))</f>
        <v>0</v>
      </c>
      <c r="CQ65" s="16">
        <f>MAX(0,(va!CR61-va!CQ61))</f>
        <v>2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1</v>
      </c>
      <c r="CU65" s="16">
        <f>MAX(0,(va!CV61-va!CU61))</f>
        <v>0</v>
      </c>
      <c r="CV65" s="16">
        <f>MAX(0,(va!CW61-va!CV61))</f>
        <v>1</v>
      </c>
      <c r="CW65" s="16">
        <f>MAX(0,(va!CX61-va!CW61))</f>
        <v>0</v>
      </c>
      <c r="CX65" s="16">
        <f>MAX(0,(va!CY61-va!CX61))</f>
        <v>3</v>
      </c>
      <c r="CY65" s="16">
        <f>MAX(0,(va!CZ61-va!CY61))</f>
        <v>2</v>
      </c>
      <c r="CZ65" s="16">
        <f>MAX(0,(va!DA61-va!CZ61))</f>
        <v>1</v>
      </c>
      <c r="DA65" s="16">
        <f>MAX(0,(va!DB61-va!DA61))</f>
        <v>0</v>
      </c>
      <c r="DB65" s="16">
        <f>MAX(0,(va!DC61-va!DB61))</f>
        <v>0</v>
      </c>
      <c r="DC65" s="16">
        <f>MAX(0,(va!DD61-va!DC61))</f>
        <v>2</v>
      </c>
      <c r="DD65" s="16">
        <f>MAX(0,(va!DE61-va!DD61))</f>
        <v>0</v>
      </c>
      <c r="DE65" s="16">
        <f>MAX(0,(va!DF61-va!DE61))</f>
        <v>0</v>
      </c>
      <c r="DF65" s="16">
        <f>MAX(0,(va!DG61-va!DF61))</f>
        <v>0</v>
      </c>
      <c r="DG65" s="16">
        <f>MAX(0,(va!DH61-va!DG61))</f>
        <v>1</v>
      </c>
      <c r="DH65" s="16">
        <f>MAX(0,(va!DI61-va!DH61))</f>
        <v>0</v>
      </c>
      <c r="DI65" s="16">
        <f>MAX(0,(va!DJ61-va!DI61))</f>
        <v>1</v>
      </c>
      <c r="DJ65" s="16">
        <f>MAX(0,(va!DK61-va!DJ61))</f>
        <v>0</v>
      </c>
      <c r="DK65" s="16">
        <f>MAX(0,(va!DL61-va!DK61))</f>
        <v>0</v>
      </c>
      <c r="DL65" s="16">
        <f>MAX(0,(va!DM61-va!DL61))</f>
        <v>0</v>
      </c>
      <c r="DM65" s="16">
        <f>MAX(0,(va!DN61-va!DM61))</f>
        <v>0</v>
      </c>
      <c r="DN65" s="16">
        <f>MAX(0,(va!DO61-va!DN61))</f>
        <v>0</v>
      </c>
      <c r="DO65" s="16">
        <f>MAX(0,(va!DP61-va!DO61))</f>
        <v>0</v>
      </c>
      <c r="DP65" s="16">
        <f>MAX(0,(va!DQ61-va!DP61))</f>
        <v>0</v>
      </c>
      <c r="DQ65" s="16">
        <f>MAX(0,(va!DR61-va!DQ61))</f>
        <v>0</v>
      </c>
      <c r="DR65" s="16">
        <f>MAX(0,(va!DS61-va!DR61))</f>
        <v>0</v>
      </c>
      <c r="DS65" s="16">
        <f>MAX(0,(va!DT61-va!DS61))</f>
        <v>0</v>
      </c>
      <c r="DT65" s="16">
        <f>MAX(0,(va!DU61-va!DT61))</f>
        <v>0</v>
      </c>
      <c r="DU65" s="16">
        <f>MAX(0,(va!DV61-va!DU61))</f>
        <v>0</v>
      </c>
      <c r="DV65" s="16">
        <f>MAX(0,(va!DW61-va!DV61))</f>
        <v>0</v>
      </c>
      <c r="DW65" s="16">
        <f>MAX(0,(va!DX61-va!DW61))</f>
        <v>0</v>
      </c>
      <c r="DX65" s="16">
        <f>MAX(0,(va!DY61-va!DX61))</f>
        <v>0</v>
      </c>
      <c r="DY65" s="16">
        <f>MAX(0,(va!DZ61-va!DY61))</f>
        <v>0</v>
      </c>
      <c r="DZ65" s="16">
        <f>MAX(0,(va!EA61-va!DZ61))</f>
        <v>0</v>
      </c>
      <c r="EA65" s="16">
        <f>MAX(0,(va!EB61-va!EA61))</f>
        <v>0</v>
      </c>
      <c r="EB65" s="16">
        <f>MAX(0,(va!EC61-va!EB61))</f>
        <v>0</v>
      </c>
      <c r="EC65" s="16">
        <f>MAX(0,(va!ED61-va!EC61))</f>
        <v>0</v>
      </c>
      <c r="ED65" s="16">
        <f>MAX(0,(va!EE61-va!ED61))</f>
        <v>0</v>
      </c>
      <c r="EE65" s="16">
        <f>MAX(0,(va!EF61-va!EE61))</f>
        <v>0</v>
      </c>
      <c r="EF65" s="16">
        <f>MAX(0,(va!EG61-va!EF61))</f>
        <v>0</v>
      </c>
      <c r="EG65" s="16">
        <f>MAX(0,(va!EH61-va!EG61))</f>
        <v>0</v>
      </c>
      <c r="EH65" s="16">
        <f>MAX(0,(va!EI61-va!EH61))</f>
        <v>0</v>
      </c>
      <c r="EI65" s="16">
        <f>MAX(0,(va!EJ61-va!EI61))</f>
        <v>0</v>
      </c>
      <c r="EJ65" s="16">
        <f>MAX(0,(va!EK61-va!EJ61))</f>
        <v>0</v>
      </c>
      <c r="EK65" s="16">
        <f>MAX(0,(va!EL61-va!EK61))</f>
        <v>0</v>
      </c>
      <c r="EL65" s="16">
        <f>MAX(0,(va!EM61-va!EL61))</f>
        <v>0</v>
      </c>
      <c r="EM65" s="16">
        <f>MAX(0,(va!EN61-va!EM61))</f>
        <v>0</v>
      </c>
      <c r="EN65" s="16">
        <f>MAX(0,(va!EO61-va!EN61))</f>
        <v>0</v>
      </c>
      <c r="EO65" s="16">
        <f>MAX(0,(va!EP61-va!EO61))</f>
        <v>0</v>
      </c>
      <c r="EP65" s="16">
        <f>MAX(0,(va!EQ61-va!EP61))</f>
        <v>0</v>
      </c>
      <c r="EQ65" s="16">
        <f>MAX(0,(va!ER61-va!EQ61))</f>
        <v>0</v>
      </c>
      <c r="ER65" s="16">
        <f>MAX(0,(va!ES61-va!ER61))</f>
        <v>0</v>
      </c>
      <c r="ES65" s="16">
        <f>MAX(0,(va!ET61-va!ES61))</f>
        <v>0</v>
      </c>
      <c r="ET65" s="16">
        <f>MAX(0,(va!EU61-va!ET61))</f>
        <v>0</v>
      </c>
      <c r="EU65" s="16">
        <f>MAX(0,(va!EV61-va!EU61))</f>
        <v>0</v>
      </c>
      <c r="EV65" s="16">
        <f>MAX(0,(va!EW61-va!EV61))</f>
        <v>0</v>
      </c>
      <c r="EW65" s="16">
        <f>MAX(0,(va!EX61-va!EW61))</f>
        <v>0</v>
      </c>
      <c r="EX65" s="16">
        <f>MAX(0,(va!EY61-va!EX61))</f>
        <v>0</v>
      </c>
      <c r="EY65" s="16">
        <f>MAX(0,(va!EZ61-va!EY61))</f>
        <v>0</v>
      </c>
      <c r="EZ65" s="16">
        <f>MAX(0,(va!FA61-va!EZ61))</f>
        <v>0</v>
      </c>
      <c r="FA65" s="16">
        <f>MAX(0,(va!FB61-va!FA61))</f>
        <v>0</v>
      </c>
      <c r="FB65" s="16">
        <f>MAX(0,(va!FC61-va!FB61))</f>
        <v>0</v>
      </c>
      <c r="FC65" s="16">
        <f>MAX(0,(va!FD61-va!FC61))</f>
        <v>0</v>
      </c>
      <c r="FD65" s="16">
        <f>MAX(0,(va!FE61-va!FD61))</f>
        <v>0</v>
      </c>
      <c r="FE65" s="16">
        <f>MAX(0,(va!FF61-va!FE61))</f>
        <v>0</v>
      </c>
      <c r="FF65" s="16">
        <f>MAX(0,(va!FG61-va!FF61))</f>
        <v>0</v>
      </c>
      <c r="FG65" s="16">
        <f>MAX(0,(va!FH61-va!FG61))</f>
        <v>0</v>
      </c>
    </row>
    <row r="66" spans="1:163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1</v>
      </c>
      <c r="F66" s="16">
        <f>MAX(0,(va!G62-va!F62))</f>
        <v>1</v>
      </c>
      <c r="G66" s="16">
        <f>MAX(0,(va!H62-va!G62))</f>
        <v>1</v>
      </c>
      <c r="H66" s="16">
        <f>MAX(0,(va!I62-va!H62))</f>
        <v>0</v>
      </c>
      <c r="I66" s="16">
        <f>MAX(0,(va!J62-va!I62))</f>
        <v>0</v>
      </c>
      <c r="J66" s="16">
        <f>MAX(0,(va!K62-va!J62))</f>
        <v>0</v>
      </c>
      <c r="K66" s="16">
        <f>MAX(0,(va!L62-va!K62))</f>
        <v>0</v>
      </c>
      <c r="L66" s="16">
        <f>MAX(0,(va!M62-va!L62))</f>
        <v>0</v>
      </c>
      <c r="M66" s="16">
        <f>MAX(0,(va!N62-va!M62))</f>
        <v>0</v>
      </c>
      <c r="N66" s="16">
        <f>MAX(0,(va!O62-va!N62))</f>
        <v>0</v>
      </c>
      <c r="O66" s="16">
        <f>MAX(0,(va!P62-va!O62))</f>
        <v>1</v>
      </c>
      <c r="P66" s="16">
        <f>MAX(0,(va!Q62-va!P62))</f>
        <v>1</v>
      </c>
      <c r="Q66" s="16">
        <f>MAX(0,(va!R62-va!Q62))</f>
        <v>0</v>
      </c>
      <c r="R66" s="16">
        <f>MAX(0,(va!S62-va!R62))</f>
        <v>1</v>
      </c>
      <c r="S66" s="16">
        <f>MAX(0,(va!T62-va!S62))</f>
        <v>0</v>
      </c>
      <c r="T66" s="16">
        <f>MAX(0,(va!U62-va!T62))</f>
        <v>0</v>
      </c>
      <c r="U66" s="16">
        <f>MAX(0,(va!V62-va!U62))</f>
        <v>1</v>
      </c>
      <c r="V66" s="16">
        <f>MAX(0,(va!W62-va!V62))</f>
        <v>0</v>
      </c>
      <c r="W66" s="16">
        <f>MAX(0,(va!X62-va!W62))</f>
        <v>0</v>
      </c>
      <c r="X66" s="16">
        <f>MAX(0,(va!Y62-va!X62))</f>
        <v>1</v>
      </c>
      <c r="Y66" s="16">
        <f>MAX(0,(va!Z62-va!Y62))</f>
        <v>1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4</v>
      </c>
      <c r="AF66" s="16">
        <f>MAX(0,(va!AG62-va!AF62))</f>
        <v>0</v>
      </c>
      <c r="AG66" s="16">
        <f>MAX(0,(va!AH62-va!AG62))</f>
        <v>2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1</v>
      </c>
      <c r="AQ66" s="16">
        <f>MAX(0,(va!AR62-va!AQ62))</f>
        <v>0</v>
      </c>
      <c r="AR66" s="16">
        <f>MAX(0,(va!AS62-va!AR62))</f>
        <v>1</v>
      </c>
      <c r="AS66" s="16">
        <f>MAX(0,(va!AT62-va!AS62))</f>
        <v>1</v>
      </c>
      <c r="AT66" s="16">
        <f>MAX(0,(va!AU62-va!AT62))</f>
        <v>1</v>
      </c>
      <c r="AU66" s="16">
        <f>MAX(0,(va!AV62-va!AU62))</f>
        <v>0</v>
      </c>
      <c r="AV66" s="16">
        <f>MAX(0,(va!AW62-va!AV62))</f>
        <v>2</v>
      </c>
      <c r="AW66" s="16">
        <f>MAX(0,(va!AX62-va!AW62))</f>
        <v>0</v>
      </c>
      <c r="AX66" s="16">
        <f>MAX(0,(va!AY62-va!AX62))</f>
        <v>1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1</v>
      </c>
      <c r="BB66" s="16">
        <f>MAX(0,(va!BC62-va!BB62))</f>
        <v>1</v>
      </c>
      <c r="BC66" s="16">
        <f>MAX(0,(va!BD62-va!BC62))</f>
        <v>0</v>
      </c>
      <c r="BD66" s="16">
        <f>MAX(0,(va!BE62-va!BD62))</f>
        <v>1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3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5</v>
      </c>
      <c r="BM66" s="16">
        <f>MAX(0,(va!BN62-va!BM62))</f>
        <v>0</v>
      </c>
      <c r="BN66" s="16">
        <f>MAX(0,(va!BO62-va!BN62))</f>
        <v>5</v>
      </c>
      <c r="BO66" s="16">
        <f>MAX(0,(va!BP62-va!BO62))</f>
        <v>1</v>
      </c>
      <c r="BP66" s="16">
        <f>MAX(0,(va!BQ62-va!BP62))</f>
        <v>0</v>
      </c>
      <c r="BQ66" s="16">
        <f>MAX(0,(va!BR62-va!BQ62))</f>
        <v>1</v>
      </c>
      <c r="BR66" s="16">
        <f>MAX(0,(va!BS62-va!BR62))</f>
        <v>1</v>
      </c>
      <c r="BS66" s="16">
        <f>MAX(0,(va!BT62-va!BS62))</f>
        <v>1</v>
      </c>
      <c r="BT66" s="16">
        <f>MAX(0,(va!BU62-va!BT62))</f>
        <v>0</v>
      </c>
      <c r="BU66" s="16">
        <f>MAX(0,(va!BV62-va!BU62))</f>
        <v>0</v>
      </c>
      <c r="BV66" s="16">
        <f>MAX(0,(va!BW62-va!BV62))</f>
        <v>0</v>
      </c>
      <c r="BW66" s="16">
        <f>MAX(0,(va!BX62-va!BW62))</f>
        <v>0</v>
      </c>
      <c r="BX66" s="16">
        <f>MAX(0,(va!BY62-va!BX62))</f>
        <v>0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1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1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  <c r="CX66" s="16">
        <f>MAX(0,(va!CY62-va!CX62))</f>
        <v>0</v>
      </c>
      <c r="CY66" s="16">
        <f>MAX(0,(va!CZ62-va!CY62))</f>
        <v>0</v>
      </c>
      <c r="CZ66" s="16">
        <f>MAX(0,(va!DA62-va!CZ62))</f>
        <v>0</v>
      </c>
      <c r="DA66" s="16">
        <f>MAX(0,(va!DB62-va!DA62))</f>
        <v>0</v>
      </c>
      <c r="DB66" s="16">
        <f>MAX(0,(va!DC62-va!DB62))</f>
        <v>1</v>
      </c>
      <c r="DC66" s="16">
        <f>MAX(0,(va!DD62-va!DC62))</f>
        <v>1</v>
      </c>
      <c r="DD66" s="16">
        <f>MAX(0,(va!DE62-va!DD62))</f>
        <v>1</v>
      </c>
      <c r="DE66" s="16">
        <f>MAX(0,(va!DF62-va!DE62))</f>
        <v>0</v>
      </c>
      <c r="DF66" s="16">
        <f>MAX(0,(va!DG62-va!DF62))</f>
        <v>0</v>
      </c>
      <c r="DG66" s="16">
        <f>MAX(0,(va!DH62-va!DG62))</f>
        <v>0</v>
      </c>
      <c r="DH66" s="16">
        <f>MAX(0,(va!DI62-va!DH62))</f>
        <v>1</v>
      </c>
      <c r="DI66" s="16">
        <f>MAX(0,(va!DJ62-va!DI62))</f>
        <v>0</v>
      </c>
      <c r="DJ66" s="16">
        <f>MAX(0,(va!DK62-va!DJ62))</f>
        <v>0</v>
      </c>
      <c r="DK66" s="16">
        <f>MAX(0,(va!DL62-va!DK62))</f>
        <v>0</v>
      </c>
      <c r="DL66" s="16">
        <f>MAX(0,(va!DM62-va!DL62))</f>
        <v>0</v>
      </c>
      <c r="DM66" s="16">
        <f>MAX(0,(va!DN62-va!DM62))</f>
        <v>0</v>
      </c>
      <c r="DN66" s="16">
        <f>MAX(0,(va!DO62-va!DN62))</f>
        <v>0</v>
      </c>
      <c r="DO66" s="16">
        <f>MAX(0,(va!DP62-va!DO62))</f>
        <v>0</v>
      </c>
      <c r="DP66" s="16">
        <f>MAX(0,(va!DQ62-va!DP62))</f>
        <v>0</v>
      </c>
      <c r="DQ66" s="16">
        <f>MAX(0,(va!DR62-va!DQ62))</f>
        <v>0</v>
      </c>
      <c r="DR66" s="16">
        <f>MAX(0,(va!DS62-va!DR62))</f>
        <v>0</v>
      </c>
      <c r="DS66" s="16">
        <f>MAX(0,(va!DT62-va!DS62))</f>
        <v>0</v>
      </c>
      <c r="DT66" s="16">
        <f>MAX(0,(va!DU62-va!DT62))</f>
        <v>0</v>
      </c>
      <c r="DU66" s="16">
        <f>MAX(0,(va!DV62-va!DU62))</f>
        <v>0</v>
      </c>
      <c r="DV66" s="16">
        <f>MAX(0,(va!DW62-va!DV62))</f>
        <v>0</v>
      </c>
      <c r="DW66" s="16">
        <f>MAX(0,(va!DX62-va!DW62))</f>
        <v>0</v>
      </c>
      <c r="DX66" s="16">
        <f>MAX(0,(va!DY62-va!DX62))</f>
        <v>0</v>
      </c>
      <c r="DY66" s="16">
        <f>MAX(0,(va!DZ62-va!DY62))</f>
        <v>0</v>
      </c>
      <c r="DZ66" s="16">
        <f>MAX(0,(va!EA62-va!DZ62))</f>
        <v>0</v>
      </c>
      <c r="EA66" s="16">
        <f>MAX(0,(va!EB62-va!EA62))</f>
        <v>0</v>
      </c>
      <c r="EB66" s="16">
        <f>MAX(0,(va!EC62-va!EB62))</f>
        <v>0</v>
      </c>
      <c r="EC66" s="16">
        <f>MAX(0,(va!ED62-va!EC62))</f>
        <v>0</v>
      </c>
      <c r="ED66" s="16">
        <f>MAX(0,(va!EE62-va!ED62))</f>
        <v>0</v>
      </c>
      <c r="EE66" s="16">
        <f>MAX(0,(va!EF62-va!EE62))</f>
        <v>0</v>
      </c>
      <c r="EF66" s="16">
        <f>MAX(0,(va!EG62-va!EF62))</f>
        <v>0</v>
      </c>
      <c r="EG66" s="16">
        <f>MAX(0,(va!EH62-va!EG62))</f>
        <v>0</v>
      </c>
      <c r="EH66" s="16">
        <f>MAX(0,(va!EI62-va!EH62))</f>
        <v>0</v>
      </c>
      <c r="EI66" s="16">
        <f>MAX(0,(va!EJ62-va!EI62))</f>
        <v>0</v>
      </c>
      <c r="EJ66" s="16">
        <f>MAX(0,(va!EK62-va!EJ62))</f>
        <v>0</v>
      </c>
      <c r="EK66" s="16">
        <f>MAX(0,(va!EL62-va!EK62))</f>
        <v>0</v>
      </c>
      <c r="EL66" s="16">
        <f>MAX(0,(va!EM62-va!EL62))</f>
        <v>0</v>
      </c>
      <c r="EM66" s="16">
        <f>MAX(0,(va!EN62-va!EM62))</f>
        <v>0</v>
      </c>
      <c r="EN66" s="16">
        <f>MAX(0,(va!EO62-va!EN62))</f>
        <v>0</v>
      </c>
      <c r="EO66" s="16">
        <f>MAX(0,(va!EP62-va!EO62))</f>
        <v>0</v>
      </c>
      <c r="EP66" s="16">
        <f>MAX(0,(va!EQ62-va!EP62))</f>
        <v>0</v>
      </c>
      <c r="EQ66" s="16">
        <f>MAX(0,(va!ER62-va!EQ62))</f>
        <v>0</v>
      </c>
      <c r="ER66" s="16">
        <f>MAX(0,(va!ES62-va!ER62))</f>
        <v>0</v>
      </c>
      <c r="ES66" s="16">
        <f>MAX(0,(va!ET62-va!ES62))</f>
        <v>0</v>
      </c>
      <c r="ET66" s="16">
        <f>MAX(0,(va!EU62-va!ET62))</f>
        <v>0</v>
      </c>
      <c r="EU66" s="16">
        <f>MAX(0,(va!EV62-va!EU62))</f>
        <v>0</v>
      </c>
      <c r="EV66" s="16">
        <f>MAX(0,(va!EW62-va!EV62))</f>
        <v>0</v>
      </c>
      <c r="EW66" s="16">
        <f>MAX(0,(va!EX62-va!EW62))</f>
        <v>0</v>
      </c>
      <c r="EX66" s="16">
        <f>MAX(0,(va!EY62-va!EX62))</f>
        <v>0</v>
      </c>
      <c r="EY66" s="16">
        <f>MAX(0,(va!EZ62-va!EY62))</f>
        <v>0</v>
      </c>
      <c r="EZ66" s="16">
        <f>MAX(0,(va!FA62-va!EZ62))</f>
        <v>0</v>
      </c>
      <c r="FA66" s="16">
        <f>MAX(0,(va!FB62-va!FA62))</f>
        <v>0</v>
      </c>
      <c r="FB66" s="16">
        <f>MAX(0,(va!FC62-va!FB62))</f>
        <v>0</v>
      </c>
      <c r="FC66" s="16">
        <f>MAX(0,(va!FD62-va!FC62))</f>
        <v>0</v>
      </c>
      <c r="FD66" s="16">
        <f>MAX(0,(va!FE62-va!FD62))</f>
        <v>0</v>
      </c>
      <c r="FE66" s="16">
        <f>MAX(0,(va!FF62-va!FE62))</f>
        <v>0</v>
      </c>
      <c r="FF66" s="16">
        <f>MAX(0,(va!FG62-va!FF62))</f>
        <v>0</v>
      </c>
      <c r="FG66" s="16">
        <f>MAX(0,(va!FH62-va!FG62))</f>
        <v>0</v>
      </c>
    </row>
    <row r="67" spans="1:163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1</v>
      </c>
      <c r="F67" s="16">
        <f>MAX(0,(va!G63-va!F63))</f>
        <v>0</v>
      </c>
      <c r="G67" s="16">
        <f>MAX(0,(va!H63-va!G63))</f>
        <v>1</v>
      </c>
      <c r="H67" s="16">
        <f>MAX(0,(va!I63-va!H63))</f>
        <v>0</v>
      </c>
      <c r="I67" s="16">
        <f>MAX(0,(va!J63-va!I63))</f>
        <v>0</v>
      </c>
      <c r="J67" s="16">
        <f>MAX(0,(va!K63-va!J63))</f>
        <v>0</v>
      </c>
      <c r="K67" s="16">
        <f>MAX(0,(va!L63-va!K63))</f>
        <v>0</v>
      </c>
      <c r="L67" s="16">
        <f>MAX(0,(va!M63-va!L63))</f>
        <v>0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0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1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1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1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  <c r="BT67" s="16">
        <f>MAX(0,(va!BU63-va!BT63))</f>
        <v>0</v>
      </c>
      <c r="BU67" s="16">
        <f>MAX(0,(va!BV63-va!BU63))</f>
        <v>0</v>
      </c>
      <c r="BV67" s="16">
        <f>MAX(0,(va!BW63-va!BV63))</f>
        <v>0</v>
      </c>
      <c r="BW67" s="16">
        <f>MAX(0,(va!BX63-va!BW63))</f>
        <v>0</v>
      </c>
      <c r="BX67" s="16">
        <f>MAX(0,(va!BY63-va!BX63))</f>
        <v>0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1</v>
      </c>
      <c r="CX67" s="16">
        <f>MAX(0,(va!CY63-va!CX63))</f>
        <v>0</v>
      </c>
      <c r="CY67" s="16">
        <f>MAX(0,(va!CZ63-va!CY63))</f>
        <v>0</v>
      </c>
      <c r="CZ67" s="16">
        <f>MAX(0,(va!DA63-va!CZ63))</f>
        <v>0</v>
      </c>
      <c r="DA67" s="16">
        <f>MAX(0,(va!DB63-va!DA63))</f>
        <v>0</v>
      </c>
      <c r="DB67" s="16">
        <f>MAX(0,(va!DC63-va!DB63))</f>
        <v>0</v>
      </c>
      <c r="DC67" s="16">
        <f>MAX(0,(va!DD63-va!DC63))</f>
        <v>0</v>
      </c>
      <c r="DD67" s="16">
        <f>MAX(0,(va!DE63-va!DD63))</f>
        <v>0</v>
      </c>
      <c r="DE67" s="16">
        <f>MAX(0,(va!DF63-va!DE63))</f>
        <v>0</v>
      </c>
      <c r="DF67" s="16">
        <f>MAX(0,(va!DG63-va!DF63))</f>
        <v>1</v>
      </c>
      <c r="DG67" s="16">
        <f>MAX(0,(va!DH63-va!DG63))</f>
        <v>0</v>
      </c>
      <c r="DH67" s="16">
        <f>MAX(0,(va!DI63-va!DH63))</f>
        <v>0</v>
      </c>
      <c r="DI67" s="16">
        <f>MAX(0,(va!DJ63-va!DI63))</f>
        <v>0</v>
      </c>
      <c r="DJ67" s="16">
        <f>MAX(0,(va!DK63-va!DJ63))</f>
        <v>0</v>
      </c>
      <c r="DK67" s="16">
        <f>MAX(0,(va!DL63-va!DK63))</f>
        <v>0</v>
      </c>
      <c r="DL67" s="16">
        <f>MAX(0,(va!DM63-va!DL63))</f>
        <v>0</v>
      </c>
      <c r="DM67" s="16">
        <f>MAX(0,(va!DN63-va!DM63))</f>
        <v>0</v>
      </c>
      <c r="DN67" s="16">
        <f>MAX(0,(va!DO63-va!DN63))</f>
        <v>0</v>
      </c>
      <c r="DO67" s="16">
        <f>MAX(0,(va!DP63-va!DO63))</f>
        <v>0</v>
      </c>
      <c r="DP67" s="16">
        <f>MAX(0,(va!DQ63-va!DP63))</f>
        <v>0</v>
      </c>
      <c r="DQ67" s="16">
        <f>MAX(0,(va!DR63-va!DQ63))</f>
        <v>0</v>
      </c>
      <c r="DR67" s="16">
        <f>MAX(0,(va!DS63-va!DR63))</f>
        <v>0</v>
      </c>
      <c r="DS67" s="16">
        <f>MAX(0,(va!DT63-va!DS63))</f>
        <v>0</v>
      </c>
      <c r="DT67" s="16">
        <f>MAX(0,(va!DU63-va!DT63))</f>
        <v>0</v>
      </c>
      <c r="DU67" s="16">
        <f>MAX(0,(va!DV63-va!DU63))</f>
        <v>0</v>
      </c>
      <c r="DV67" s="16">
        <f>MAX(0,(va!DW63-va!DV63))</f>
        <v>0</v>
      </c>
      <c r="DW67" s="16">
        <f>MAX(0,(va!DX63-va!DW63))</f>
        <v>0</v>
      </c>
      <c r="DX67" s="16">
        <f>MAX(0,(va!DY63-va!DX63))</f>
        <v>0</v>
      </c>
      <c r="DY67" s="16">
        <f>MAX(0,(va!DZ63-va!DY63))</f>
        <v>0</v>
      </c>
      <c r="DZ67" s="16">
        <f>MAX(0,(va!EA63-va!DZ63))</f>
        <v>0</v>
      </c>
      <c r="EA67" s="16">
        <f>MAX(0,(va!EB63-va!EA63))</f>
        <v>0</v>
      </c>
      <c r="EB67" s="16">
        <f>MAX(0,(va!EC63-va!EB63))</f>
        <v>0</v>
      </c>
      <c r="EC67" s="16">
        <f>MAX(0,(va!ED63-va!EC63))</f>
        <v>0</v>
      </c>
      <c r="ED67" s="16">
        <f>MAX(0,(va!EE63-va!ED63))</f>
        <v>0</v>
      </c>
      <c r="EE67" s="16">
        <f>MAX(0,(va!EF63-va!EE63))</f>
        <v>0</v>
      </c>
      <c r="EF67" s="16">
        <f>MAX(0,(va!EG63-va!EF63))</f>
        <v>0</v>
      </c>
      <c r="EG67" s="16">
        <f>MAX(0,(va!EH63-va!EG63))</f>
        <v>0</v>
      </c>
      <c r="EH67" s="16">
        <f>MAX(0,(va!EI63-va!EH63))</f>
        <v>0</v>
      </c>
      <c r="EI67" s="16">
        <f>MAX(0,(va!EJ63-va!EI63))</f>
        <v>0</v>
      </c>
      <c r="EJ67" s="16">
        <f>MAX(0,(va!EK63-va!EJ63))</f>
        <v>0</v>
      </c>
      <c r="EK67" s="16">
        <f>MAX(0,(va!EL63-va!EK63))</f>
        <v>0</v>
      </c>
      <c r="EL67" s="16">
        <f>MAX(0,(va!EM63-va!EL63))</f>
        <v>0</v>
      </c>
      <c r="EM67" s="16">
        <f>MAX(0,(va!EN63-va!EM63))</f>
        <v>0</v>
      </c>
      <c r="EN67" s="16">
        <f>MAX(0,(va!EO63-va!EN63))</f>
        <v>0</v>
      </c>
      <c r="EO67" s="16">
        <f>MAX(0,(va!EP63-va!EO63))</f>
        <v>0</v>
      </c>
      <c r="EP67" s="16">
        <f>MAX(0,(va!EQ63-va!EP63))</f>
        <v>0</v>
      </c>
      <c r="EQ67" s="16">
        <f>MAX(0,(va!ER63-va!EQ63))</f>
        <v>0</v>
      </c>
      <c r="ER67" s="16">
        <f>MAX(0,(va!ES63-va!ER63))</f>
        <v>0</v>
      </c>
      <c r="ES67" s="16">
        <f>MAX(0,(va!ET63-va!ES63))</f>
        <v>0</v>
      </c>
      <c r="ET67" s="16">
        <f>MAX(0,(va!EU63-va!ET63))</f>
        <v>0</v>
      </c>
      <c r="EU67" s="16">
        <f>MAX(0,(va!EV63-va!EU63))</f>
        <v>0</v>
      </c>
      <c r="EV67" s="16">
        <f>MAX(0,(va!EW63-va!EV63))</f>
        <v>0</v>
      </c>
      <c r="EW67" s="16">
        <f>MAX(0,(va!EX63-va!EW63))</f>
        <v>0</v>
      </c>
      <c r="EX67" s="16">
        <f>MAX(0,(va!EY63-va!EX63))</f>
        <v>0</v>
      </c>
      <c r="EY67" s="16">
        <f>MAX(0,(va!EZ63-va!EY63))</f>
        <v>0</v>
      </c>
      <c r="EZ67" s="16">
        <f>MAX(0,(va!FA63-va!EZ63))</f>
        <v>0</v>
      </c>
      <c r="FA67" s="16">
        <f>MAX(0,(va!FB63-va!FA63))</f>
        <v>0</v>
      </c>
      <c r="FB67" s="16">
        <f>MAX(0,(va!FC63-va!FB63))</f>
        <v>0</v>
      </c>
      <c r="FC67" s="16">
        <f>MAX(0,(va!FD63-va!FC63))</f>
        <v>0</v>
      </c>
      <c r="FD67" s="16">
        <f>MAX(0,(va!FE63-va!FD63))</f>
        <v>0</v>
      </c>
      <c r="FE67" s="16">
        <f>MAX(0,(va!FF63-va!FE63))</f>
        <v>0</v>
      </c>
      <c r="FF67" s="16">
        <f>MAX(0,(va!FG63-va!FF63))</f>
        <v>0</v>
      </c>
      <c r="FG67" s="16">
        <f>MAX(0,(va!FH63-va!FG63))</f>
        <v>0</v>
      </c>
    </row>
    <row r="68" spans="1:163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1</v>
      </c>
      <c r="F68" s="16">
        <f>MAX(0,(va!G64-va!F64))</f>
        <v>1</v>
      </c>
      <c r="G68" s="16">
        <f>MAX(0,(va!H64-va!G64))</f>
        <v>0</v>
      </c>
      <c r="H68" s="16">
        <f>MAX(0,(va!I64-va!H64))</f>
        <v>0</v>
      </c>
      <c r="I68" s="16">
        <f>MAX(0,(va!J64-va!I64))</f>
        <v>0</v>
      </c>
      <c r="J68" s="16">
        <f>MAX(0,(va!K64-va!J64))</f>
        <v>0</v>
      </c>
      <c r="K68" s="16">
        <f>MAX(0,(va!L64-va!K64))</f>
        <v>0</v>
      </c>
      <c r="L68" s="16">
        <f>MAX(0,(va!M64-va!L64))</f>
        <v>1</v>
      </c>
      <c r="M68" s="16">
        <f>MAX(0,(va!N64-va!M64))</f>
        <v>2</v>
      </c>
      <c r="N68" s="16">
        <f>MAX(0,(va!O64-va!N64))</f>
        <v>1</v>
      </c>
      <c r="O68" s="16">
        <f>MAX(0,(va!P64-va!O64))</f>
        <v>4</v>
      </c>
      <c r="P68" s="16">
        <f>MAX(0,(va!Q64-va!P64))</f>
        <v>0</v>
      </c>
      <c r="Q68" s="16">
        <f>MAX(0,(va!R64-va!Q64))</f>
        <v>0</v>
      </c>
      <c r="R68" s="16">
        <f>MAX(0,(va!S64-va!R64))</f>
        <v>4</v>
      </c>
      <c r="S68" s="16">
        <f>MAX(0,(va!T64-va!S64))</f>
        <v>9</v>
      </c>
      <c r="T68" s="16">
        <f>MAX(0,(va!U64-va!T64))</f>
        <v>23</v>
      </c>
      <c r="U68" s="16">
        <f>MAX(0,(va!V64-va!U64))</f>
        <v>5</v>
      </c>
      <c r="V68" s="16">
        <f>MAX(0,(va!W64-va!V64))</f>
        <v>2</v>
      </c>
      <c r="W68" s="16">
        <f>MAX(0,(va!X64-va!W64))</f>
        <v>2</v>
      </c>
      <c r="X68" s="16">
        <f>MAX(0,(va!Y64-va!X64))</f>
        <v>0</v>
      </c>
      <c r="Y68" s="16">
        <f>MAX(0,(va!Z64-va!Y64))</f>
        <v>0</v>
      </c>
      <c r="Z68" s="16">
        <f>MAX(0,(va!AA64-va!Z64))</f>
        <v>4</v>
      </c>
      <c r="AA68" s="16">
        <f>MAX(0,(va!AB64-va!AA64))</f>
        <v>1</v>
      </c>
      <c r="AB68" s="16">
        <f>MAX(0,(va!AC64-va!AB64))</f>
        <v>2</v>
      </c>
      <c r="AC68" s="16">
        <f>MAX(0,(va!AD64-va!AC64))</f>
        <v>1</v>
      </c>
      <c r="AD68" s="16">
        <f>MAX(0,(va!AE64-va!AD64))</f>
        <v>0</v>
      </c>
      <c r="AE68" s="16">
        <f>MAX(0,(va!AF64-va!AE64))</f>
        <v>3</v>
      </c>
      <c r="AF68" s="16">
        <f>MAX(0,(va!AG64-va!AF64))</f>
        <v>1</v>
      </c>
      <c r="AG68" s="16">
        <f>MAX(0,(va!AH64-va!AG64))</f>
        <v>2</v>
      </c>
      <c r="AH68" s="16">
        <f>MAX(0,(va!AI64-va!AH64))</f>
        <v>3</v>
      </c>
      <c r="AI68" s="16">
        <f>MAX(0,(va!AJ64-va!AI64))</f>
        <v>11</v>
      </c>
      <c r="AJ68" s="16">
        <f>MAX(0,(va!AK64-va!AJ64))</f>
        <v>9</v>
      </c>
      <c r="AK68" s="16">
        <f>MAX(0,(va!AL64-va!AK64))</f>
        <v>4</v>
      </c>
      <c r="AL68" s="16">
        <f>MAX(0,(va!AM64-va!AL64))</f>
        <v>2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3</v>
      </c>
      <c r="AP68" s="16">
        <f>MAX(0,(va!AQ64-va!AP64))</f>
        <v>1</v>
      </c>
      <c r="AQ68" s="16">
        <f>MAX(0,(va!AR64-va!AQ64))</f>
        <v>2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1</v>
      </c>
      <c r="AU68" s="16">
        <f>MAX(0,(va!AV64-va!AU64))</f>
        <v>2</v>
      </c>
      <c r="AV68" s="16">
        <f>MAX(0,(va!AW64-va!AV64))</f>
        <v>2</v>
      </c>
      <c r="AW68" s="16">
        <f>MAX(0,(va!AX64-va!AW64))</f>
        <v>7</v>
      </c>
      <c r="AX68" s="16">
        <f>MAX(0,(va!AY64-va!AX64))</f>
        <v>4</v>
      </c>
      <c r="AY68" s="16">
        <f>MAX(0,(va!AZ64-va!AY64))</f>
        <v>12</v>
      </c>
      <c r="AZ68" s="16">
        <f>MAX(0,(va!BA64-va!AZ64))</f>
        <v>4</v>
      </c>
      <c r="BA68" s="16">
        <f>MAX(0,(va!BB64-va!BA64))</f>
        <v>0</v>
      </c>
      <c r="BB68" s="16">
        <f>MAX(0,(va!BC64-va!BB64))</f>
        <v>8</v>
      </c>
      <c r="BC68" s="16">
        <f>MAX(0,(va!BD64-va!BC64))</f>
        <v>6</v>
      </c>
      <c r="BD68" s="16">
        <f>MAX(0,(va!BE64-va!BD64))</f>
        <v>12</v>
      </c>
      <c r="BE68" s="16">
        <f>MAX(0,(va!BF64-va!BE64))</f>
        <v>3</v>
      </c>
      <c r="BF68" s="16">
        <f>MAX(0,(va!BG64-va!BF64))</f>
        <v>2</v>
      </c>
      <c r="BG68" s="16">
        <f>MAX(0,(va!BH64-va!BG64))</f>
        <v>9</v>
      </c>
      <c r="BH68" s="16">
        <f>MAX(0,(va!BI64-va!BH64))</f>
        <v>0</v>
      </c>
      <c r="BI68" s="16">
        <f>MAX(0,(va!BJ64-va!BI64))</f>
        <v>7</v>
      </c>
      <c r="BJ68" s="16">
        <f>MAX(0,(va!BK64-va!BJ64))</f>
        <v>7</v>
      </c>
      <c r="BK68" s="16">
        <f>MAX(0,(va!BL64-va!BK64))</f>
        <v>1</v>
      </c>
      <c r="BL68" s="16">
        <f>MAX(0,(va!BM64-va!BL64))</f>
        <v>7</v>
      </c>
      <c r="BM68" s="16">
        <f>MAX(0,(va!BN64-va!BM64))</f>
        <v>5</v>
      </c>
      <c r="BN68" s="16">
        <f>MAX(0,(va!BO64-va!BN64))</f>
        <v>6</v>
      </c>
      <c r="BO68" s="16">
        <f>MAX(0,(va!BP64-va!BO64))</f>
        <v>1</v>
      </c>
      <c r="BP68" s="16">
        <f>MAX(0,(va!BQ64-va!BP64))</f>
        <v>2</v>
      </c>
      <c r="BQ68" s="16">
        <f>MAX(0,(va!BR64-va!BQ64))</f>
        <v>0</v>
      </c>
      <c r="BR68" s="16">
        <f>MAX(0,(va!BS64-va!BR64))</f>
        <v>3</v>
      </c>
      <c r="BS68" s="16">
        <f>MAX(0,(va!BT64-va!BS64))</f>
        <v>0</v>
      </c>
      <c r="BT68" s="16">
        <f>MAX(0,(va!BU64-va!BT64))</f>
        <v>1</v>
      </c>
      <c r="BU68" s="16">
        <f>MAX(0,(va!BV64-va!BU64))</f>
        <v>0</v>
      </c>
      <c r="BV68" s="16">
        <f>MAX(0,(va!BW64-va!BV64))</f>
        <v>1</v>
      </c>
      <c r="BW68" s="16">
        <f>MAX(0,(va!BX64-va!BW64))</f>
        <v>0</v>
      </c>
      <c r="BX68" s="16">
        <f>MAX(0,(va!BY64-va!BX64))</f>
        <v>1</v>
      </c>
      <c r="BY68" s="16">
        <f>MAX(0,(va!BZ64-va!BY64))</f>
        <v>2</v>
      </c>
      <c r="BZ68" s="16">
        <f>MAX(0,(va!CA64-va!BZ64))</f>
        <v>2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1</v>
      </c>
      <c r="CE68" s="16">
        <f>MAX(0,(va!CF64-va!CE64))</f>
        <v>1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3</v>
      </c>
      <c r="CI68" s="16">
        <f>MAX(0,(va!CJ64-va!CI64))</f>
        <v>2</v>
      </c>
      <c r="CJ68" s="16">
        <f>MAX(0,(va!CK64-va!CJ64))</f>
        <v>0</v>
      </c>
      <c r="CK68" s="16">
        <f>MAX(0,(va!CL64-va!CK64))</f>
        <v>2</v>
      </c>
      <c r="CL68" s="16">
        <f>MAX(0,(va!CM64-va!CL64))</f>
        <v>1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1</v>
      </c>
      <c r="CP68" s="16">
        <f>MAX(0,(va!CQ64-va!CP64))</f>
        <v>2</v>
      </c>
      <c r="CQ68" s="16">
        <f>MAX(0,(va!CR64-va!CQ64))</f>
        <v>0</v>
      </c>
      <c r="CR68" s="16">
        <f>MAX(0,(va!CS64-va!CR64))</f>
        <v>1</v>
      </c>
      <c r="CS68" s="16">
        <f>MAX(0,(va!CT64-va!CS64))</f>
        <v>0</v>
      </c>
      <c r="CT68" s="16">
        <f>MAX(0,(va!CU64-va!CT64))</f>
        <v>2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  <c r="CX68" s="16">
        <f>MAX(0,(va!CY64-va!CX64))</f>
        <v>2</v>
      </c>
      <c r="CY68" s="16">
        <f>MAX(0,(va!CZ64-va!CY64))</f>
        <v>4</v>
      </c>
      <c r="CZ68" s="16">
        <f>MAX(0,(va!DA64-va!CZ64))</f>
        <v>2</v>
      </c>
      <c r="DA68" s="16">
        <f>MAX(0,(va!DB64-va!DA64))</f>
        <v>0</v>
      </c>
      <c r="DB68" s="16">
        <f>MAX(0,(va!DC64-va!DB64))</f>
        <v>0</v>
      </c>
      <c r="DC68" s="16">
        <f>MAX(0,(va!DD64-va!DC64))</f>
        <v>1</v>
      </c>
      <c r="DD68" s="16">
        <f>MAX(0,(va!DE64-va!DD64))</f>
        <v>0</v>
      </c>
      <c r="DE68" s="16">
        <f>MAX(0,(va!DF64-va!DE64))</f>
        <v>1</v>
      </c>
      <c r="DF68" s="16">
        <f>MAX(0,(va!DG64-va!DF64))</f>
        <v>2</v>
      </c>
      <c r="DG68" s="16">
        <f>MAX(0,(va!DH64-va!DG64))</f>
        <v>1</v>
      </c>
      <c r="DH68" s="16">
        <f>MAX(0,(va!DI64-va!DH64))</f>
        <v>4</v>
      </c>
      <c r="DI68" s="16">
        <f>MAX(0,(va!DJ64-va!DI64))</f>
        <v>0</v>
      </c>
      <c r="DJ68" s="16">
        <f>MAX(0,(va!DK64-va!DJ64))</f>
        <v>0</v>
      </c>
      <c r="DK68" s="16">
        <f>MAX(0,(va!DL64-va!DK64))</f>
        <v>0</v>
      </c>
      <c r="DL68" s="16">
        <f>MAX(0,(va!DM64-va!DL64))</f>
        <v>0</v>
      </c>
      <c r="DM68" s="16">
        <f>MAX(0,(va!DN64-va!DM64))</f>
        <v>0</v>
      </c>
      <c r="DN68" s="16">
        <f>MAX(0,(va!DO64-va!DN64))</f>
        <v>0</v>
      </c>
      <c r="DO68" s="16">
        <f>MAX(0,(va!DP64-va!DO64))</f>
        <v>0</v>
      </c>
      <c r="DP68" s="16">
        <f>MAX(0,(va!DQ64-va!DP64))</f>
        <v>0</v>
      </c>
      <c r="DQ68" s="16">
        <f>MAX(0,(va!DR64-va!DQ64))</f>
        <v>0</v>
      </c>
      <c r="DR68" s="16">
        <f>MAX(0,(va!DS64-va!DR64))</f>
        <v>0</v>
      </c>
      <c r="DS68" s="16">
        <f>MAX(0,(va!DT64-va!DS64))</f>
        <v>0</v>
      </c>
      <c r="DT68" s="16">
        <f>MAX(0,(va!DU64-va!DT64))</f>
        <v>0</v>
      </c>
      <c r="DU68" s="16">
        <f>MAX(0,(va!DV64-va!DU64))</f>
        <v>0</v>
      </c>
      <c r="DV68" s="16">
        <f>MAX(0,(va!DW64-va!DV64))</f>
        <v>0</v>
      </c>
      <c r="DW68" s="16">
        <f>MAX(0,(va!DX64-va!DW64))</f>
        <v>0</v>
      </c>
      <c r="DX68" s="16">
        <f>MAX(0,(va!DY64-va!DX64))</f>
        <v>0</v>
      </c>
      <c r="DY68" s="16">
        <f>MAX(0,(va!DZ64-va!DY64))</f>
        <v>0</v>
      </c>
      <c r="DZ68" s="16">
        <f>MAX(0,(va!EA64-va!DZ64))</f>
        <v>0</v>
      </c>
      <c r="EA68" s="16">
        <f>MAX(0,(va!EB64-va!EA64))</f>
        <v>0</v>
      </c>
      <c r="EB68" s="16">
        <f>MAX(0,(va!EC64-va!EB64))</f>
        <v>0</v>
      </c>
      <c r="EC68" s="16">
        <f>MAX(0,(va!ED64-va!EC64))</f>
        <v>0</v>
      </c>
      <c r="ED68" s="16">
        <f>MAX(0,(va!EE64-va!ED64))</f>
        <v>0</v>
      </c>
      <c r="EE68" s="16">
        <f>MAX(0,(va!EF64-va!EE64))</f>
        <v>0</v>
      </c>
      <c r="EF68" s="16">
        <f>MAX(0,(va!EG64-va!EF64))</f>
        <v>0</v>
      </c>
      <c r="EG68" s="16">
        <f>MAX(0,(va!EH64-va!EG64))</f>
        <v>0</v>
      </c>
      <c r="EH68" s="16">
        <f>MAX(0,(va!EI64-va!EH64))</f>
        <v>0</v>
      </c>
      <c r="EI68" s="16">
        <f>MAX(0,(va!EJ64-va!EI64))</f>
        <v>0</v>
      </c>
      <c r="EJ68" s="16">
        <f>MAX(0,(va!EK64-va!EJ64))</f>
        <v>0</v>
      </c>
      <c r="EK68" s="16">
        <f>MAX(0,(va!EL64-va!EK64))</f>
        <v>0</v>
      </c>
      <c r="EL68" s="16">
        <f>MAX(0,(va!EM64-va!EL64))</f>
        <v>0</v>
      </c>
      <c r="EM68" s="16">
        <f>MAX(0,(va!EN64-va!EM64))</f>
        <v>0</v>
      </c>
      <c r="EN68" s="16">
        <f>MAX(0,(va!EO64-va!EN64))</f>
        <v>0</v>
      </c>
      <c r="EO68" s="16">
        <f>MAX(0,(va!EP64-va!EO64))</f>
        <v>0</v>
      </c>
      <c r="EP68" s="16">
        <f>MAX(0,(va!EQ64-va!EP64))</f>
        <v>0</v>
      </c>
      <c r="EQ68" s="16">
        <f>MAX(0,(va!ER64-va!EQ64))</f>
        <v>0</v>
      </c>
      <c r="ER68" s="16">
        <f>MAX(0,(va!ES64-va!ER64))</f>
        <v>0</v>
      </c>
      <c r="ES68" s="16">
        <f>MAX(0,(va!ET64-va!ES64))</f>
        <v>0</v>
      </c>
      <c r="ET68" s="16">
        <f>MAX(0,(va!EU64-va!ET64))</f>
        <v>0</v>
      </c>
      <c r="EU68" s="16">
        <f>MAX(0,(va!EV64-va!EU64))</f>
        <v>0</v>
      </c>
      <c r="EV68" s="16">
        <f>MAX(0,(va!EW64-va!EV64))</f>
        <v>0</v>
      </c>
      <c r="EW68" s="16">
        <f>MAX(0,(va!EX64-va!EW64))</f>
        <v>0</v>
      </c>
      <c r="EX68" s="16">
        <f>MAX(0,(va!EY64-va!EX64))</f>
        <v>0</v>
      </c>
      <c r="EY68" s="16">
        <f>MAX(0,(va!EZ64-va!EY64))</f>
        <v>0</v>
      </c>
      <c r="EZ68" s="16">
        <f>MAX(0,(va!FA64-va!EZ64))</f>
        <v>0</v>
      </c>
      <c r="FA68" s="16">
        <f>MAX(0,(va!FB64-va!FA64))</f>
        <v>0</v>
      </c>
      <c r="FB68" s="16">
        <f>MAX(0,(va!FC64-va!FB64))</f>
        <v>0</v>
      </c>
      <c r="FC68" s="16">
        <f>MAX(0,(va!FD64-va!FC64))</f>
        <v>0</v>
      </c>
      <c r="FD68" s="16">
        <f>MAX(0,(va!FE64-va!FD64))</f>
        <v>0</v>
      </c>
      <c r="FE68" s="16">
        <f>MAX(0,(va!FF64-va!FE64))</f>
        <v>0</v>
      </c>
      <c r="FF68" s="16">
        <f>MAX(0,(va!FG64-va!FF64))</f>
        <v>0</v>
      </c>
      <c r="FG68" s="16">
        <f>MAX(0,(va!FH64-va!FG64))</f>
        <v>0</v>
      </c>
    </row>
    <row r="69" spans="1:163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0</v>
      </c>
      <c r="F69" s="16">
        <f>MAX(0,(va!G65-va!F65))</f>
        <v>0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0</v>
      </c>
      <c r="K69" s="16">
        <f>MAX(0,(va!L65-va!K65))</f>
        <v>0</v>
      </c>
      <c r="L69" s="16">
        <f>MAX(0,(va!M65-va!L65))</f>
        <v>0</v>
      </c>
      <c r="M69" s="16">
        <f>MAX(0,(va!N65-va!M65))</f>
        <v>0</v>
      </c>
      <c r="N69" s="16">
        <f>MAX(0,(va!O65-va!N65))</f>
        <v>0</v>
      </c>
      <c r="O69" s="16">
        <f>MAX(0,(va!P65-va!O65))</f>
        <v>0</v>
      </c>
      <c r="P69" s="16">
        <f>MAX(0,(va!Q65-va!P65))</f>
        <v>0</v>
      </c>
      <c r="Q69" s="16">
        <f>MAX(0,(va!R65-va!Q65))</f>
        <v>0</v>
      </c>
      <c r="R69" s="16">
        <f>MAX(0,(va!S65-va!R65))</f>
        <v>0</v>
      </c>
      <c r="S69" s="16">
        <f>MAX(0,(va!T65-va!S65))</f>
        <v>2</v>
      </c>
      <c r="T69" s="16">
        <f>MAX(0,(va!U65-va!T65))</f>
        <v>1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1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4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3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1</v>
      </c>
      <c r="BC69" s="16">
        <f>MAX(0,(va!BD65-va!BC65))</f>
        <v>0</v>
      </c>
      <c r="BD69" s="16">
        <f>MAX(0,(va!BE65-va!BD65))</f>
        <v>1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2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1</v>
      </c>
      <c r="BS69" s="16">
        <f>MAX(0,(va!BT65-va!BS65))</f>
        <v>0</v>
      </c>
      <c r="BT69" s="16">
        <f>MAX(0,(va!BU65-va!BT65))</f>
        <v>0</v>
      </c>
      <c r="BU69" s="16">
        <f>MAX(0,(va!BV65-va!BU65))</f>
        <v>0</v>
      </c>
      <c r="BV69" s="16">
        <f>MAX(0,(va!BW65-va!BV65))</f>
        <v>0</v>
      </c>
      <c r="BW69" s="16">
        <f>MAX(0,(va!BX65-va!BW65))</f>
        <v>0</v>
      </c>
      <c r="BX69" s="16">
        <f>MAX(0,(va!BY65-va!BX65))</f>
        <v>0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1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  <c r="CX69" s="16">
        <f>MAX(0,(va!CY65-va!CX65))</f>
        <v>0</v>
      </c>
      <c r="CY69" s="16">
        <f>MAX(0,(va!CZ65-va!CY65))</f>
        <v>0</v>
      </c>
      <c r="CZ69" s="16">
        <f>MAX(0,(va!DA65-va!CZ65))</f>
        <v>0</v>
      </c>
      <c r="DA69" s="16">
        <f>MAX(0,(va!DB65-va!DA65))</f>
        <v>0</v>
      </c>
      <c r="DB69" s="16">
        <f>MAX(0,(va!DC65-va!DB65))</f>
        <v>0</v>
      </c>
      <c r="DC69" s="16">
        <f>MAX(0,(va!DD65-va!DC65))</f>
        <v>0</v>
      </c>
      <c r="DD69" s="16">
        <f>MAX(0,(va!DE65-va!DD65))</f>
        <v>0</v>
      </c>
      <c r="DE69" s="16">
        <f>MAX(0,(va!DF65-va!DE65))</f>
        <v>0</v>
      </c>
      <c r="DF69" s="16">
        <f>MAX(0,(va!DG65-va!DF65))</f>
        <v>0</v>
      </c>
      <c r="DG69" s="16">
        <f>MAX(0,(va!DH65-va!DG65))</f>
        <v>1</v>
      </c>
      <c r="DH69" s="16">
        <f>MAX(0,(va!DI65-va!DH65))</f>
        <v>1</v>
      </c>
      <c r="DI69" s="16">
        <f>MAX(0,(va!DJ65-va!DI65))</f>
        <v>0</v>
      </c>
      <c r="DJ69" s="16">
        <f>MAX(0,(va!DK65-va!DJ65))</f>
        <v>0</v>
      </c>
      <c r="DK69" s="16">
        <f>MAX(0,(va!DL65-va!DK65))</f>
        <v>0</v>
      </c>
      <c r="DL69" s="16">
        <f>MAX(0,(va!DM65-va!DL65))</f>
        <v>0</v>
      </c>
      <c r="DM69" s="16">
        <f>MAX(0,(va!DN65-va!DM65))</f>
        <v>0</v>
      </c>
      <c r="DN69" s="16">
        <f>MAX(0,(va!DO65-va!DN65))</f>
        <v>0</v>
      </c>
      <c r="DO69" s="16">
        <f>MAX(0,(va!DP65-va!DO65))</f>
        <v>0</v>
      </c>
      <c r="DP69" s="16">
        <f>MAX(0,(va!DQ65-va!DP65))</f>
        <v>0</v>
      </c>
      <c r="DQ69" s="16">
        <f>MAX(0,(va!DR65-va!DQ65))</f>
        <v>0</v>
      </c>
      <c r="DR69" s="16">
        <f>MAX(0,(va!DS65-va!DR65))</f>
        <v>0</v>
      </c>
      <c r="DS69" s="16">
        <f>MAX(0,(va!DT65-va!DS65))</f>
        <v>0</v>
      </c>
      <c r="DT69" s="16">
        <f>MAX(0,(va!DU65-va!DT65))</f>
        <v>0</v>
      </c>
      <c r="DU69" s="16">
        <f>MAX(0,(va!DV65-va!DU65))</f>
        <v>0</v>
      </c>
      <c r="DV69" s="16">
        <f>MAX(0,(va!DW65-va!DV65))</f>
        <v>0</v>
      </c>
      <c r="DW69" s="16">
        <f>MAX(0,(va!DX65-va!DW65))</f>
        <v>0</v>
      </c>
      <c r="DX69" s="16">
        <f>MAX(0,(va!DY65-va!DX65))</f>
        <v>0</v>
      </c>
      <c r="DY69" s="16">
        <f>MAX(0,(va!DZ65-va!DY65))</f>
        <v>0</v>
      </c>
      <c r="DZ69" s="16">
        <f>MAX(0,(va!EA65-va!DZ65))</f>
        <v>0</v>
      </c>
      <c r="EA69" s="16">
        <f>MAX(0,(va!EB65-va!EA65))</f>
        <v>0</v>
      </c>
      <c r="EB69" s="16">
        <f>MAX(0,(va!EC65-va!EB65))</f>
        <v>0</v>
      </c>
      <c r="EC69" s="16">
        <f>MAX(0,(va!ED65-va!EC65))</f>
        <v>0</v>
      </c>
      <c r="ED69" s="16">
        <f>MAX(0,(va!EE65-va!ED65))</f>
        <v>0</v>
      </c>
      <c r="EE69" s="16">
        <f>MAX(0,(va!EF65-va!EE65))</f>
        <v>0</v>
      </c>
      <c r="EF69" s="16">
        <f>MAX(0,(va!EG65-va!EF65))</f>
        <v>0</v>
      </c>
      <c r="EG69" s="16">
        <f>MAX(0,(va!EH65-va!EG65))</f>
        <v>0</v>
      </c>
      <c r="EH69" s="16">
        <f>MAX(0,(va!EI65-va!EH65))</f>
        <v>0</v>
      </c>
      <c r="EI69" s="16">
        <f>MAX(0,(va!EJ65-va!EI65))</f>
        <v>0</v>
      </c>
      <c r="EJ69" s="16">
        <f>MAX(0,(va!EK65-va!EJ65))</f>
        <v>0</v>
      </c>
      <c r="EK69" s="16">
        <f>MAX(0,(va!EL65-va!EK65))</f>
        <v>0</v>
      </c>
      <c r="EL69" s="16">
        <f>MAX(0,(va!EM65-va!EL65))</f>
        <v>0</v>
      </c>
      <c r="EM69" s="16">
        <f>MAX(0,(va!EN65-va!EM65))</f>
        <v>0</v>
      </c>
      <c r="EN69" s="16">
        <f>MAX(0,(va!EO65-va!EN65))</f>
        <v>0</v>
      </c>
      <c r="EO69" s="16">
        <f>MAX(0,(va!EP65-va!EO65))</f>
        <v>0</v>
      </c>
      <c r="EP69" s="16">
        <f>MAX(0,(va!EQ65-va!EP65))</f>
        <v>0</v>
      </c>
      <c r="EQ69" s="16">
        <f>MAX(0,(va!ER65-va!EQ65))</f>
        <v>0</v>
      </c>
      <c r="ER69" s="16">
        <f>MAX(0,(va!ES65-va!ER65))</f>
        <v>0</v>
      </c>
      <c r="ES69" s="16">
        <f>MAX(0,(va!ET65-va!ES65))</f>
        <v>0</v>
      </c>
      <c r="ET69" s="16">
        <f>MAX(0,(va!EU65-va!ET65))</f>
        <v>0</v>
      </c>
      <c r="EU69" s="16">
        <f>MAX(0,(va!EV65-va!EU65))</f>
        <v>0</v>
      </c>
      <c r="EV69" s="16">
        <f>MAX(0,(va!EW65-va!EV65))</f>
        <v>0</v>
      </c>
      <c r="EW69" s="16">
        <f>MAX(0,(va!EX65-va!EW65))</f>
        <v>0</v>
      </c>
      <c r="EX69" s="16">
        <f>MAX(0,(va!EY65-va!EX65))</f>
        <v>0</v>
      </c>
      <c r="EY69" s="16">
        <f>MAX(0,(va!EZ65-va!EY65))</f>
        <v>0</v>
      </c>
      <c r="EZ69" s="16">
        <f>MAX(0,(va!FA65-va!EZ65))</f>
        <v>0</v>
      </c>
      <c r="FA69" s="16">
        <f>MAX(0,(va!FB65-va!FA65))</f>
        <v>0</v>
      </c>
      <c r="FB69" s="16">
        <f>MAX(0,(va!FC65-va!FB65))</f>
        <v>0</v>
      </c>
      <c r="FC69" s="16">
        <f>MAX(0,(va!FD65-va!FC65))</f>
        <v>0</v>
      </c>
      <c r="FD69" s="16">
        <f>MAX(0,(va!FE65-va!FD65))</f>
        <v>0</v>
      </c>
      <c r="FE69" s="16">
        <f>MAX(0,(va!FF65-va!FE65))</f>
        <v>0</v>
      </c>
      <c r="FF69" s="16">
        <f>MAX(0,(va!FG65-va!FF65))</f>
        <v>0</v>
      </c>
      <c r="FG69" s="16">
        <f>MAX(0,(va!FH65-va!FG65))</f>
        <v>0</v>
      </c>
    </row>
    <row r="70" spans="1:163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1</v>
      </c>
      <c r="H70" s="16">
        <f>MAX(0,(va!I66-va!H66))</f>
        <v>0</v>
      </c>
      <c r="I70" s="16">
        <f>MAX(0,(va!J66-va!I66))</f>
        <v>0</v>
      </c>
      <c r="J70" s="16">
        <f>MAX(0,(va!K66-va!J66))</f>
        <v>0</v>
      </c>
      <c r="K70" s="16">
        <f>MAX(0,(va!L66-va!K66))</f>
        <v>0</v>
      </c>
      <c r="L70" s="16">
        <f>MAX(0,(va!M66-va!L66))</f>
        <v>0</v>
      </c>
      <c r="M70" s="16">
        <f>MAX(0,(va!N66-va!M66))</f>
        <v>0</v>
      </c>
      <c r="N70" s="16">
        <f>MAX(0,(va!O66-va!N66))</f>
        <v>5</v>
      </c>
      <c r="O70" s="16">
        <f>MAX(0,(va!P66-va!O66))</f>
        <v>0</v>
      </c>
      <c r="P70" s="16">
        <f>MAX(0,(va!Q66-va!P66))</f>
        <v>1</v>
      </c>
      <c r="Q70" s="16">
        <f>MAX(0,(va!R66-va!Q66))</f>
        <v>9</v>
      </c>
      <c r="R70" s="16">
        <f>MAX(0,(va!S66-va!R66))</f>
        <v>0</v>
      </c>
      <c r="S70" s="16">
        <f>MAX(0,(va!T66-va!S66))</f>
        <v>1</v>
      </c>
      <c r="T70" s="16">
        <f>MAX(0,(va!U66-va!T66))</f>
        <v>1</v>
      </c>
      <c r="U70" s="16">
        <f>MAX(0,(va!V66-va!U66))</f>
        <v>13</v>
      </c>
      <c r="V70" s="16">
        <f>MAX(0,(va!W66-va!V66))</f>
        <v>1</v>
      </c>
      <c r="W70" s="16">
        <f>MAX(0,(va!X66-va!W66))</f>
        <v>0</v>
      </c>
      <c r="X70" s="16">
        <f>MAX(0,(va!Y66-va!X66))</f>
        <v>1</v>
      </c>
      <c r="Y70" s="16">
        <f>MAX(0,(va!Z66-va!Y66))</f>
        <v>1</v>
      </c>
      <c r="Z70" s="16">
        <f>MAX(0,(va!AA66-va!Z66))</f>
        <v>0</v>
      </c>
      <c r="AA70" s="16">
        <f>MAX(0,(va!AB66-va!AA66))</f>
        <v>6</v>
      </c>
      <c r="AB70" s="16">
        <f>MAX(0,(va!AC66-va!AB66))</f>
        <v>2</v>
      </c>
      <c r="AC70" s="16">
        <f>MAX(0,(va!AD66-va!AC66))</f>
        <v>0</v>
      </c>
      <c r="AD70" s="16">
        <f>MAX(0,(va!AE66-va!AD66))</f>
        <v>2</v>
      </c>
      <c r="AE70" s="16">
        <f>MAX(0,(va!AF66-va!AE66))</f>
        <v>4</v>
      </c>
      <c r="AF70" s="16">
        <f>MAX(0,(va!AG66-va!AF66))</f>
        <v>2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1</v>
      </c>
      <c r="AJ70" s="16">
        <f>MAX(0,(va!AK66-va!AJ66))</f>
        <v>0</v>
      </c>
      <c r="AK70" s="16">
        <f>MAX(0,(va!AL66-va!AK66))</f>
        <v>3</v>
      </c>
      <c r="AL70" s="16">
        <f>MAX(0,(va!AM66-va!AL66))</f>
        <v>0</v>
      </c>
      <c r="AM70" s="16">
        <f>MAX(0,(va!AN66-va!AM66))</f>
        <v>1</v>
      </c>
      <c r="AN70" s="16">
        <f>MAX(0,(va!AO66-va!AN66))</f>
        <v>1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3</v>
      </c>
      <c r="AS70" s="16">
        <f>MAX(0,(va!AT66-va!AS66))</f>
        <v>2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1</v>
      </c>
      <c r="AY70" s="16">
        <f>MAX(0,(va!AZ66-va!AY66))</f>
        <v>1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1</v>
      </c>
      <c r="BJ70" s="16">
        <f>MAX(0,(va!BK66-va!BJ66))</f>
        <v>0</v>
      </c>
      <c r="BK70" s="16">
        <f>MAX(0,(va!BL66-va!BK66))</f>
        <v>2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1</v>
      </c>
      <c r="BP70" s="16">
        <f>MAX(0,(va!BQ66-va!BP66))</f>
        <v>2</v>
      </c>
      <c r="BQ70" s="16">
        <f>MAX(0,(va!BR66-va!BQ66))</f>
        <v>1</v>
      </c>
      <c r="BR70" s="16">
        <f>MAX(0,(va!BS66-va!BR66))</f>
        <v>0</v>
      </c>
      <c r="BS70" s="16">
        <f>MAX(0,(va!BT66-va!BS66))</f>
        <v>4</v>
      </c>
      <c r="BT70" s="16">
        <f>MAX(0,(va!BU66-va!BT66))</f>
        <v>1</v>
      </c>
      <c r="BU70" s="16">
        <f>MAX(0,(va!BV66-va!BU66))</f>
        <v>2</v>
      </c>
      <c r="BV70" s="16">
        <f>MAX(0,(va!BW66-va!BV66))</f>
        <v>0</v>
      </c>
      <c r="BW70" s="16">
        <f>MAX(0,(va!BX66-va!BW66))</f>
        <v>2</v>
      </c>
      <c r="BX70" s="16">
        <f>MAX(0,(va!BY66-va!BX66))</f>
        <v>3</v>
      </c>
      <c r="BY70" s="16">
        <f>MAX(0,(va!BZ66-va!BY66))</f>
        <v>6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1</v>
      </c>
      <c r="CC70" s="16">
        <f>MAX(0,(va!CD66-va!CC66))</f>
        <v>1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2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10</v>
      </c>
      <c r="CN70" s="16">
        <f>MAX(0,(va!CO66-va!CN66))</f>
        <v>3</v>
      </c>
      <c r="CO70" s="16">
        <f>MAX(0,(va!CP66-va!CO66))</f>
        <v>0</v>
      </c>
      <c r="CP70" s="16">
        <f>MAX(0,(va!CQ66-va!CP66))</f>
        <v>2</v>
      </c>
      <c r="CQ70" s="16">
        <f>MAX(0,(va!CR66-va!CQ66))</f>
        <v>4</v>
      </c>
      <c r="CR70" s="16">
        <f>MAX(0,(va!CS66-va!CR66))</f>
        <v>0</v>
      </c>
      <c r="CS70" s="16">
        <f>MAX(0,(va!CT66-va!CS66))</f>
        <v>6</v>
      </c>
      <c r="CT70" s="16">
        <f>MAX(0,(va!CU66-va!CT66))</f>
        <v>4</v>
      </c>
      <c r="CU70" s="16">
        <f>MAX(0,(va!CV66-va!CU66))</f>
        <v>10</v>
      </c>
      <c r="CV70" s="16">
        <f>MAX(0,(va!CW66-va!CV66))</f>
        <v>7</v>
      </c>
      <c r="CW70" s="16">
        <f>MAX(0,(va!CX66-va!CW66))</f>
        <v>2</v>
      </c>
      <c r="CX70" s="16">
        <f>MAX(0,(va!CY66-va!CX66))</f>
        <v>2</v>
      </c>
      <c r="CY70" s="16">
        <f>MAX(0,(va!CZ66-va!CY66))</f>
        <v>2</v>
      </c>
      <c r="CZ70" s="16">
        <f>MAX(0,(va!DA66-va!CZ66))</f>
        <v>5</v>
      </c>
      <c r="DA70" s="16">
        <f>MAX(0,(va!DB66-va!DA66))</f>
        <v>1</v>
      </c>
      <c r="DB70" s="16">
        <f>MAX(0,(va!DC66-va!DB66))</f>
        <v>3</v>
      </c>
      <c r="DC70" s="16">
        <f>MAX(0,(va!DD66-va!DC66))</f>
        <v>5</v>
      </c>
      <c r="DD70" s="16">
        <f>MAX(0,(va!DE66-va!DD66))</f>
        <v>4</v>
      </c>
      <c r="DE70" s="16">
        <f>MAX(0,(va!DF66-va!DE66))</f>
        <v>3</v>
      </c>
      <c r="DF70" s="16">
        <f>MAX(0,(va!DG66-va!DF66))</f>
        <v>2</v>
      </c>
      <c r="DG70" s="16">
        <f>MAX(0,(va!DH66-va!DG66))</f>
        <v>5</v>
      </c>
      <c r="DH70" s="16">
        <f>MAX(0,(va!DI66-va!DH66))</f>
        <v>5</v>
      </c>
      <c r="DI70" s="16">
        <f>MAX(0,(va!DJ66-va!DI66))</f>
        <v>9</v>
      </c>
      <c r="DJ70" s="16">
        <f>MAX(0,(va!DK66-va!DJ66))</f>
        <v>0</v>
      </c>
      <c r="DK70" s="16">
        <f>MAX(0,(va!DL66-va!DK66))</f>
        <v>0</v>
      </c>
      <c r="DL70" s="16">
        <f>MAX(0,(va!DM66-va!DL66))</f>
        <v>0</v>
      </c>
      <c r="DM70" s="16">
        <f>MAX(0,(va!DN66-va!DM66))</f>
        <v>0</v>
      </c>
      <c r="DN70" s="16">
        <f>MAX(0,(va!DO66-va!DN66))</f>
        <v>0</v>
      </c>
      <c r="DO70" s="16">
        <f>MAX(0,(va!DP66-va!DO66))</f>
        <v>0</v>
      </c>
      <c r="DP70" s="16">
        <f>MAX(0,(va!DQ66-va!DP66))</f>
        <v>0</v>
      </c>
      <c r="DQ70" s="16">
        <f>MAX(0,(va!DR66-va!DQ66))</f>
        <v>0</v>
      </c>
      <c r="DR70" s="16">
        <f>MAX(0,(va!DS66-va!DR66))</f>
        <v>0</v>
      </c>
      <c r="DS70" s="16">
        <f>MAX(0,(va!DT66-va!DS66))</f>
        <v>0</v>
      </c>
      <c r="DT70" s="16">
        <f>MAX(0,(va!DU66-va!DT66))</f>
        <v>0</v>
      </c>
      <c r="DU70" s="16">
        <f>MAX(0,(va!DV66-va!DU66))</f>
        <v>0</v>
      </c>
      <c r="DV70" s="16">
        <f>MAX(0,(va!DW66-va!DV66))</f>
        <v>0</v>
      </c>
      <c r="DW70" s="16">
        <f>MAX(0,(va!DX66-va!DW66))</f>
        <v>0</v>
      </c>
      <c r="DX70" s="16">
        <f>MAX(0,(va!DY66-va!DX66))</f>
        <v>0</v>
      </c>
      <c r="DY70" s="16">
        <f>MAX(0,(va!DZ66-va!DY66))</f>
        <v>0</v>
      </c>
      <c r="DZ70" s="16">
        <f>MAX(0,(va!EA66-va!DZ66))</f>
        <v>0</v>
      </c>
      <c r="EA70" s="16">
        <f>MAX(0,(va!EB66-va!EA66))</f>
        <v>0</v>
      </c>
      <c r="EB70" s="16">
        <f>MAX(0,(va!EC66-va!EB66))</f>
        <v>0</v>
      </c>
      <c r="EC70" s="16">
        <f>MAX(0,(va!ED66-va!EC66))</f>
        <v>0</v>
      </c>
      <c r="ED70" s="16">
        <f>MAX(0,(va!EE66-va!ED66))</f>
        <v>0</v>
      </c>
      <c r="EE70" s="16">
        <f>MAX(0,(va!EF66-va!EE66))</f>
        <v>0</v>
      </c>
      <c r="EF70" s="16">
        <f>MAX(0,(va!EG66-va!EF66))</f>
        <v>0</v>
      </c>
      <c r="EG70" s="16">
        <f>MAX(0,(va!EH66-va!EG66))</f>
        <v>0</v>
      </c>
      <c r="EH70" s="16">
        <f>MAX(0,(va!EI66-va!EH66))</f>
        <v>0</v>
      </c>
      <c r="EI70" s="16">
        <f>MAX(0,(va!EJ66-va!EI66))</f>
        <v>0</v>
      </c>
      <c r="EJ70" s="16">
        <f>MAX(0,(va!EK66-va!EJ66))</f>
        <v>0</v>
      </c>
      <c r="EK70" s="16">
        <f>MAX(0,(va!EL66-va!EK66))</f>
        <v>0</v>
      </c>
      <c r="EL70" s="16">
        <f>MAX(0,(va!EM66-va!EL66))</f>
        <v>0</v>
      </c>
      <c r="EM70" s="16">
        <f>MAX(0,(va!EN66-va!EM66))</f>
        <v>0</v>
      </c>
      <c r="EN70" s="16">
        <f>MAX(0,(va!EO66-va!EN66))</f>
        <v>0</v>
      </c>
      <c r="EO70" s="16">
        <f>MAX(0,(va!EP66-va!EO66))</f>
        <v>0</v>
      </c>
      <c r="EP70" s="16">
        <f>MAX(0,(va!EQ66-va!EP66))</f>
        <v>0</v>
      </c>
      <c r="EQ70" s="16">
        <f>MAX(0,(va!ER66-va!EQ66))</f>
        <v>0</v>
      </c>
      <c r="ER70" s="16">
        <f>MAX(0,(va!ES66-va!ER66))</f>
        <v>0</v>
      </c>
      <c r="ES70" s="16">
        <f>MAX(0,(va!ET66-va!ES66))</f>
        <v>0</v>
      </c>
      <c r="ET70" s="16">
        <f>MAX(0,(va!EU66-va!ET66))</f>
        <v>0</v>
      </c>
      <c r="EU70" s="16">
        <f>MAX(0,(va!EV66-va!EU66))</f>
        <v>0</v>
      </c>
      <c r="EV70" s="16">
        <f>MAX(0,(va!EW66-va!EV66))</f>
        <v>0</v>
      </c>
      <c r="EW70" s="16">
        <f>MAX(0,(va!EX66-va!EW66))</f>
        <v>0</v>
      </c>
      <c r="EX70" s="16">
        <f>MAX(0,(va!EY66-va!EX66))</f>
        <v>0</v>
      </c>
      <c r="EY70" s="16">
        <f>MAX(0,(va!EZ66-va!EY66))</f>
        <v>0</v>
      </c>
      <c r="EZ70" s="16">
        <f>MAX(0,(va!FA66-va!EZ66))</f>
        <v>0</v>
      </c>
      <c r="FA70" s="16">
        <f>MAX(0,(va!FB66-va!FA66))</f>
        <v>0</v>
      </c>
      <c r="FB70" s="16">
        <f>MAX(0,(va!FC66-va!FB66))</f>
        <v>0</v>
      </c>
      <c r="FC70" s="16">
        <f>MAX(0,(va!FD66-va!FC66))</f>
        <v>0</v>
      </c>
      <c r="FD70" s="16">
        <f>MAX(0,(va!FE66-va!FD66))</f>
        <v>0</v>
      </c>
      <c r="FE70" s="16">
        <f>MAX(0,(va!FF66-va!FE66))</f>
        <v>0</v>
      </c>
      <c r="FF70" s="16">
        <f>MAX(0,(va!FG66-va!FF66))</f>
        <v>0</v>
      </c>
      <c r="FG70" s="16">
        <f>MAX(0,(va!FH66-va!FG66))</f>
        <v>0</v>
      </c>
    </row>
    <row r="71" spans="1:163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</v>
      </c>
      <c r="F71" s="16">
        <f>MAX(0,(va!G67-va!F67))</f>
        <v>0</v>
      </c>
      <c r="G71" s="16">
        <f>MAX(0,(va!H67-va!G67))</f>
        <v>1</v>
      </c>
      <c r="H71" s="16">
        <f>MAX(0,(va!I67-va!H67))</f>
        <v>0</v>
      </c>
      <c r="I71" s="16">
        <f>MAX(0,(va!J67-va!I67))</f>
        <v>0</v>
      </c>
      <c r="J71" s="16">
        <f>MAX(0,(va!K67-va!J67))</f>
        <v>0</v>
      </c>
      <c r="K71" s="16">
        <f>MAX(0,(va!L67-va!K67))</f>
        <v>0</v>
      </c>
      <c r="L71" s="16">
        <f>MAX(0,(va!M67-va!L67))</f>
        <v>0</v>
      </c>
      <c r="M71" s="16">
        <f>MAX(0,(va!N67-va!M67))</f>
        <v>0</v>
      </c>
      <c r="N71" s="16">
        <f>MAX(0,(va!O67-va!N67))</f>
        <v>0</v>
      </c>
      <c r="O71" s="16">
        <f>MAX(0,(va!P67-va!O67))</f>
        <v>0</v>
      </c>
      <c r="P71" s="16">
        <f>MAX(0,(va!Q67-va!P67))</f>
        <v>0</v>
      </c>
      <c r="Q71" s="16">
        <f>MAX(0,(va!R67-va!Q67))</f>
        <v>0</v>
      </c>
      <c r="R71" s="16">
        <f>MAX(0,(va!S67-va!R67))</f>
        <v>1</v>
      </c>
      <c r="S71" s="16">
        <f>MAX(0,(va!T67-va!S67))</f>
        <v>0</v>
      </c>
      <c r="T71" s="16">
        <f>MAX(0,(va!U67-va!T67))</f>
        <v>1</v>
      </c>
      <c r="U71" s="16">
        <f>MAX(0,(va!V67-va!U67))</f>
        <v>0</v>
      </c>
      <c r="V71" s="16">
        <f>MAX(0,(va!W67-va!V67))</f>
        <v>1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1</v>
      </c>
      <c r="AF71" s="16">
        <f>MAX(0,(va!AG67-va!AF67))</f>
        <v>1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1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1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1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2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1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1</v>
      </c>
      <c r="BN71" s="16">
        <f>MAX(0,(va!BO67-va!BN67))</f>
        <v>1</v>
      </c>
      <c r="BO71" s="16">
        <f>MAX(0,(va!BP67-va!BO67))</f>
        <v>1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1</v>
      </c>
      <c r="BS71" s="16">
        <f>MAX(0,(va!BT67-va!BS67))</f>
        <v>0</v>
      </c>
      <c r="BT71" s="16">
        <f>MAX(0,(va!BU67-va!BT67))</f>
        <v>0</v>
      </c>
      <c r="BU71" s="16">
        <f>MAX(0,(va!BV67-va!BU67))</f>
        <v>0</v>
      </c>
      <c r="BV71" s="16">
        <f>MAX(0,(va!BW67-va!BV67))</f>
        <v>0</v>
      </c>
      <c r="BW71" s="16">
        <f>MAX(0,(va!BX67-va!BW67))</f>
        <v>0</v>
      </c>
      <c r="BX71" s="16">
        <f>MAX(0,(va!BY67-va!BX67))</f>
        <v>0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1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  <c r="CX71" s="16">
        <f>MAX(0,(va!CY67-va!CX67))</f>
        <v>0</v>
      </c>
      <c r="CY71" s="16">
        <f>MAX(0,(va!CZ67-va!CY67))</f>
        <v>0</v>
      </c>
      <c r="CZ71" s="16">
        <f>MAX(0,(va!DA67-va!CZ67))</f>
        <v>0</v>
      </c>
      <c r="DA71" s="16">
        <f>MAX(0,(va!DB67-va!DA67))</f>
        <v>2</v>
      </c>
      <c r="DB71" s="16">
        <f>MAX(0,(va!DC67-va!DB67))</f>
        <v>0</v>
      </c>
      <c r="DC71" s="16">
        <f>MAX(0,(va!DD67-va!DC67))</f>
        <v>1</v>
      </c>
      <c r="DD71" s="16">
        <f>MAX(0,(va!DE67-va!DD67))</f>
        <v>0</v>
      </c>
      <c r="DE71" s="16">
        <f>MAX(0,(va!DF67-va!DE67))</f>
        <v>1</v>
      </c>
      <c r="DF71" s="16">
        <f>MAX(0,(va!DG67-va!DF67))</f>
        <v>0</v>
      </c>
      <c r="DG71" s="16">
        <f>MAX(0,(va!DH67-va!DG67))</f>
        <v>0</v>
      </c>
      <c r="DH71" s="16">
        <f>MAX(0,(va!DI67-va!DH67))</f>
        <v>3</v>
      </c>
      <c r="DI71" s="16">
        <f>MAX(0,(va!DJ67-va!DI67))</f>
        <v>0</v>
      </c>
      <c r="DJ71" s="16">
        <f>MAX(0,(va!DK67-va!DJ67))</f>
        <v>0</v>
      </c>
      <c r="DK71" s="16">
        <f>MAX(0,(va!DL67-va!DK67))</f>
        <v>0</v>
      </c>
      <c r="DL71" s="16">
        <f>MAX(0,(va!DM67-va!DL67))</f>
        <v>0</v>
      </c>
      <c r="DM71" s="16">
        <f>MAX(0,(va!DN67-va!DM67))</f>
        <v>0</v>
      </c>
      <c r="DN71" s="16">
        <f>MAX(0,(va!DO67-va!DN67))</f>
        <v>0</v>
      </c>
      <c r="DO71" s="16">
        <f>MAX(0,(va!DP67-va!DO67))</f>
        <v>0</v>
      </c>
      <c r="DP71" s="16">
        <f>MAX(0,(va!DQ67-va!DP67))</f>
        <v>0</v>
      </c>
      <c r="DQ71" s="16">
        <f>MAX(0,(va!DR67-va!DQ67))</f>
        <v>0</v>
      </c>
      <c r="DR71" s="16">
        <f>MAX(0,(va!DS67-va!DR67))</f>
        <v>0</v>
      </c>
      <c r="DS71" s="16">
        <f>MAX(0,(va!DT67-va!DS67))</f>
        <v>0</v>
      </c>
      <c r="DT71" s="16">
        <f>MAX(0,(va!DU67-va!DT67))</f>
        <v>0</v>
      </c>
      <c r="DU71" s="16">
        <f>MAX(0,(va!DV67-va!DU67))</f>
        <v>0</v>
      </c>
      <c r="DV71" s="16">
        <f>MAX(0,(va!DW67-va!DV67))</f>
        <v>0</v>
      </c>
      <c r="DW71" s="16">
        <f>MAX(0,(va!DX67-va!DW67))</f>
        <v>0</v>
      </c>
      <c r="DX71" s="16">
        <f>MAX(0,(va!DY67-va!DX67))</f>
        <v>0</v>
      </c>
      <c r="DY71" s="16">
        <f>MAX(0,(va!DZ67-va!DY67))</f>
        <v>0</v>
      </c>
      <c r="DZ71" s="16">
        <f>MAX(0,(va!EA67-va!DZ67))</f>
        <v>0</v>
      </c>
      <c r="EA71" s="16">
        <f>MAX(0,(va!EB67-va!EA67))</f>
        <v>0</v>
      </c>
      <c r="EB71" s="16">
        <f>MAX(0,(va!EC67-va!EB67))</f>
        <v>0</v>
      </c>
      <c r="EC71" s="16">
        <f>MAX(0,(va!ED67-va!EC67))</f>
        <v>0</v>
      </c>
      <c r="ED71" s="16">
        <f>MAX(0,(va!EE67-va!ED67))</f>
        <v>0</v>
      </c>
      <c r="EE71" s="16">
        <f>MAX(0,(va!EF67-va!EE67))</f>
        <v>0</v>
      </c>
      <c r="EF71" s="16">
        <f>MAX(0,(va!EG67-va!EF67))</f>
        <v>0</v>
      </c>
      <c r="EG71" s="16">
        <f>MAX(0,(va!EH67-va!EG67))</f>
        <v>0</v>
      </c>
      <c r="EH71" s="16">
        <f>MAX(0,(va!EI67-va!EH67))</f>
        <v>0</v>
      </c>
      <c r="EI71" s="16">
        <f>MAX(0,(va!EJ67-va!EI67))</f>
        <v>0</v>
      </c>
      <c r="EJ71" s="16">
        <f>MAX(0,(va!EK67-va!EJ67))</f>
        <v>0</v>
      </c>
      <c r="EK71" s="16">
        <f>MAX(0,(va!EL67-va!EK67))</f>
        <v>0</v>
      </c>
      <c r="EL71" s="16">
        <f>MAX(0,(va!EM67-va!EL67))</f>
        <v>0</v>
      </c>
      <c r="EM71" s="16">
        <f>MAX(0,(va!EN67-va!EM67))</f>
        <v>0</v>
      </c>
      <c r="EN71" s="16">
        <f>MAX(0,(va!EO67-va!EN67))</f>
        <v>0</v>
      </c>
      <c r="EO71" s="16">
        <f>MAX(0,(va!EP67-va!EO67))</f>
        <v>0</v>
      </c>
      <c r="EP71" s="16">
        <f>MAX(0,(va!EQ67-va!EP67))</f>
        <v>0</v>
      </c>
      <c r="EQ71" s="16">
        <f>MAX(0,(va!ER67-va!EQ67))</f>
        <v>0</v>
      </c>
      <c r="ER71" s="16">
        <f>MAX(0,(va!ES67-va!ER67))</f>
        <v>0</v>
      </c>
      <c r="ES71" s="16">
        <f>MAX(0,(va!ET67-va!ES67))</f>
        <v>0</v>
      </c>
      <c r="ET71" s="16">
        <f>MAX(0,(va!EU67-va!ET67))</f>
        <v>0</v>
      </c>
      <c r="EU71" s="16">
        <f>MAX(0,(va!EV67-va!EU67))</f>
        <v>0</v>
      </c>
      <c r="EV71" s="16">
        <f>MAX(0,(va!EW67-va!EV67))</f>
        <v>0</v>
      </c>
      <c r="EW71" s="16">
        <f>MAX(0,(va!EX67-va!EW67))</f>
        <v>0</v>
      </c>
      <c r="EX71" s="16">
        <f>MAX(0,(va!EY67-va!EX67))</f>
        <v>0</v>
      </c>
      <c r="EY71" s="16">
        <f>MAX(0,(va!EZ67-va!EY67))</f>
        <v>0</v>
      </c>
      <c r="EZ71" s="16">
        <f>MAX(0,(va!FA67-va!EZ67))</f>
        <v>0</v>
      </c>
      <c r="FA71" s="16">
        <f>MAX(0,(va!FB67-va!FA67))</f>
        <v>0</v>
      </c>
      <c r="FB71" s="16">
        <f>MAX(0,(va!FC67-va!FB67))</f>
        <v>0</v>
      </c>
      <c r="FC71" s="16">
        <f>MAX(0,(va!FD67-va!FC67))</f>
        <v>0</v>
      </c>
      <c r="FD71" s="16">
        <f>MAX(0,(va!FE67-va!FD67))</f>
        <v>0</v>
      </c>
      <c r="FE71" s="16">
        <f>MAX(0,(va!FF67-va!FE67))</f>
        <v>0</v>
      </c>
      <c r="FF71" s="16">
        <f>MAX(0,(va!FG67-va!FF67))</f>
        <v>0</v>
      </c>
      <c r="FG71" s="16">
        <f>MAX(0,(va!FH67-va!FG67))</f>
        <v>0</v>
      </c>
    </row>
    <row r="72" spans="1:163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1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2</v>
      </c>
      <c r="M72" s="16">
        <f>MAX(0,(va!N68-va!M68))</f>
        <v>3</v>
      </c>
      <c r="N72" s="16">
        <f>MAX(0,(va!O68-va!N68))</f>
        <v>2</v>
      </c>
      <c r="O72" s="16">
        <f>MAX(0,(va!P68-va!O68))</f>
        <v>1</v>
      </c>
      <c r="P72" s="16">
        <f>MAX(0,(va!Q68-va!P68))</f>
        <v>3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2</v>
      </c>
      <c r="U72" s="16">
        <f>MAX(0,(va!V68-va!U68))</f>
        <v>0</v>
      </c>
      <c r="V72" s="16">
        <f>MAX(0,(va!W68-va!V68))</f>
        <v>0</v>
      </c>
      <c r="W72" s="16">
        <f>MAX(0,(va!X68-va!W68))</f>
        <v>1</v>
      </c>
      <c r="X72" s="16">
        <f>MAX(0,(va!Y68-va!X68))</f>
        <v>2</v>
      </c>
      <c r="Y72" s="16">
        <f>MAX(0,(va!Z68-va!Y68))</f>
        <v>1</v>
      </c>
      <c r="Z72" s="16">
        <f>MAX(0,(va!AA68-va!Z68))</f>
        <v>0</v>
      </c>
      <c r="AA72" s="16">
        <f>MAX(0,(va!AB68-va!AA68))</f>
        <v>1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1</v>
      </c>
      <c r="AE72" s="16">
        <f>MAX(0,(va!AF68-va!AE68))</f>
        <v>2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1</v>
      </c>
      <c r="AM72" s="16">
        <f>MAX(0,(va!AN68-va!AM68))</f>
        <v>2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2</v>
      </c>
      <c r="AR72" s="16">
        <f>MAX(0,(va!AS68-va!AR68))</f>
        <v>1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2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1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1</v>
      </c>
      <c r="BL72" s="16">
        <f>MAX(0,(va!BM68-va!BL68))</f>
        <v>0</v>
      </c>
      <c r="BM72" s="16">
        <f>MAX(0,(va!BN68-va!BM68))</f>
        <v>2</v>
      </c>
      <c r="BN72" s="16">
        <f>MAX(0,(va!BO68-va!BN68))</f>
        <v>6</v>
      </c>
      <c r="BO72" s="16">
        <f>MAX(0,(va!BP68-va!BO68))</f>
        <v>0</v>
      </c>
      <c r="BP72" s="16">
        <f>MAX(0,(va!BQ68-va!BP68))</f>
        <v>1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2</v>
      </c>
      <c r="BV72" s="16">
        <f>MAX(0,(va!BW68-va!BV68))</f>
        <v>0</v>
      </c>
      <c r="BW72" s="16">
        <f>MAX(0,(va!BX68-va!BW68))</f>
        <v>1</v>
      </c>
      <c r="BX72" s="16">
        <f>MAX(0,(va!BY68-va!BX68))</f>
        <v>0</v>
      </c>
      <c r="BY72" s="16">
        <f>MAX(0,(va!BZ68-va!BY68))</f>
        <v>4</v>
      </c>
      <c r="BZ72" s="16">
        <f>MAX(0,(va!CA68-va!BZ68))</f>
        <v>1</v>
      </c>
      <c r="CA72" s="16">
        <f>MAX(0,(va!CB68-va!CA68))</f>
        <v>0</v>
      </c>
      <c r="CB72" s="16">
        <f>MAX(0,(va!CC68-va!CB68))</f>
        <v>1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1</v>
      </c>
      <c r="CG72" s="16">
        <f>MAX(0,(va!CH68-va!CG68))</f>
        <v>1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1</v>
      </c>
      <c r="CK72" s="16">
        <f>MAX(0,(va!CL68-va!CK68))</f>
        <v>1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1</v>
      </c>
      <c r="CO72" s="16">
        <f>MAX(0,(va!CP68-va!CO68))</f>
        <v>0</v>
      </c>
      <c r="CP72" s="16">
        <f>MAX(0,(va!CQ68-va!CP68))</f>
        <v>1</v>
      </c>
      <c r="CQ72" s="16">
        <f>MAX(0,(va!CR68-va!CQ68))</f>
        <v>0</v>
      </c>
      <c r="CR72" s="16">
        <f>MAX(0,(va!CS68-va!CR68))</f>
        <v>2</v>
      </c>
      <c r="CS72" s="16">
        <f>MAX(0,(va!CT68-va!CS68))</f>
        <v>3</v>
      </c>
      <c r="CT72" s="16">
        <f>MAX(0,(va!CU68-va!CT68))</f>
        <v>2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  <c r="CX72" s="16">
        <f>MAX(0,(va!CY68-va!CX68))</f>
        <v>0</v>
      </c>
      <c r="CY72" s="16">
        <f>MAX(0,(va!CZ68-va!CY68))</f>
        <v>0</v>
      </c>
      <c r="CZ72" s="16">
        <f>MAX(0,(va!DA68-va!CZ68))</f>
        <v>3</v>
      </c>
      <c r="DA72" s="16">
        <f>MAX(0,(va!DB68-va!DA68))</f>
        <v>0</v>
      </c>
      <c r="DB72" s="16">
        <f>MAX(0,(va!DC68-va!DB68))</f>
        <v>0</v>
      </c>
      <c r="DC72" s="16">
        <f>MAX(0,(va!DD68-va!DC68))</f>
        <v>0</v>
      </c>
      <c r="DD72" s="16">
        <f>MAX(0,(va!DE68-va!DD68))</f>
        <v>2</v>
      </c>
      <c r="DE72" s="16">
        <f>MAX(0,(va!DF68-va!DE68))</f>
        <v>0</v>
      </c>
      <c r="DF72" s="16">
        <f>MAX(0,(va!DG68-va!DF68))</f>
        <v>0</v>
      </c>
      <c r="DG72" s="16">
        <f>MAX(0,(va!DH68-va!DG68))</f>
        <v>1</v>
      </c>
      <c r="DH72" s="16">
        <f>MAX(0,(va!DI68-va!DH68))</f>
        <v>5</v>
      </c>
      <c r="DI72" s="16">
        <f>MAX(0,(va!DJ68-va!DI68))</f>
        <v>5</v>
      </c>
      <c r="DJ72" s="16">
        <f>MAX(0,(va!DK68-va!DJ68))</f>
        <v>0</v>
      </c>
      <c r="DK72" s="16">
        <f>MAX(0,(va!DL68-va!DK68))</f>
        <v>0</v>
      </c>
      <c r="DL72" s="16">
        <f>MAX(0,(va!DM68-va!DL68))</f>
        <v>0</v>
      </c>
      <c r="DM72" s="16">
        <f>MAX(0,(va!DN68-va!DM68))</f>
        <v>0</v>
      </c>
      <c r="DN72" s="16">
        <f>MAX(0,(va!DO68-va!DN68))</f>
        <v>0</v>
      </c>
      <c r="DO72" s="16">
        <f>MAX(0,(va!DP68-va!DO68))</f>
        <v>0</v>
      </c>
      <c r="DP72" s="16">
        <f>MAX(0,(va!DQ68-va!DP68))</f>
        <v>0</v>
      </c>
      <c r="DQ72" s="16">
        <f>MAX(0,(va!DR68-va!DQ68))</f>
        <v>0</v>
      </c>
      <c r="DR72" s="16">
        <f>MAX(0,(va!DS68-va!DR68))</f>
        <v>0</v>
      </c>
      <c r="DS72" s="16">
        <f>MAX(0,(va!DT68-va!DS68))</f>
        <v>0</v>
      </c>
      <c r="DT72" s="16">
        <f>MAX(0,(va!DU68-va!DT68))</f>
        <v>0</v>
      </c>
      <c r="DU72" s="16">
        <f>MAX(0,(va!DV68-va!DU68))</f>
        <v>0</v>
      </c>
      <c r="DV72" s="16">
        <f>MAX(0,(va!DW68-va!DV68))</f>
        <v>0</v>
      </c>
      <c r="DW72" s="16">
        <f>MAX(0,(va!DX68-va!DW68))</f>
        <v>0</v>
      </c>
      <c r="DX72" s="16">
        <f>MAX(0,(va!DY68-va!DX68))</f>
        <v>0</v>
      </c>
      <c r="DY72" s="16">
        <f>MAX(0,(va!DZ68-va!DY68))</f>
        <v>0</v>
      </c>
      <c r="DZ72" s="16">
        <f>MAX(0,(va!EA68-va!DZ68))</f>
        <v>0</v>
      </c>
      <c r="EA72" s="16">
        <f>MAX(0,(va!EB68-va!EA68))</f>
        <v>0</v>
      </c>
      <c r="EB72" s="16">
        <f>MAX(0,(va!EC68-va!EB68))</f>
        <v>0</v>
      </c>
      <c r="EC72" s="16">
        <f>MAX(0,(va!ED68-va!EC68))</f>
        <v>0</v>
      </c>
      <c r="ED72" s="16">
        <f>MAX(0,(va!EE68-va!ED68))</f>
        <v>0</v>
      </c>
      <c r="EE72" s="16">
        <f>MAX(0,(va!EF68-va!EE68))</f>
        <v>0</v>
      </c>
      <c r="EF72" s="16">
        <f>MAX(0,(va!EG68-va!EF68))</f>
        <v>0</v>
      </c>
      <c r="EG72" s="16">
        <f>MAX(0,(va!EH68-va!EG68))</f>
        <v>0</v>
      </c>
      <c r="EH72" s="16">
        <f>MAX(0,(va!EI68-va!EH68))</f>
        <v>0</v>
      </c>
      <c r="EI72" s="16">
        <f>MAX(0,(va!EJ68-va!EI68))</f>
        <v>0</v>
      </c>
      <c r="EJ72" s="16">
        <f>MAX(0,(va!EK68-va!EJ68))</f>
        <v>0</v>
      </c>
      <c r="EK72" s="16">
        <f>MAX(0,(va!EL68-va!EK68))</f>
        <v>0</v>
      </c>
      <c r="EL72" s="16">
        <f>MAX(0,(va!EM68-va!EL68))</f>
        <v>0</v>
      </c>
      <c r="EM72" s="16">
        <f>MAX(0,(va!EN68-va!EM68))</f>
        <v>0</v>
      </c>
      <c r="EN72" s="16">
        <f>MAX(0,(va!EO68-va!EN68))</f>
        <v>0</v>
      </c>
      <c r="EO72" s="16">
        <f>MAX(0,(va!EP68-va!EO68))</f>
        <v>0</v>
      </c>
      <c r="EP72" s="16">
        <f>MAX(0,(va!EQ68-va!EP68))</f>
        <v>0</v>
      </c>
      <c r="EQ72" s="16">
        <f>MAX(0,(va!ER68-va!EQ68))</f>
        <v>0</v>
      </c>
      <c r="ER72" s="16">
        <f>MAX(0,(va!ES68-va!ER68))</f>
        <v>0</v>
      </c>
      <c r="ES72" s="16">
        <f>MAX(0,(va!ET68-va!ES68))</f>
        <v>0</v>
      </c>
      <c r="ET72" s="16">
        <f>MAX(0,(va!EU68-va!ET68))</f>
        <v>0</v>
      </c>
      <c r="EU72" s="16">
        <f>MAX(0,(va!EV68-va!EU68))</f>
        <v>0</v>
      </c>
      <c r="EV72" s="16">
        <f>MAX(0,(va!EW68-va!EV68))</f>
        <v>0</v>
      </c>
      <c r="EW72" s="16">
        <f>MAX(0,(va!EX68-va!EW68))</f>
        <v>0</v>
      </c>
      <c r="EX72" s="16">
        <f>MAX(0,(va!EY68-va!EX68))</f>
        <v>0</v>
      </c>
      <c r="EY72" s="16">
        <f>MAX(0,(va!EZ68-va!EY68))</f>
        <v>0</v>
      </c>
      <c r="EZ72" s="16">
        <f>MAX(0,(va!FA68-va!EZ68))</f>
        <v>0</v>
      </c>
      <c r="FA72" s="16">
        <f>MAX(0,(va!FB68-va!FA68))</f>
        <v>0</v>
      </c>
      <c r="FB72" s="16">
        <f>MAX(0,(va!FC68-va!FB68))</f>
        <v>0</v>
      </c>
      <c r="FC72" s="16">
        <f>MAX(0,(va!FD68-va!FC68))</f>
        <v>0</v>
      </c>
      <c r="FD72" s="16">
        <f>MAX(0,(va!FE68-va!FD68))</f>
        <v>0</v>
      </c>
      <c r="FE72" s="16">
        <f>MAX(0,(va!FF68-va!FE68))</f>
        <v>0</v>
      </c>
      <c r="FF72" s="16">
        <f>MAX(0,(va!FG68-va!FF68))</f>
        <v>0</v>
      </c>
      <c r="FG72" s="16">
        <f>MAX(0,(va!FH68-va!FG68))</f>
        <v>0</v>
      </c>
    </row>
    <row r="73" spans="1:163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1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0</v>
      </c>
      <c r="K73" s="16">
        <f>MAX(0,(va!L69-va!K69))</f>
        <v>0</v>
      </c>
      <c r="L73" s="16">
        <f>MAX(0,(va!M69-va!L69))</f>
        <v>0</v>
      </c>
      <c r="M73" s="16">
        <f>MAX(0,(va!N69-va!M69))</f>
        <v>1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0</v>
      </c>
      <c r="R73" s="16">
        <f>MAX(0,(va!S69-va!R69))</f>
        <v>0</v>
      </c>
      <c r="S73" s="16">
        <f>MAX(0,(va!T69-va!S69))</f>
        <v>0</v>
      </c>
      <c r="T73" s="16">
        <f>MAX(0,(va!U69-va!T69))</f>
        <v>2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1</v>
      </c>
      <c r="AB73" s="16">
        <f>MAX(0,(va!AC69-va!AB69))</f>
        <v>0</v>
      </c>
      <c r="AC73" s="16">
        <f>MAX(0,(va!AD69-va!AC69))</f>
        <v>2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1</v>
      </c>
      <c r="AG73" s="16">
        <f>MAX(0,(va!AH69-va!AG69))</f>
        <v>4</v>
      </c>
      <c r="AH73" s="16">
        <f>MAX(0,(va!AI69-va!AH69))</f>
        <v>3</v>
      </c>
      <c r="AI73" s="16">
        <f>MAX(0,(va!AJ69-va!AI69))</f>
        <v>5</v>
      </c>
      <c r="AJ73" s="16">
        <f>MAX(0,(va!AK69-va!AJ69))</f>
        <v>4</v>
      </c>
      <c r="AK73" s="16">
        <f>MAX(0,(va!AL69-va!AK69))</f>
        <v>4</v>
      </c>
      <c r="AL73" s="16">
        <f>MAX(0,(va!AM69-va!AL69))</f>
        <v>7</v>
      </c>
      <c r="AM73" s="16">
        <f>MAX(0,(va!AN69-va!AM69))</f>
        <v>1</v>
      </c>
      <c r="AN73" s="16">
        <f>MAX(0,(va!AO69-va!AN69))</f>
        <v>28</v>
      </c>
      <c r="AO73" s="16">
        <f>MAX(0,(va!AP69-va!AO69))</f>
        <v>18</v>
      </c>
      <c r="AP73" s="16">
        <f>MAX(0,(va!AQ69-va!AP69))</f>
        <v>12</v>
      </c>
      <c r="AQ73" s="16">
        <f>MAX(0,(va!AR69-va!AQ69))</f>
        <v>40</v>
      </c>
      <c r="AR73" s="16">
        <f>MAX(0,(va!AS69-va!AR69))</f>
        <v>5</v>
      </c>
      <c r="AS73" s="16">
        <f>MAX(0,(va!AT69-va!AS69))</f>
        <v>1</v>
      </c>
      <c r="AT73" s="16">
        <f>MAX(0,(va!AU69-va!AT69))</f>
        <v>3</v>
      </c>
      <c r="AU73" s="16">
        <f>MAX(0,(va!AV69-va!AU69))</f>
        <v>6</v>
      </c>
      <c r="AV73" s="16">
        <f>MAX(0,(va!AW69-va!AV69))</f>
        <v>0</v>
      </c>
      <c r="AW73" s="16">
        <f>MAX(0,(va!AX69-va!AW69))</f>
        <v>10</v>
      </c>
      <c r="AX73" s="16">
        <f>MAX(0,(va!AY69-va!AX69))</f>
        <v>4</v>
      </c>
      <c r="AY73" s="16">
        <f>MAX(0,(va!AZ69-va!AY69))</f>
        <v>7</v>
      </c>
      <c r="AZ73" s="16">
        <f>MAX(0,(va!BA69-va!AZ69))</f>
        <v>1</v>
      </c>
      <c r="BA73" s="16">
        <f>MAX(0,(va!BB69-va!BA69))</f>
        <v>3</v>
      </c>
      <c r="BB73" s="16">
        <f>MAX(0,(va!BC69-va!BB69))</f>
        <v>10</v>
      </c>
      <c r="BC73" s="16">
        <f>MAX(0,(va!BD69-va!BC69))</f>
        <v>9</v>
      </c>
      <c r="BD73" s="16">
        <f>MAX(0,(va!BE69-va!BD69))</f>
        <v>3</v>
      </c>
      <c r="BE73" s="16">
        <f>MAX(0,(va!BF69-va!BE69))</f>
        <v>2</v>
      </c>
      <c r="BF73" s="16">
        <f>MAX(0,(va!BG69-va!BF69))</f>
        <v>0</v>
      </c>
      <c r="BG73" s="16">
        <f>MAX(0,(va!BH69-va!BG69))</f>
        <v>6</v>
      </c>
      <c r="BH73" s="16">
        <f>MAX(0,(va!BI69-va!BH69))</f>
        <v>1</v>
      </c>
      <c r="BI73" s="16">
        <f>MAX(0,(va!BJ69-va!BI69))</f>
        <v>1</v>
      </c>
      <c r="BJ73" s="16">
        <f>MAX(0,(va!BK69-va!BJ69))</f>
        <v>0</v>
      </c>
      <c r="BK73" s="16">
        <f>MAX(0,(va!BL69-va!BK69))</f>
        <v>4</v>
      </c>
      <c r="BL73" s="16">
        <f>MAX(0,(va!BM69-va!BL69))</f>
        <v>3</v>
      </c>
      <c r="BM73" s="16">
        <f>MAX(0,(va!BN69-va!BM69))</f>
        <v>3</v>
      </c>
      <c r="BN73" s="16">
        <f>MAX(0,(va!BO69-va!BN69))</f>
        <v>5</v>
      </c>
      <c r="BO73" s="16">
        <f>MAX(0,(va!BP69-va!BO69))</f>
        <v>4</v>
      </c>
      <c r="BP73" s="16">
        <f>MAX(0,(va!BQ69-va!BP69))</f>
        <v>2</v>
      </c>
      <c r="BQ73" s="16">
        <f>MAX(0,(va!BR69-va!BQ69))</f>
        <v>1</v>
      </c>
      <c r="BR73" s="16">
        <f>MAX(0,(va!BS69-va!BR69))</f>
        <v>2</v>
      </c>
      <c r="BS73" s="16">
        <f>MAX(0,(va!BT69-va!BS69))</f>
        <v>7</v>
      </c>
      <c r="BT73" s="16">
        <f>MAX(0,(va!BU69-va!BT69))</f>
        <v>4</v>
      </c>
      <c r="BU73" s="16">
        <f>MAX(0,(va!BV69-va!BU69))</f>
        <v>2</v>
      </c>
      <c r="BV73" s="16">
        <f>MAX(0,(va!BW69-va!BV69))</f>
        <v>2</v>
      </c>
      <c r="BW73" s="16">
        <f>MAX(0,(va!BX69-va!BW69))</f>
        <v>2</v>
      </c>
      <c r="BX73" s="16">
        <f>MAX(0,(va!BY69-va!BX69))</f>
        <v>2</v>
      </c>
      <c r="BY73" s="16">
        <f>MAX(0,(va!BZ69-va!BY69))</f>
        <v>2</v>
      </c>
      <c r="BZ73" s="16">
        <f>MAX(0,(va!CA69-va!BZ69))</f>
        <v>4</v>
      </c>
      <c r="CA73" s="16">
        <f>MAX(0,(va!CB69-va!CA69))</f>
        <v>0</v>
      </c>
      <c r="CB73" s="16">
        <f>MAX(0,(va!CC69-va!CB69))</f>
        <v>1</v>
      </c>
      <c r="CC73" s="16">
        <f>MAX(0,(va!CD69-va!CC69))</f>
        <v>1</v>
      </c>
      <c r="CD73" s="16">
        <f>MAX(0,(va!CE69-va!CD69))</f>
        <v>2</v>
      </c>
      <c r="CE73" s="16">
        <f>MAX(0,(va!CF69-va!CE69))</f>
        <v>0</v>
      </c>
      <c r="CF73" s="16">
        <f>MAX(0,(va!CG69-va!CF69))</f>
        <v>2</v>
      </c>
      <c r="CG73" s="16">
        <f>MAX(0,(va!CH69-va!CG69))</f>
        <v>1</v>
      </c>
      <c r="CH73" s="16">
        <f>MAX(0,(va!CI69-va!CH69))</f>
        <v>0</v>
      </c>
      <c r="CI73" s="16">
        <f>MAX(0,(va!CJ69-va!CI69))</f>
        <v>2</v>
      </c>
      <c r="CJ73" s="16">
        <f>MAX(0,(va!CK69-va!CJ69))</f>
        <v>1</v>
      </c>
      <c r="CK73" s="16">
        <f>MAX(0,(va!CL69-va!CK69))</f>
        <v>2</v>
      </c>
      <c r="CL73" s="16">
        <f>MAX(0,(va!CM69-va!CL69))</f>
        <v>0</v>
      </c>
      <c r="CM73" s="16">
        <f>MAX(0,(va!CN69-va!CM69))</f>
        <v>1</v>
      </c>
      <c r="CN73" s="16">
        <f>MAX(0,(va!CO69-va!CN69))</f>
        <v>2</v>
      </c>
      <c r="CO73" s="16">
        <f>MAX(0,(va!CP69-va!CO69))</f>
        <v>1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  <c r="CX73" s="16">
        <f>MAX(0,(va!CY69-va!CX69))</f>
        <v>0</v>
      </c>
      <c r="CY73" s="16">
        <f>MAX(0,(va!CZ69-va!CY69))</f>
        <v>2</v>
      </c>
      <c r="CZ73" s="16">
        <f>MAX(0,(va!DA69-va!CZ69))</f>
        <v>0</v>
      </c>
      <c r="DA73" s="16">
        <f>MAX(0,(va!DB69-va!DA69))</f>
        <v>0</v>
      </c>
      <c r="DB73" s="16">
        <f>MAX(0,(va!DC69-va!DB69))</f>
        <v>1</v>
      </c>
      <c r="DC73" s="16">
        <f>MAX(0,(va!DD69-va!DC69))</f>
        <v>0</v>
      </c>
      <c r="DD73" s="16">
        <f>MAX(0,(va!DE69-va!DD69))</f>
        <v>0</v>
      </c>
      <c r="DE73" s="16">
        <f>MAX(0,(va!DF69-va!DE69))</f>
        <v>0</v>
      </c>
      <c r="DF73" s="16">
        <f>MAX(0,(va!DG69-va!DF69))</f>
        <v>0</v>
      </c>
      <c r="DG73" s="16">
        <f>MAX(0,(va!DH69-va!DG69))</f>
        <v>1</v>
      </c>
      <c r="DH73" s="16">
        <f>MAX(0,(va!DI69-va!DH69))</f>
        <v>1</v>
      </c>
      <c r="DI73" s="16">
        <f>MAX(0,(va!DJ69-va!DI69))</f>
        <v>0</v>
      </c>
      <c r="DJ73" s="16">
        <f>MAX(0,(va!DK69-va!DJ69))</f>
        <v>0</v>
      </c>
      <c r="DK73" s="16">
        <f>MAX(0,(va!DL69-va!DK69))</f>
        <v>0</v>
      </c>
      <c r="DL73" s="16">
        <f>MAX(0,(va!DM69-va!DL69))</f>
        <v>0</v>
      </c>
      <c r="DM73" s="16">
        <f>MAX(0,(va!DN69-va!DM69))</f>
        <v>0</v>
      </c>
      <c r="DN73" s="16">
        <f>MAX(0,(va!DO69-va!DN69))</f>
        <v>0</v>
      </c>
      <c r="DO73" s="16">
        <f>MAX(0,(va!DP69-va!DO69))</f>
        <v>0</v>
      </c>
      <c r="DP73" s="16">
        <f>MAX(0,(va!DQ69-va!DP69))</f>
        <v>0</v>
      </c>
      <c r="DQ73" s="16">
        <f>MAX(0,(va!DR69-va!DQ69))</f>
        <v>0</v>
      </c>
      <c r="DR73" s="16">
        <f>MAX(0,(va!DS69-va!DR69))</f>
        <v>0</v>
      </c>
      <c r="DS73" s="16">
        <f>MAX(0,(va!DT69-va!DS69))</f>
        <v>0</v>
      </c>
      <c r="DT73" s="16">
        <f>MAX(0,(va!DU69-va!DT69))</f>
        <v>0</v>
      </c>
      <c r="DU73" s="16">
        <f>MAX(0,(va!DV69-va!DU69))</f>
        <v>0</v>
      </c>
      <c r="DV73" s="16">
        <f>MAX(0,(va!DW69-va!DV69))</f>
        <v>0</v>
      </c>
      <c r="DW73" s="16">
        <f>MAX(0,(va!DX69-va!DW69))</f>
        <v>0</v>
      </c>
      <c r="DX73" s="16">
        <f>MAX(0,(va!DY69-va!DX69))</f>
        <v>0</v>
      </c>
      <c r="DY73" s="16">
        <f>MAX(0,(va!DZ69-va!DY69))</f>
        <v>0</v>
      </c>
      <c r="DZ73" s="16">
        <f>MAX(0,(va!EA69-va!DZ69))</f>
        <v>0</v>
      </c>
      <c r="EA73" s="16">
        <f>MAX(0,(va!EB69-va!EA69))</f>
        <v>0</v>
      </c>
      <c r="EB73" s="16">
        <f>MAX(0,(va!EC69-va!EB69))</f>
        <v>0</v>
      </c>
      <c r="EC73" s="16">
        <f>MAX(0,(va!ED69-va!EC69))</f>
        <v>0</v>
      </c>
      <c r="ED73" s="16">
        <f>MAX(0,(va!EE69-va!ED69))</f>
        <v>0</v>
      </c>
      <c r="EE73" s="16">
        <f>MAX(0,(va!EF69-va!EE69))</f>
        <v>0</v>
      </c>
      <c r="EF73" s="16">
        <f>MAX(0,(va!EG69-va!EF69))</f>
        <v>0</v>
      </c>
      <c r="EG73" s="16">
        <f>MAX(0,(va!EH69-va!EG69))</f>
        <v>0</v>
      </c>
      <c r="EH73" s="16">
        <f>MAX(0,(va!EI69-va!EH69))</f>
        <v>0</v>
      </c>
      <c r="EI73" s="16">
        <f>MAX(0,(va!EJ69-va!EI69))</f>
        <v>0</v>
      </c>
      <c r="EJ73" s="16">
        <f>MAX(0,(va!EK69-va!EJ69))</f>
        <v>0</v>
      </c>
      <c r="EK73" s="16">
        <f>MAX(0,(va!EL69-va!EK69))</f>
        <v>0</v>
      </c>
      <c r="EL73" s="16">
        <f>MAX(0,(va!EM69-va!EL69))</f>
        <v>0</v>
      </c>
      <c r="EM73" s="16">
        <f>MAX(0,(va!EN69-va!EM69))</f>
        <v>0</v>
      </c>
      <c r="EN73" s="16">
        <f>MAX(0,(va!EO69-va!EN69))</f>
        <v>0</v>
      </c>
      <c r="EO73" s="16">
        <f>MAX(0,(va!EP69-va!EO69))</f>
        <v>0</v>
      </c>
      <c r="EP73" s="16">
        <f>MAX(0,(va!EQ69-va!EP69))</f>
        <v>0</v>
      </c>
      <c r="EQ73" s="16">
        <f>MAX(0,(va!ER69-va!EQ69))</f>
        <v>0</v>
      </c>
      <c r="ER73" s="16">
        <f>MAX(0,(va!ES69-va!ER69))</f>
        <v>0</v>
      </c>
      <c r="ES73" s="16">
        <f>MAX(0,(va!ET69-va!ES69))</f>
        <v>0</v>
      </c>
      <c r="ET73" s="16">
        <f>MAX(0,(va!EU69-va!ET69))</f>
        <v>0</v>
      </c>
      <c r="EU73" s="16">
        <f>MAX(0,(va!EV69-va!EU69))</f>
        <v>0</v>
      </c>
      <c r="EV73" s="16">
        <f>MAX(0,(va!EW69-va!EV69))</f>
        <v>0</v>
      </c>
      <c r="EW73" s="16">
        <f>MAX(0,(va!EX69-va!EW69))</f>
        <v>0</v>
      </c>
      <c r="EX73" s="16">
        <f>MAX(0,(va!EY69-va!EX69))</f>
        <v>0</v>
      </c>
      <c r="EY73" s="16">
        <f>MAX(0,(va!EZ69-va!EY69))</f>
        <v>0</v>
      </c>
      <c r="EZ73" s="16">
        <f>MAX(0,(va!FA69-va!EZ69))</f>
        <v>0</v>
      </c>
      <c r="FA73" s="16">
        <f>MAX(0,(va!FB69-va!FA69))</f>
        <v>0</v>
      </c>
      <c r="FB73" s="16">
        <f>MAX(0,(va!FC69-va!FB69))</f>
        <v>0</v>
      </c>
      <c r="FC73" s="16">
        <f>MAX(0,(va!FD69-va!FC69))</f>
        <v>0</v>
      </c>
      <c r="FD73" s="16">
        <f>MAX(0,(va!FE69-va!FD69))</f>
        <v>0</v>
      </c>
      <c r="FE73" s="16">
        <f>MAX(0,(va!FF69-va!FE69))</f>
        <v>0</v>
      </c>
      <c r="FF73" s="16">
        <f>MAX(0,(va!FG69-va!FF69))</f>
        <v>0</v>
      </c>
      <c r="FG73" s="16">
        <f>MAX(0,(va!FH69-va!FG69))</f>
        <v>0</v>
      </c>
    </row>
    <row r="74" spans="1:163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2</v>
      </c>
      <c r="H74" s="16">
        <f>MAX(0,(va!I70-va!H70))</f>
        <v>0</v>
      </c>
      <c r="I74" s="16">
        <f>MAX(0,(va!J70-va!I70))</f>
        <v>0</v>
      </c>
      <c r="J74" s="16">
        <f>MAX(0,(va!K70-va!J70))</f>
        <v>1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1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1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1</v>
      </c>
      <c r="AH74" s="16">
        <f>MAX(0,(va!AI70-va!AH70))</f>
        <v>0</v>
      </c>
      <c r="AI74" s="16">
        <f>MAX(0,(va!AJ70-va!AI70))</f>
        <v>2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1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1</v>
      </c>
      <c r="BB74" s="16">
        <f>MAX(0,(va!BC70-va!BB70))</f>
        <v>4</v>
      </c>
      <c r="BC74" s="16">
        <f>MAX(0,(va!BD70-va!BC70))</f>
        <v>0</v>
      </c>
      <c r="BD74" s="16">
        <f>MAX(0,(va!BE70-va!BD70))</f>
        <v>2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2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1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1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2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  <c r="BT74" s="16">
        <f>MAX(0,(va!BU70-va!BT70))</f>
        <v>0</v>
      </c>
      <c r="BU74" s="16">
        <f>MAX(0,(va!BV70-va!BU70))</f>
        <v>0</v>
      </c>
      <c r="BV74" s="16">
        <f>MAX(0,(va!BW70-va!BV70))</f>
        <v>0</v>
      </c>
      <c r="BW74" s="16">
        <f>MAX(0,(va!BX70-va!BW70))</f>
        <v>0</v>
      </c>
      <c r="BX74" s="16">
        <f>MAX(0,(va!BY70-va!BX70))</f>
        <v>0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1</v>
      </c>
      <c r="CG74" s="16">
        <f>MAX(0,(va!CH70-va!CG70))</f>
        <v>0</v>
      </c>
      <c r="CH74" s="16">
        <f>MAX(0,(va!CI70-va!CH70))</f>
        <v>1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1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10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1</v>
      </c>
      <c r="CW74" s="16">
        <f>MAX(0,(va!CX70-va!CW70))</f>
        <v>0</v>
      </c>
      <c r="CX74" s="16">
        <f>MAX(0,(va!CY70-va!CX70))</f>
        <v>0</v>
      </c>
      <c r="CY74" s="16">
        <f>MAX(0,(va!CZ70-va!CY70))</f>
        <v>0</v>
      </c>
      <c r="CZ74" s="16">
        <f>MAX(0,(va!DA70-va!CZ70))</f>
        <v>0</v>
      </c>
      <c r="DA74" s="16">
        <f>MAX(0,(va!DB70-va!DA70))</f>
        <v>0</v>
      </c>
      <c r="DB74" s="16">
        <f>MAX(0,(va!DC70-va!DB70))</f>
        <v>1</v>
      </c>
      <c r="DC74" s="16">
        <f>MAX(0,(va!DD70-va!DC70))</f>
        <v>0</v>
      </c>
      <c r="DD74" s="16">
        <f>MAX(0,(va!DE70-va!DD70))</f>
        <v>0</v>
      </c>
      <c r="DE74" s="16">
        <f>MAX(0,(va!DF70-va!DE70))</f>
        <v>0</v>
      </c>
      <c r="DF74" s="16">
        <f>MAX(0,(va!DG70-va!DF70))</f>
        <v>0</v>
      </c>
      <c r="DG74" s="16">
        <f>MAX(0,(va!DH70-va!DG70))</f>
        <v>1</v>
      </c>
      <c r="DH74" s="16">
        <f>MAX(0,(va!DI70-va!DH70))</f>
        <v>2</v>
      </c>
      <c r="DI74" s="16">
        <f>MAX(0,(va!DJ70-va!DI70))</f>
        <v>0</v>
      </c>
      <c r="DJ74" s="16">
        <f>MAX(0,(va!DK70-va!DJ70))</f>
        <v>0</v>
      </c>
      <c r="DK74" s="16">
        <f>MAX(0,(va!DL70-va!DK70))</f>
        <v>0</v>
      </c>
      <c r="DL74" s="16">
        <f>MAX(0,(va!DM70-va!DL70))</f>
        <v>0</v>
      </c>
      <c r="DM74" s="16">
        <f>MAX(0,(va!DN70-va!DM70))</f>
        <v>0</v>
      </c>
      <c r="DN74" s="16">
        <f>MAX(0,(va!DO70-va!DN70))</f>
        <v>0</v>
      </c>
      <c r="DO74" s="16">
        <f>MAX(0,(va!DP70-va!DO70))</f>
        <v>0</v>
      </c>
      <c r="DP74" s="16">
        <f>MAX(0,(va!DQ70-va!DP70))</f>
        <v>0</v>
      </c>
      <c r="DQ74" s="16">
        <f>MAX(0,(va!DR70-va!DQ70))</f>
        <v>0</v>
      </c>
      <c r="DR74" s="16">
        <f>MAX(0,(va!DS70-va!DR70))</f>
        <v>0</v>
      </c>
      <c r="DS74" s="16">
        <f>MAX(0,(va!DT70-va!DS70))</f>
        <v>0</v>
      </c>
      <c r="DT74" s="16">
        <f>MAX(0,(va!DU70-va!DT70))</f>
        <v>0</v>
      </c>
      <c r="DU74" s="16">
        <f>MAX(0,(va!DV70-va!DU70))</f>
        <v>0</v>
      </c>
      <c r="DV74" s="16">
        <f>MAX(0,(va!DW70-va!DV70))</f>
        <v>0</v>
      </c>
      <c r="DW74" s="16">
        <f>MAX(0,(va!DX70-va!DW70))</f>
        <v>0</v>
      </c>
      <c r="DX74" s="16">
        <f>MAX(0,(va!DY70-va!DX70))</f>
        <v>0</v>
      </c>
      <c r="DY74" s="16">
        <f>MAX(0,(va!DZ70-va!DY70))</f>
        <v>0</v>
      </c>
      <c r="DZ74" s="16">
        <f>MAX(0,(va!EA70-va!DZ70))</f>
        <v>0</v>
      </c>
      <c r="EA74" s="16">
        <f>MAX(0,(va!EB70-va!EA70))</f>
        <v>0</v>
      </c>
      <c r="EB74" s="16">
        <f>MAX(0,(va!EC70-va!EB70))</f>
        <v>0</v>
      </c>
      <c r="EC74" s="16">
        <f>MAX(0,(va!ED70-va!EC70))</f>
        <v>0</v>
      </c>
      <c r="ED74" s="16">
        <f>MAX(0,(va!EE70-va!ED70))</f>
        <v>0</v>
      </c>
      <c r="EE74" s="16">
        <f>MAX(0,(va!EF70-va!EE70))</f>
        <v>0</v>
      </c>
      <c r="EF74" s="16">
        <f>MAX(0,(va!EG70-va!EF70))</f>
        <v>0</v>
      </c>
      <c r="EG74" s="16">
        <f>MAX(0,(va!EH70-va!EG70))</f>
        <v>0</v>
      </c>
      <c r="EH74" s="16">
        <f>MAX(0,(va!EI70-va!EH70))</f>
        <v>0</v>
      </c>
      <c r="EI74" s="16">
        <f>MAX(0,(va!EJ70-va!EI70))</f>
        <v>0</v>
      </c>
      <c r="EJ74" s="16">
        <f>MAX(0,(va!EK70-va!EJ70))</f>
        <v>0</v>
      </c>
      <c r="EK74" s="16">
        <f>MAX(0,(va!EL70-va!EK70))</f>
        <v>0</v>
      </c>
      <c r="EL74" s="16">
        <f>MAX(0,(va!EM70-va!EL70))</f>
        <v>0</v>
      </c>
      <c r="EM74" s="16">
        <f>MAX(0,(va!EN70-va!EM70))</f>
        <v>0</v>
      </c>
      <c r="EN74" s="16">
        <f>MAX(0,(va!EO70-va!EN70))</f>
        <v>0</v>
      </c>
      <c r="EO74" s="16">
        <f>MAX(0,(va!EP70-va!EO70))</f>
        <v>0</v>
      </c>
      <c r="EP74" s="16">
        <f>MAX(0,(va!EQ70-va!EP70))</f>
        <v>0</v>
      </c>
      <c r="EQ74" s="16">
        <f>MAX(0,(va!ER70-va!EQ70))</f>
        <v>0</v>
      </c>
      <c r="ER74" s="16">
        <f>MAX(0,(va!ES70-va!ER70))</f>
        <v>0</v>
      </c>
      <c r="ES74" s="16">
        <f>MAX(0,(va!ET70-va!ES70))</f>
        <v>0</v>
      </c>
      <c r="ET74" s="16">
        <f>MAX(0,(va!EU70-va!ET70))</f>
        <v>0</v>
      </c>
      <c r="EU74" s="16">
        <f>MAX(0,(va!EV70-va!EU70))</f>
        <v>0</v>
      </c>
      <c r="EV74" s="16">
        <f>MAX(0,(va!EW70-va!EV70))</f>
        <v>0</v>
      </c>
      <c r="EW74" s="16">
        <f>MAX(0,(va!EX70-va!EW70))</f>
        <v>0</v>
      </c>
      <c r="EX74" s="16">
        <f>MAX(0,(va!EY70-va!EX70))</f>
        <v>0</v>
      </c>
      <c r="EY74" s="16">
        <f>MAX(0,(va!EZ70-va!EY70))</f>
        <v>0</v>
      </c>
      <c r="EZ74" s="16">
        <f>MAX(0,(va!FA70-va!EZ70))</f>
        <v>0</v>
      </c>
      <c r="FA74" s="16">
        <f>MAX(0,(va!FB70-va!FA70))</f>
        <v>0</v>
      </c>
      <c r="FB74" s="16">
        <f>MAX(0,(va!FC70-va!FB70))</f>
        <v>0</v>
      </c>
      <c r="FC74" s="16">
        <f>MAX(0,(va!FD70-va!FC70))</f>
        <v>0</v>
      </c>
      <c r="FD74" s="16">
        <f>MAX(0,(va!FE70-va!FD70))</f>
        <v>0</v>
      </c>
      <c r="FE74" s="16">
        <f>MAX(0,(va!FF70-va!FE70))</f>
        <v>0</v>
      </c>
      <c r="FF74" s="16">
        <f>MAX(0,(va!FG70-va!FF70))</f>
        <v>0</v>
      </c>
      <c r="FG74" s="16">
        <f>MAX(0,(va!FH70-va!FG70))</f>
        <v>0</v>
      </c>
    </row>
    <row r="75" spans="1:163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1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0</v>
      </c>
      <c r="J75" s="16">
        <f>MAX(0,(va!K71-va!J71))</f>
        <v>0</v>
      </c>
      <c r="K75" s="16">
        <f>MAX(0,(va!L71-va!K71))</f>
        <v>0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2</v>
      </c>
      <c r="R75" s="16">
        <f>MAX(0,(va!S71-va!R71))</f>
        <v>0</v>
      </c>
      <c r="S75" s="16">
        <f>MAX(0,(va!T71-va!S71))</f>
        <v>0</v>
      </c>
      <c r="T75" s="16">
        <f>MAX(0,(va!U71-va!T71))</f>
        <v>0</v>
      </c>
      <c r="U75" s="16">
        <f>MAX(0,(va!V71-va!U71))</f>
        <v>1</v>
      </c>
      <c r="V75" s="16">
        <f>MAX(0,(va!W71-va!V71))</f>
        <v>1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2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2</v>
      </c>
      <c r="AI75" s="16">
        <f>MAX(0,(va!AJ71-va!AI71))</f>
        <v>1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1</v>
      </c>
      <c r="AN75" s="16">
        <f>MAX(0,(va!AO71-va!AN71))</f>
        <v>0</v>
      </c>
      <c r="AO75" s="16">
        <f>MAX(0,(va!AP71-va!AO71))</f>
        <v>1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1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2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2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1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1</v>
      </c>
      <c r="BO75" s="16">
        <f>MAX(0,(va!BP71-va!BO71))</f>
        <v>1</v>
      </c>
      <c r="BP75" s="16">
        <f>MAX(0,(va!BQ71-va!BP71))</f>
        <v>3</v>
      </c>
      <c r="BQ75" s="16">
        <f>MAX(0,(va!BR71-va!BQ71))</f>
        <v>1</v>
      </c>
      <c r="BR75" s="16">
        <f>MAX(0,(va!BS71-va!BR71))</f>
        <v>3</v>
      </c>
      <c r="BS75" s="16">
        <f>MAX(0,(va!BT71-va!BS71))</f>
        <v>1</v>
      </c>
      <c r="BT75" s="16">
        <f>MAX(0,(va!BU71-va!BT71))</f>
        <v>4</v>
      </c>
      <c r="BU75" s="16">
        <f>MAX(0,(va!BV71-va!BU71))</f>
        <v>6</v>
      </c>
      <c r="BV75" s="16">
        <f>MAX(0,(va!BW71-va!BV71))</f>
        <v>1</v>
      </c>
      <c r="BW75" s="16">
        <f>MAX(0,(va!BX71-va!BW71))</f>
        <v>0</v>
      </c>
      <c r="BX75" s="16">
        <f>MAX(0,(va!BY71-va!BX71))</f>
        <v>4</v>
      </c>
      <c r="BY75" s="16">
        <f>MAX(0,(va!BZ71-va!BY71))</f>
        <v>4</v>
      </c>
      <c r="BZ75" s="16">
        <f>MAX(0,(va!CA71-va!BZ71))</f>
        <v>0</v>
      </c>
      <c r="CA75" s="16">
        <f>MAX(0,(va!CB71-va!CA71))</f>
        <v>2</v>
      </c>
      <c r="CB75" s="16">
        <f>MAX(0,(va!CC71-va!CB71))</f>
        <v>0</v>
      </c>
      <c r="CC75" s="16">
        <f>MAX(0,(va!CD71-va!CC71))</f>
        <v>1</v>
      </c>
      <c r="CD75" s="16">
        <f>MAX(0,(va!CE71-va!CD71))</f>
        <v>7</v>
      </c>
      <c r="CE75" s="16">
        <f>MAX(0,(va!CF71-va!CE71))</f>
        <v>5</v>
      </c>
      <c r="CF75" s="16">
        <f>MAX(0,(va!CG71-va!CF71))</f>
        <v>2</v>
      </c>
      <c r="CG75" s="16">
        <f>MAX(0,(va!CH71-va!CG71))</f>
        <v>2</v>
      </c>
      <c r="CH75" s="16">
        <f>MAX(0,(va!CI71-va!CH71))</f>
        <v>0</v>
      </c>
      <c r="CI75" s="16">
        <f>MAX(0,(va!CJ71-va!CI71))</f>
        <v>1</v>
      </c>
      <c r="CJ75" s="16">
        <f>MAX(0,(va!CK71-va!CJ71))</f>
        <v>0</v>
      </c>
      <c r="CK75" s="16">
        <f>MAX(0,(va!CL71-va!CK71))</f>
        <v>6</v>
      </c>
      <c r="CL75" s="16">
        <f>MAX(0,(va!CM71-va!CL71))</f>
        <v>6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20</v>
      </c>
      <c r="CP75" s="16">
        <f>MAX(0,(va!CQ71-va!CP71))</f>
        <v>3</v>
      </c>
      <c r="CQ75" s="16">
        <f>MAX(0,(va!CR71-va!CQ71))</f>
        <v>4</v>
      </c>
      <c r="CR75" s="16">
        <f>MAX(0,(va!CS71-va!CR71))</f>
        <v>1</v>
      </c>
      <c r="CS75" s="16">
        <f>MAX(0,(va!CT71-va!CS71))</f>
        <v>0</v>
      </c>
      <c r="CT75" s="16">
        <f>MAX(0,(va!CU71-va!CT71))</f>
        <v>2</v>
      </c>
      <c r="CU75" s="16">
        <f>MAX(0,(va!CV71-va!CU71))</f>
        <v>0</v>
      </c>
      <c r="CV75" s="16">
        <f>MAX(0,(va!CW71-va!CV71))</f>
        <v>1</v>
      </c>
      <c r="CW75" s="16">
        <f>MAX(0,(va!CX71-va!CW71))</f>
        <v>1</v>
      </c>
      <c r="CX75" s="16">
        <f>MAX(0,(va!CY71-va!CX71))</f>
        <v>0</v>
      </c>
      <c r="CY75" s="16">
        <f>MAX(0,(va!CZ71-va!CY71))</f>
        <v>1</v>
      </c>
      <c r="CZ75" s="16">
        <f>MAX(0,(va!DA71-va!CZ71))</f>
        <v>2</v>
      </c>
      <c r="DA75" s="16">
        <f>MAX(0,(va!DB71-va!DA71))</f>
        <v>0</v>
      </c>
      <c r="DB75" s="16">
        <f>MAX(0,(va!DC71-va!DB71))</f>
        <v>0</v>
      </c>
      <c r="DC75" s="16">
        <f>MAX(0,(va!DD71-va!DC71))</f>
        <v>0</v>
      </c>
      <c r="DD75" s="16">
        <f>MAX(0,(va!DE71-va!DD71))</f>
        <v>0</v>
      </c>
      <c r="DE75" s="16">
        <f>MAX(0,(va!DF71-va!DE71))</f>
        <v>1</v>
      </c>
      <c r="DF75" s="16">
        <f>MAX(0,(va!DG71-va!DF71))</f>
        <v>0</v>
      </c>
      <c r="DG75" s="16">
        <f>MAX(0,(va!DH71-va!DG71))</f>
        <v>3</v>
      </c>
      <c r="DH75" s="16">
        <f>MAX(0,(va!DI71-va!DH71))</f>
        <v>3</v>
      </c>
      <c r="DI75" s="16">
        <f>MAX(0,(va!DJ71-va!DI71))</f>
        <v>0</v>
      </c>
      <c r="DJ75" s="16">
        <f>MAX(0,(va!DK71-va!DJ71))</f>
        <v>0</v>
      </c>
      <c r="DK75" s="16">
        <f>MAX(0,(va!DL71-va!DK71))</f>
        <v>0</v>
      </c>
      <c r="DL75" s="16">
        <f>MAX(0,(va!DM71-va!DL71))</f>
        <v>0</v>
      </c>
      <c r="DM75" s="16">
        <f>MAX(0,(va!DN71-va!DM71))</f>
        <v>0</v>
      </c>
      <c r="DN75" s="16">
        <f>MAX(0,(va!DO71-va!DN71))</f>
        <v>0</v>
      </c>
      <c r="DO75" s="16">
        <f>MAX(0,(va!DP71-va!DO71))</f>
        <v>0</v>
      </c>
      <c r="DP75" s="16">
        <f>MAX(0,(va!DQ71-va!DP71))</f>
        <v>0</v>
      </c>
      <c r="DQ75" s="16">
        <f>MAX(0,(va!DR71-va!DQ71))</f>
        <v>0</v>
      </c>
      <c r="DR75" s="16">
        <f>MAX(0,(va!DS71-va!DR71))</f>
        <v>0</v>
      </c>
      <c r="DS75" s="16">
        <f>MAX(0,(va!DT71-va!DS71))</f>
        <v>0</v>
      </c>
      <c r="DT75" s="16">
        <f>MAX(0,(va!DU71-va!DT71))</f>
        <v>0</v>
      </c>
      <c r="DU75" s="16">
        <f>MAX(0,(va!DV71-va!DU71))</f>
        <v>0</v>
      </c>
      <c r="DV75" s="16">
        <f>MAX(0,(va!DW71-va!DV71))</f>
        <v>0</v>
      </c>
      <c r="DW75" s="16">
        <f>MAX(0,(va!DX71-va!DW71))</f>
        <v>0</v>
      </c>
      <c r="DX75" s="16">
        <f>MAX(0,(va!DY71-va!DX71))</f>
        <v>0</v>
      </c>
      <c r="DY75" s="16">
        <f>MAX(0,(va!DZ71-va!DY71))</f>
        <v>0</v>
      </c>
      <c r="DZ75" s="16">
        <f>MAX(0,(va!EA71-va!DZ71))</f>
        <v>0</v>
      </c>
      <c r="EA75" s="16">
        <f>MAX(0,(va!EB71-va!EA71))</f>
        <v>0</v>
      </c>
      <c r="EB75" s="16">
        <f>MAX(0,(va!EC71-va!EB71))</f>
        <v>0</v>
      </c>
      <c r="EC75" s="16">
        <f>MAX(0,(va!ED71-va!EC71))</f>
        <v>0</v>
      </c>
      <c r="ED75" s="16">
        <f>MAX(0,(va!EE71-va!ED71))</f>
        <v>0</v>
      </c>
      <c r="EE75" s="16">
        <f>MAX(0,(va!EF71-va!EE71))</f>
        <v>0</v>
      </c>
      <c r="EF75" s="16">
        <f>MAX(0,(va!EG71-va!EF71))</f>
        <v>0</v>
      </c>
      <c r="EG75" s="16">
        <f>MAX(0,(va!EH71-va!EG71))</f>
        <v>0</v>
      </c>
      <c r="EH75" s="16">
        <f>MAX(0,(va!EI71-va!EH71))</f>
        <v>0</v>
      </c>
      <c r="EI75" s="16">
        <f>MAX(0,(va!EJ71-va!EI71))</f>
        <v>0</v>
      </c>
      <c r="EJ75" s="16">
        <f>MAX(0,(va!EK71-va!EJ71))</f>
        <v>0</v>
      </c>
      <c r="EK75" s="16">
        <f>MAX(0,(va!EL71-va!EK71))</f>
        <v>0</v>
      </c>
      <c r="EL75" s="16">
        <f>MAX(0,(va!EM71-va!EL71))</f>
        <v>0</v>
      </c>
      <c r="EM75" s="16">
        <f>MAX(0,(va!EN71-va!EM71))</f>
        <v>0</v>
      </c>
      <c r="EN75" s="16">
        <f>MAX(0,(va!EO71-va!EN71))</f>
        <v>0</v>
      </c>
      <c r="EO75" s="16">
        <f>MAX(0,(va!EP71-va!EO71))</f>
        <v>0</v>
      </c>
      <c r="EP75" s="16">
        <f>MAX(0,(va!EQ71-va!EP71))</f>
        <v>0</v>
      </c>
      <c r="EQ75" s="16">
        <f>MAX(0,(va!ER71-va!EQ71))</f>
        <v>0</v>
      </c>
      <c r="ER75" s="16">
        <f>MAX(0,(va!ES71-va!ER71))</f>
        <v>0</v>
      </c>
      <c r="ES75" s="16">
        <f>MAX(0,(va!ET71-va!ES71))</f>
        <v>0</v>
      </c>
      <c r="ET75" s="16">
        <f>MAX(0,(va!EU71-va!ET71))</f>
        <v>0</v>
      </c>
      <c r="EU75" s="16">
        <f>MAX(0,(va!EV71-va!EU71))</f>
        <v>0</v>
      </c>
      <c r="EV75" s="16">
        <f>MAX(0,(va!EW71-va!EV71))</f>
        <v>0</v>
      </c>
      <c r="EW75" s="16">
        <f>MAX(0,(va!EX71-va!EW71))</f>
        <v>0</v>
      </c>
      <c r="EX75" s="16">
        <f>MAX(0,(va!EY71-va!EX71))</f>
        <v>0</v>
      </c>
      <c r="EY75" s="16">
        <f>MAX(0,(va!EZ71-va!EY71))</f>
        <v>0</v>
      </c>
      <c r="EZ75" s="16">
        <f>MAX(0,(va!FA71-va!EZ71))</f>
        <v>0</v>
      </c>
      <c r="FA75" s="16">
        <f>MAX(0,(va!FB71-va!FA71))</f>
        <v>0</v>
      </c>
      <c r="FB75" s="16">
        <f>MAX(0,(va!FC71-va!FB71))</f>
        <v>0</v>
      </c>
      <c r="FC75" s="16">
        <f>MAX(0,(va!FD71-va!FC71))</f>
        <v>0</v>
      </c>
      <c r="FD75" s="16">
        <f>MAX(0,(va!FE71-va!FD71))</f>
        <v>0</v>
      </c>
      <c r="FE75" s="16">
        <f>MAX(0,(va!FF71-va!FE71))</f>
        <v>0</v>
      </c>
      <c r="FF75" s="16">
        <f>MAX(0,(va!FG71-va!FF71))</f>
        <v>0</v>
      </c>
      <c r="FG75" s="16">
        <f>MAX(0,(va!FH71-va!FG71))</f>
        <v>0</v>
      </c>
    </row>
    <row r="76" spans="1:163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0</v>
      </c>
      <c r="I76" s="16">
        <f>MAX(0,(va!J72-va!I72))</f>
        <v>0</v>
      </c>
      <c r="J76" s="16">
        <f>MAX(0,(va!K72-va!J72))</f>
        <v>1</v>
      </c>
      <c r="K76" s="16">
        <f>MAX(0,(va!L72-va!K72))</f>
        <v>2</v>
      </c>
      <c r="L76" s="16">
        <f>MAX(0,(va!M72-va!L72))</f>
        <v>0</v>
      </c>
      <c r="M76" s="16">
        <f>MAX(0,(va!N72-va!M72))</f>
        <v>0</v>
      </c>
      <c r="N76" s="16">
        <f>MAX(0,(va!O72-va!N72))</f>
        <v>1</v>
      </c>
      <c r="O76" s="16">
        <f>MAX(0,(va!P72-va!O72))</f>
        <v>0</v>
      </c>
      <c r="P76" s="16">
        <f>MAX(0,(va!Q72-va!P72))</f>
        <v>0</v>
      </c>
      <c r="Q76" s="16">
        <f>MAX(0,(va!R72-va!Q72))</f>
        <v>2</v>
      </c>
      <c r="R76" s="16">
        <f>MAX(0,(va!S72-va!R72))</f>
        <v>0</v>
      </c>
      <c r="S76" s="16">
        <f>MAX(0,(va!T72-va!S72))</f>
        <v>2</v>
      </c>
      <c r="T76" s="16">
        <f>MAX(0,(va!U72-va!T72))</f>
        <v>5</v>
      </c>
      <c r="U76" s="16">
        <f>MAX(0,(va!V72-va!U72))</f>
        <v>0</v>
      </c>
      <c r="V76" s="16">
        <f>MAX(0,(va!W72-va!V72))</f>
        <v>0</v>
      </c>
      <c r="W76" s="16">
        <f>MAX(0,(va!X72-va!W72))</f>
        <v>1</v>
      </c>
      <c r="X76" s="16">
        <f>MAX(0,(va!Y72-va!X72))</f>
        <v>1</v>
      </c>
      <c r="Y76" s="16">
        <f>MAX(0,(va!Z72-va!Y72))</f>
        <v>2</v>
      </c>
      <c r="Z76" s="16">
        <f>MAX(0,(va!AA72-va!Z72))</f>
        <v>1</v>
      </c>
      <c r="AA76" s="16">
        <f>MAX(0,(va!AB72-va!AA72))</f>
        <v>1</v>
      </c>
      <c r="AB76" s="16">
        <f>MAX(0,(va!AC72-va!AB72))</f>
        <v>1</v>
      </c>
      <c r="AC76" s="16">
        <f>MAX(0,(va!AD72-va!AC72))</f>
        <v>0</v>
      </c>
      <c r="AD76" s="16">
        <f>MAX(0,(va!AE72-va!AD72))</f>
        <v>1</v>
      </c>
      <c r="AE76" s="16">
        <f>MAX(0,(va!AF72-va!AE72))</f>
        <v>0</v>
      </c>
      <c r="AF76" s="16">
        <f>MAX(0,(va!AG72-va!AF72))</f>
        <v>1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3</v>
      </c>
      <c r="AJ76" s="16">
        <f>MAX(0,(va!AK72-va!AJ72))</f>
        <v>1</v>
      </c>
      <c r="AK76" s="16">
        <f>MAX(0,(va!AL72-va!AK72))</f>
        <v>0</v>
      </c>
      <c r="AL76" s="16">
        <f>MAX(0,(va!AM72-va!AL72))</f>
        <v>1</v>
      </c>
      <c r="AM76" s="16">
        <f>MAX(0,(va!AN72-va!AM72))</f>
        <v>0</v>
      </c>
      <c r="AN76" s="16">
        <f>MAX(0,(va!AO72-va!AN72))</f>
        <v>4</v>
      </c>
      <c r="AO76" s="16">
        <f>MAX(0,(va!AP72-va!AO72))</f>
        <v>5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2</v>
      </c>
      <c r="AS76" s="16">
        <f>MAX(0,(va!AT72-va!AS72))</f>
        <v>2</v>
      </c>
      <c r="AT76" s="16">
        <f>MAX(0,(va!AU72-va!AT72))</f>
        <v>1</v>
      </c>
      <c r="AU76" s="16">
        <f>MAX(0,(va!AV72-va!AU72))</f>
        <v>1</v>
      </c>
      <c r="AV76" s="16">
        <f>MAX(0,(va!AW72-va!AV72))</f>
        <v>0</v>
      </c>
      <c r="AW76" s="16">
        <f>MAX(0,(va!AX72-va!AW72))</f>
        <v>1</v>
      </c>
      <c r="AX76" s="16">
        <f>MAX(0,(va!AY72-va!AX72))</f>
        <v>2</v>
      </c>
      <c r="AY76" s="16">
        <f>MAX(0,(va!AZ72-va!AY72))</f>
        <v>1</v>
      </c>
      <c r="AZ76" s="16">
        <f>MAX(0,(va!BA72-va!AZ72))</f>
        <v>1</v>
      </c>
      <c r="BA76" s="16">
        <f>MAX(0,(va!BB72-va!BA72))</f>
        <v>2</v>
      </c>
      <c r="BB76" s="16">
        <f>MAX(0,(va!BC72-va!BB72))</f>
        <v>0</v>
      </c>
      <c r="BC76" s="16">
        <f>MAX(0,(va!BD72-va!BC72))</f>
        <v>1</v>
      </c>
      <c r="BD76" s="16">
        <f>MAX(0,(va!BE72-va!BD72))</f>
        <v>2</v>
      </c>
      <c r="BE76" s="16">
        <f>MAX(0,(va!BF72-va!BE72))</f>
        <v>3</v>
      </c>
      <c r="BF76" s="16">
        <f>MAX(0,(va!BG72-va!BF72))</f>
        <v>4</v>
      </c>
      <c r="BG76" s="16">
        <f>MAX(0,(va!BH72-va!BG72))</f>
        <v>7</v>
      </c>
      <c r="BH76" s="16">
        <f>MAX(0,(va!BI72-va!BH72))</f>
        <v>2</v>
      </c>
      <c r="BI76" s="16">
        <f>MAX(0,(va!BJ72-va!BI72))</f>
        <v>4</v>
      </c>
      <c r="BJ76" s="16">
        <f>MAX(0,(va!BK72-va!BJ72))</f>
        <v>0</v>
      </c>
      <c r="BK76" s="16">
        <f>MAX(0,(va!BL72-va!BK72))</f>
        <v>4</v>
      </c>
      <c r="BL76" s="16">
        <f>MAX(0,(va!BM72-va!BL72))</f>
        <v>3</v>
      </c>
      <c r="BM76" s="16">
        <f>MAX(0,(va!BN72-va!BM72))</f>
        <v>1</v>
      </c>
      <c r="BN76" s="16">
        <f>MAX(0,(va!BO72-va!BN72))</f>
        <v>5</v>
      </c>
      <c r="BO76" s="16">
        <f>MAX(0,(va!BP72-va!BO72))</f>
        <v>5</v>
      </c>
      <c r="BP76" s="16">
        <f>MAX(0,(va!BQ72-va!BP72))</f>
        <v>1</v>
      </c>
      <c r="BQ76" s="16">
        <f>MAX(0,(va!BR72-va!BQ72))</f>
        <v>5</v>
      </c>
      <c r="BR76" s="16">
        <f>MAX(0,(va!BS72-va!BR72))</f>
        <v>4</v>
      </c>
      <c r="BS76" s="16">
        <f>MAX(0,(va!BT72-va!BS72))</f>
        <v>1</v>
      </c>
      <c r="BT76" s="16">
        <f>MAX(0,(va!BU72-va!BT72))</f>
        <v>4</v>
      </c>
      <c r="BU76" s="16">
        <f>MAX(0,(va!BV72-va!BU72))</f>
        <v>4</v>
      </c>
      <c r="BV76" s="16">
        <f>MAX(0,(va!BW72-va!BV72))</f>
        <v>1</v>
      </c>
      <c r="BW76" s="16">
        <f>MAX(0,(va!BX72-va!BW72))</f>
        <v>4</v>
      </c>
      <c r="BX76" s="16">
        <f>MAX(0,(va!BY72-va!BX72))</f>
        <v>4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1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5</v>
      </c>
      <c r="CF76" s="16">
        <f>MAX(0,(va!CG72-va!CF72))</f>
        <v>0</v>
      </c>
      <c r="CG76" s="16">
        <f>MAX(0,(va!CH72-va!CG72))</f>
        <v>6</v>
      </c>
      <c r="CH76" s="16">
        <f>MAX(0,(va!CI72-va!CH72))</f>
        <v>1</v>
      </c>
      <c r="CI76" s="16">
        <f>MAX(0,(va!CJ72-va!CI72))</f>
        <v>2</v>
      </c>
      <c r="CJ76" s="16">
        <f>MAX(0,(va!CK72-va!CJ72))</f>
        <v>2</v>
      </c>
      <c r="CK76" s="16">
        <f>MAX(0,(va!CL72-va!CK72))</f>
        <v>1</v>
      </c>
      <c r="CL76" s="16">
        <f>MAX(0,(va!CM72-va!CL72))</f>
        <v>0</v>
      </c>
      <c r="CM76" s="16">
        <f>MAX(0,(va!CN72-va!CM72))</f>
        <v>1</v>
      </c>
      <c r="CN76" s="16">
        <f>MAX(0,(va!CO72-va!CN72))</f>
        <v>0</v>
      </c>
      <c r="CO76" s="16">
        <f>MAX(0,(va!CP72-va!CO72))</f>
        <v>1</v>
      </c>
      <c r="CP76" s="16">
        <f>MAX(0,(va!CQ72-va!CP72))</f>
        <v>3</v>
      </c>
      <c r="CQ76" s="16">
        <f>MAX(0,(va!CR72-va!CQ72))</f>
        <v>0</v>
      </c>
      <c r="CR76" s="16">
        <f>MAX(0,(va!CS72-va!CR72))</f>
        <v>1</v>
      </c>
      <c r="CS76" s="16">
        <f>MAX(0,(va!CT72-va!CS72))</f>
        <v>1</v>
      </c>
      <c r="CT76" s="16">
        <f>MAX(0,(va!CU72-va!CT72))</f>
        <v>2</v>
      </c>
      <c r="CU76" s="16">
        <f>MAX(0,(va!CV72-va!CU72))</f>
        <v>0</v>
      </c>
      <c r="CV76" s="16">
        <f>MAX(0,(va!CW72-va!CV72))</f>
        <v>1</v>
      </c>
      <c r="CW76" s="16">
        <f>MAX(0,(va!CX72-va!CW72))</f>
        <v>3</v>
      </c>
      <c r="CX76" s="16">
        <f>MAX(0,(va!CY72-va!CX72))</f>
        <v>1</v>
      </c>
      <c r="CY76" s="16">
        <f>MAX(0,(va!CZ72-va!CY72))</f>
        <v>2</v>
      </c>
      <c r="CZ76" s="16">
        <f>MAX(0,(va!DA72-va!CZ72))</f>
        <v>0</v>
      </c>
      <c r="DA76" s="16">
        <f>MAX(0,(va!DB72-va!DA72))</f>
        <v>1</v>
      </c>
      <c r="DB76" s="16">
        <f>MAX(0,(va!DC72-va!DB72))</f>
        <v>0</v>
      </c>
      <c r="DC76" s="16">
        <f>MAX(0,(va!DD72-va!DC72))</f>
        <v>0</v>
      </c>
      <c r="DD76" s="16">
        <f>MAX(0,(va!DE72-va!DD72))</f>
        <v>1</v>
      </c>
      <c r="DE76" s="16">
        <f>MAX(0,(va!DF72-va!DE72))</f>
        <v>0</v>
      </c>
      <c r="DF76" s="16">
        <f>MAX(0,(va!DG72-va!DF72))</f>
        <v>1</v>
      </c>
      <c r="DG76" s="16">
        <f>MAX(0,(va!DH72-va!DG72))</f>
        <v>3</v>
      </c>
      <c r="DH76" s="16">
        <f>MAX(0,(va!DI72-va!DH72))</f>
        <v>1</v>
      </c>
      <c r="DI76" s="16">
        <f>MAX(0,(va!DJ72-va!DI72))</f>
        <v>1</v>
      </c>
      <c r="DJ76" s="16">
        <f>MAX(0,(va!DK72-va!DJ72))</f>
        <v>0</v>
      </c>
      <c r="DK76" s="16">
        <f>MAX(0,(va!DL72-va!DK72))</f>
        <v>0</v>
      </c>
      <c r="DL76" s="16">
        <f>MAX(0,(va!DM72-va!DL72))</f>
        <v>0</v>
      </c>
      <c r="DM76" s="16">
        <f>MAX(0,(va!DN72-va!DM72))</f>
        <v>0</v>
      </c>
      <c r="DN76" s="16">
        <f>MAX(0,(va!DO72-va!DN72))</f>
        <v>0</v>
      </c>
      <c r="DO76" s="16">
        <f>MAX(0,(va!DP72-va!DO72))</f>
        <v>0</v>
      </c>
      <c r="DP76" s="16">
        <f>MAX(0,(va!DQ72-va!DP72))</f>
        <v>0</v>
      </c>
      <c r="DQ76" s="16">
        <f>MAX(0,(va!DR72-va!DQ72))</f>
        <v>0</v>
      </c>
      <c r="DR76" s="16">
        <f>MAX(0,(va!DS72-va!DR72))</f>
        <v>0</v>
      </c>
      <c r="DS76" s="16">
        <f>MAX(0,(va!DT72-va!DS72))</f>
        <v>0</v>
      </c>
      <c r="DT76" s="16">
        <f>MAX(0,(va!DU72-va!DT72))</f>
        <v>0</v>
      </c>
      <c r="DU76" s="16">
        <f>MAX(0,(va!DV72-va!DU72))</f>
        <v>0</v>
      </c>
      <c r="DV76" s="16">
        <f>MAX(0,(va!DW72-va!DV72))</f>
        <v>0</v>
      </c>
      <c r="DW76" s="16">
        <f>MAX(0,(va!DX72-va!DW72))</f>
        <v>0</v>
      </c>
      <c r="DX76" s="16">
        <f>MAX(0,(va!DY72-va!DX72))</f>
        <v>0</v>
      </c>
      <c r="DY76" s="16">
        <f>MAX(0,(va!DZ72-va!DY72))</f>
        <v>0</v>
      </c>
      <c r="DZ76" s="16">
        <f>MAX(0,(va!EA72-va!DZ72))</f>
        <v>0</v>
      </c>
      <c r="EA76" s="16">
        <f>MAX(0,(va!EB72-va!EA72))</f>
        <v>0</v>
      </c>
      <c r="EB76" s="16">
        <f>MAX(0,(va!EC72-va!EB72))</f>
        <v>0</v>
      </c>
      <c r="EC76" s="16">
        <f>MAX(0,(va!ED72-va!EC72))</f>
        <v>0</v>
      </c>
      <c r="ED76" s="16">
        <f>MAX(0,(va!EE72-va!ED72))</f>
        <v>0</v>
      </c>
      <c r="EE76" s="16">
        <f>MAX(0,(va!EF72-va!EE72))</f>
        <v>0</v>
      </c>
      <c r="EF76" s="16">
        <f>MAX(0,(va!EG72-va!EF72))</f>
        <v>0</v>
      </c>
      <c r="EG76" s="16">
        <f>MAX(0,(va!EH72-va!EG72))</f>
        <v>0</v>
      </c>
      <c r="EH76" s="16">
        <f>MAX(0,(va!EI72-va!EH72))</f>
        <v>0</v>
      </c>
      <c r="EI76" s="16">
        <f>MAX(0,(va!EJ72-va!EI72))</f>
        <v>0</v>
      </c>
      <c r="EJ76" s="16">
        <f>MAX(0,(va!EK72-va!EJ72))</f>
        <v>0</v>
      </c>
      <c r="EK76" s="16">
        <f>MAX(0,(va!EL72-va!EK72))</f>
        <v>0</v>
      </c>
      <c r="EL76" s="16">
        <f>MAX(0,(va!EM72-va!EL72))</f>
        <v>0</v>
      </c>
      <c r="EM76" s="16">
        <f>MAX(0,(va!EN72-va!EM72))</f>
        <v>0</v>
      </c>
      <c r="EN76" s="16">
        <f>MAX(0,(va!EO72-va!EN72))</f>
        <v>0</v>
      </c>
      <c r="EO76" s="16">
        <f>MAX(0,(va!EP72-va!EO72))</f>
        <v>0</v>
      </c>
      <c r="EP76" s="16">
        <f>MAX(0,(va!EQ72-va!EP72))</f>
        <v>0</v>
      </c>
      <c r="EQ76" s="16">
        <f>MAX(0,(va!ER72-va!EQ72))</f>
        <v>0</v>
      </c>
      <c r="ER76" s="16">
        <f>MAX(0,(va!ES72-va!ER72))</f>
        <v>0</v>
      </c>
      <c r="ES76" s="16">
        <f>MAX(0,(va!ET72-va!ES72))</f>
        <v>0</v>
      </c>
      <c r="ET76" s="16">
        <f>MAX(0,(va!EU72-va!ET72))</f>
        <v>0</v>
      </c>
      <c r="EU76" s="16">
        <f>MAX(0,(va!EV72-va!EU72))</f>
        <v>0</v>
      </c>
      <c r="EV76" s="16">
        <f>MAX(0,(va!EW72-va!EV72))</f>
        <v>0</v>
      </c>
      <c r="EW76" s="16">
        <f>MAX(0,(va!EX72-va!EW72))</f>
        <v>0</v>
      </c>
      <c r="EX76" s="16">
        <f>MAX(0,(va!EY72-va!EX72))</f>
        <v>0</v>
      </c>
      <c r="EY76" s="16">
        <f>MAX(0,(va!EZ72-va!EY72))</f>
        <v>0</v>
      </c>
      <c r="EZ76" s="16">
        <f>MAX(0,(va!FA72-va!EZ72))</f>
        <v>0</v>
      </c>
      <c r="FA76" s="16">
        <f>MAX(0,(va!FB72-va!FA72))</f>
        <v>0</v>
      </c>
      <c r="FB76" s="16">
        <f>MAX(0,(va!FC72-va!FB72))</f>
        <v>0</v>
      </c>
      <c r="FC76" s="16">
        <f>MAX(0,(va!FD72-va!FC72))</f>
        <v>0</v>
      </c>
      <c r="FD76" s="16">
        <f>MAX(0,(va!FE72-va!FD72))</f>
        <v>0</v>
      </c>
      <c r="FE76" s="16">
        <f>MAX(0,(va!FF72-va!FE72))</f>
        <v>0</v>
      </c>
      <c r="FF76" s="16">
        <f>MAX(0,(va!FG72-va!FF72))</f>
        <v>0</v>
      </c>
      <c r="FG76" s="16">
        <f>MAX(0,(va!FH72-va!FG72))</f>
        <v>0</v>
      </c>
    </row>
    <row r="77" spans="1:163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0</v>
      </c>
      <c r="I77" s="16">
        <f>MAX(0,(va!J73-va!I73))</f>
        <v>0</v>
      </c>
      <c r="J77" s="16">
        <f>MAX(0,(va!K73-va!J73))</f>
        <v>1</v>
      </c>
      <c r="K77" s="16">
        <f>MAX(0,(va!L73-va!K73))</f>
        <v>0</v>
      </c>
      <c r="L77" s="16">
        <f>MAX(0,(va!M73-va!L73))</f>
        <v>1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0</v>
      </c>
      <c r="Q77" s="16">
        <f>MAX(0,(va!R73-va!Q73))</f>
        <v>1</v>
      </c>
      <c r="R77" s="16">
        <f>MAX(0,(va!S73-va!R73))</f>
        <v>0</v>
      </c>
      <c r="S77" s="16">
        <f>MAX(0,(va!T73-va!S73))</f>
        <v>2</v>
      </c>
      <c r="T77" s="16">
        <f>MAX(0,(va!U73-va!T73))</f>
        <v>0</v>
      </c>
      <c r="U77" s="16">
        <f>MAX(0,(va!V73-va!U73))</f>
        <v>1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1</v>
      </c>
      <c r="AA77" s="16">
        <f>MAX(0,(va!AB73-va!AA73))</f>
        <v>3</v>
      </c>
      <c r="AB77" s="16">
        <f>MAX(0,(va!AC73-va!AB73))</f>
        <v>3</v>
      </c>
      <c r="AC77" s="16">
        <f>MAX(0,(va!AD73-va!AC73))</f>
        <v>0</v>
      </c>
      <c r="AD77" s="16">
        <f>MAX(0,(va!AE73-va!AD73))</f>
        <v>1</v>
      </c>
      <c r="AE77" s="16">
        <f>MAX(0,(va!AF73-va!AE73))</f>
        <v>0</v>
      </c>
      <c r="AF77" s="16">
        <f>MAX(0,(va!AG73-va!AF73))</f>
        <v>2</v>
      </c>
      <c r="AG77" s="16">
        <f>MAX(0,(va!AH73-va!AG73))</f>
        <v>6</v>
      </c>
      <c r="AH77" s="16">
        <f>MAX(0,(va!AI73-va!AH73))</f>
        <v>8</v>
      </c>
      <c r="AI77" s="16">
        <f>MAX(0,(va!AJ73-va!AI73))</f>
        <v>52</v>
      </c>
      <c r="AJ77" s="16">
        <f>MAX(0,(va!AK73-va!AJ73))</f>
        <v>2</v>
      </c>
      <c r="AK77" s="16">
        <f>MAX(0,(va!AL73-va!AK73))</f>
        <v>3</v>
      </c>
      <c r="AL77" s="16">
        <f>MAX(0,(va!AM73-va!AL73))</f>
        <v>2</v>
      </c>
      <c r="AM77" s="16">
        <f>MAX(0,(va!AN73-va!AM73))</f>
        <v>2</v>
      </c>
      <c r="AN77" s="16">
        <f>MAX(0,(va!AO73-va!AN73))</f>
        <v>9</v>
      </c>
      <c r="AO77" s="16">
        <f>MAX(0,(va!AP73-va!AO73))</f>
        <v>4</v>
      </c>
      <c r="AP77" s="16">
        <f>MAX(0,(va!AQ73-va!AP73))</f>
        <v>3</v>
      </c>
      <c r="AQ77" s="16">
        <f>MAX(0,(va!AR73-va!AQ73))</f>
        <v>2</v>
      </c>
      <c r="AR77" s="16">
        <f>MAX(0,(va!AS73-va!AR73))</f>
        <v>4</v>
      </c>
      <c r="AS77" s="16">
        <f>MAX(0,(va!AT73-va!AS73))</f>
        <v>0</v>
      </c>
      <c r="AT77" s="16">
        <f>MAX(0,(va!AU73-va!AT73))</f>
        <v>7</v>
      </c>
      <c r="AU77" s="16">
        <f>MAX(0,(va!AV73-va!AU73))</f>
        <v>2</v>
      </c>
      <c r="AV77" s="16">
        <f>MAX(0,(va!AW73-va!AV73))</f>
        <v>1</v>
      </c>
      <c r="AW77" s="16">
        <f>MAX(0,(va!AX73-va!AW73))</f>
        <v>5</v>
      </c>
      <c r="AX77" s="16">
        <f>MAX(0,(va!AY73-va!AX73))</f>
        <v>0</v>
      </c>
      <c r="AY77" s="16">
        <f>MAX(0,(va!AZ73-va!AY73))</f>
        <v>1</v>
      </c>
      <c r="AZ77" s="16">
        <f>MAX(0,(va!BA73-va!AZ73))</f>
        <v>0</v>
      </c>
      <c r="BA77" s="16">
        <f>MAX(0,(va!BB73-va!BA73))</f>
        <v>11</v>
      </c>
      <c r="BB77" s="16">
        <f>MAX(0,(va!BC73-va!BB73))</f>
        <v>3</v>
      </c>
      <c r="BC77" s="16">
        <f>MAX(0,(va!BD73-va!BC73))</f>
        <v>2</v>
      </c>
      <c r="BD77" s="16">
        <f>MAX(0,(va!BE73-va!BD73))</f>
        <v>13</v>
      </c>
      <c r="BE77" s="16">
        <f>MAX(0,(va!BF73-va!BE73))</f>
        <v>3</v>
      </c>
      <c r="BF77" s="16">
        <f>MAX(0,(va!BG73-va!BF73))</f>
        <v>0</v>
      </c>
      <c r="BG77" s="16">
        <f>MAX(0,(va!BH73-va!BG73))</f>
        <v>4</v>
      </c>
      <c r="BH77" s="16">
        <f>MAX(0,(va!BI73-va!BH73))</f>
        <v>1</v>
      </c>
      <c r="BI77" s="16">
        <f>MAX(0,(va!BJ73-va!BI73))</f>
        <v>0</v>
      </c>
      <c r="BJ77" s="16">
        <f>MAX(0,(va!BK73-va!BJ73))</f>
        <v>6</v>
      </c>
      <c r="BK77" s="16">
        <f>MAX(0,(va!BL73-va!BK73))</f>
        <v>14</v>
      </c>
      <c r="BL77" s="16">
        <f>MAX(0,(va!BM73-va!BL73))</f>
        <v>2</v>
      </c>
      <c r="BM77" s="16">
        <f>MAX(0,(va!BN73-va!BM73))</f>
        <v>9</v>
      </c>
      <c r="BN77" s="16">
        <f>MAX(0,(va!BO73-va!BN73))</f>
        <v>2</v>
      </c>
      <c r="BO77" s="16">
        <f>MAX(0,(va!BP73-va!BO73))</f>
        <v>9</v>
      </c>
      <c r="BP77" s="16">
        <f>MAX(0,(va!BQ73-va!BP73))</f>
        <v>5</v>
      </c>
      <c r="BQ77" s="16">
        <f>MAX(0,(va!BR73-va!BQ73))</f>
        <v>1</v>
      </c>
      <c r="BR77" s="16">
        <f>MAX(0,(va!BS73-va!BR73))</f>
        <v>5</v>
      </c>
      <c r="BS77" s="16">
        <f>MAX(0,(va!BT73-va!BS73))</f>
        <v>1</v>
      </c>
      <c r="BT77" s="16">
        <f>MAX(0,(va!BU73-va!BT73))</f>
        <v>5</v>
      </c>
      <c r="BU77" s="16">
        <f>MAX(0,(va!BV73-va!BU73))</f>
        <v>5</v>
      </c>
      <c r="BV77" s="16">
        <f>MAX(0,(va!BW73-va!BV73))</f>
        <v>1</v>
      </c>
      <c r="BW77" s="16">
        <f>MAX(0,(va!BX73-va!BW73))</f>
        <v>0</v>
      </c>
      <c r="BX77" s="16">
        <f>MAX(0,(va!BY73-va!BX73))</f>
        <v>2</v>
      </c>
      <c r="BY77" s="16">
        <f>MAX(0,(va!BZ73-va!BY73))</f>
        <v>4</v>
      </c>
      <c r="BZ77" s="16">
        <f>MAX(0,(va!CA73-va!BZ73))</f>
        <v>7</v>
      </c>
      <c r="CA77" s="16">
        <f>MAX(0,(va!CB73-va!CA73))</f>
        <v>1</v>
      </c>
      <c r="CB77" s="16">
        <f>MAX(0,(va!CC73-va!CB73))</f>
        <v>1</v>
      </c>
      <c r="CC77" s="16">
        <f>MAX(0,(va!CD73-va!CC73))</f>
        <v>1</v>
      </c>
      <c r="CD77" s="16">
        <f>MAX(0,(va!CE73-va!CD73))</f>
        <v>2</v>
      </c>
      <c r="CE77" s="16">
        <f>MAX(0,(va!CF73-va!CE73))</f>
        <v>1</v>
      </c>
      <c r="CF77" s="16">
        <f>MAX(0,(va!CG73-va!CF73))</f>
        <v>1</v>
      </c>
      <c r="CG77" s="16">
        <f>MAX(0,(va!CH73-va!CG73))</f>
        <v>0</v>
      </c>
      <c r="CH77" s="16">
        <f>MAX(0,(va!CI73-va!CH73))</f>
        <v>1</v>
      </c>
      <c r="CI77" s="16">
        <f>MAX(0,(va!CJ73-va!CI73))</f>
        <v>4</v>
      </c>
      <c r="CJ77" s="16">
        <f>MAX(0,(va!CK73-va!CJ73))</f>
        <v>0</v>
      </c>
      <c r="CK77" s="16">
        <f>MAX(0,(va!CL73-va!CK73))</f>
        <v>3</v>
      </c>
      <c r="CL77" s="16">
        <f>MAX(0,(va!CM73-va!CL73))</f>
        <v>2</v>
      </c>
      <c r="CM77" s="16">
        <f>MAX(0,(va!CN73-va!CM73))</f>
        <v>0</v>
      </c>
      <c r="CN77" s="16">
        <f>MAX(0,(va!CO73-va!CN73))</f>
        <v>2</v>
      </c>
      <c r="CO77" s="16">
        <f>MAX(0,(va!CP73-va!CO73))</f>
        <v>0</v>
      </c>
      <c r="CP77" s="16">
        <f>MAX(0,(va!CQ73-va!CP73))</f>
        <v>1</v>
      </c>
      <c r="CQ77" s="16">
        <f>MAX(0,(va!CR73-va!CQ73))</f>
        <v>0</v>
      </c>
      <c r="CR77" s="16">
        <f>MAX(0,(va!CS73-va!CR73))</f>
        <v>2</v>
      </c>
      <c r="CS77" s="16">
        <f>MAX(0,(va!CT73-va!CS73))</f>
        <v>0</v>
      </c>
      <c r="CT77" s="16">
        <f>MAX(0,(va!CU73-va!CT73))</f>
        <v>1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2</v>
      </c>
      <c r="CX77" s="16">
        <f>MAX(0,(va!CY73-va!CX73))</f>
        <v>6</v>
      </c>
      <c r="CY77" s="16">
        <f>MAX(0,(va!CZ73-va!CY73))</f>
        <v>3</v>
      </c>
      <c r="CZ77" s="16">
        <f>MAX(0,(va!DA73-va!CZ73))</f>
        <v>3</v>
      </c>
      <c r="DA77" s="16">
        <f>MAX(0,(va!DB73-va!DA73))</f>
        <v>0</v>
      </c>
      <c r="DB77" s="16">
        <f>MAX(0,(va!DC73-va!DB73))</f>
        <v>2</v>
      </c>
      <c r="DC77" s="16">
        <f>MAX(0,(va!DD73-va!DC73))</f>
        <v>2</v>
      </c>
      <c r="DD77" s="16">
        <f>MAX(0,(va!DE73-va!DD73))</f>
        <v>5</v>
      </c>
      <c r="DE77" s="16">
        <f>MAX(0,(va!DF73-va!DE73))</f>
        <v>3</v>
      </c>
      <c r="DF77" s="16">
        <f>MAX(0,(va!DG73-va!DF73))</f>
        <v>2</v>
      </c>
      <c r="DG77" s="16">
        <f>MAX(0,(va!DH73-va!DG73))</f>
        <v>1</v>
      </c>
      <c r="DH77" s="16">
        <f>MAX(0,(va!DI73-va!DH73))</f>
        <v>2</v>
      </c>
      <c r="DI77" s="16">
        <f>MAX(0,(va!DJ73-va!DI73))</f>
        <v>1</v>
      </c>
      <c r="DJ77" s="16">
        <f>MAX(0,(va!DK73-va!DJ73))</f>
        <v>0</v>
      </c>
      <c r="DK77" s="16">
        <f>MAX(0,(va!DL73-va!DK73))</f>
        <v>0</v>
      </c>
      <c r="DL77" s="16">
        <f>MAX(0,(va!DM73-va!DL73))</f>
        <v>0</v>
      </c>
      <c r="DM77" s="16">
        <f>MAX(0,(va!DN73-va!DM73))</f>
        <v>0</v>
      </c>
      <c r="DN77" s="16">
        <f>MAX(0,(va!DO73-va!DN73))</f>
        <v>0</v>
      </c>
      <c r="DO77" s="16">
        <f>MAX(0,(va!DP73-va!DO73))</f>
        <v>0</v>
      </c>
      <c r="DP77" s="16">
        <f>MAX(0,(va!DQ73-va!DP73))</f>
        <v>0</v>
      </c>
      <c r="DQ77" s="16">
        <f>MAX(0,(va!DR73-va!DQ73))</f>
        <v>0</v>
      </c>
      <c r="DR77" s="16">
        <f>MAX(0,(va!DS73-va!DR73))</f>
        <v>0</v>
      </c>
      <c r="DS77" s="16">
        <f>MAX(0,(va!DT73-va!DS73))</f>
        <v>0</v>
      </c>
      <c r="DT77" s="16">
        <f>MAX(0,(va!DU73-va!DT73))</f>
        <v>0</v>
      </c>
      <c r="DU77" s="16">
        <f>MAX(0,(va!DV73-va!DU73))</f>
        <v>0</v>
      </c>
      <c r="DV77" s="16">
        <f>MAX(0,(va!DW73-va!DV73))</f>
        <v>0</v>
      </c>
      <c r="DW77" s="16">
        <f>MAX(0,(va!DX73-va!DW73))</f>
        <v>0</v>
      </c>
      <c r="DX77" s="16">
        <f>MAX(0,(va!DY73-va!DX73))</f>
        <v>0</v>
      </c>
      <c r="DY77" s="16">
        <f>MAX(0,(va!DZ73-va!DY73))</f>
        <v>0</v>
      </c>
      <c r="DZ77" s="16">
        <f>MAX(0,(va!EA73-va!DZ73))</f>
        <v>0</v>
      </c>
      <c r="EA77" s="16">
        <f>MAX(0,(va!EB73-va!EA73))</f>
        <v>0</v>
      </c>
      <c r="EB77" s="16">
        <f>MAX(0,(va!EC73-va!EB73))</f>
        <v>0</v>
      </c>
      <c r="EC77" s="16">
        <f>MAX(0,(va!ED73-va!EC73))</f>
        <v>0</v>
      </c>
      <c r="ED77" s="16">
        <f>MAX(0,(va!EE73-va!ED73))</f>
        <v>0</v>
      </c>
      <c r="EE77" s="16">
        <f>MAX(0,(va!EF73-va!EE73))</f>
        <v>0</v>
      </c>
      <c r="EF77" s="16">
        <f>MAX(0,(va!EG73-va!EF73))</f>
        <v>0</v>
      </c>
      <c r="EG77" s="16">
        <f>MAX(0,(va!EH73-va!EG73))</f>
        <v>0</v>
      </c>
      <c r="EH77" s="16">
        <f>MAX(0,(va!EI73-va!EH73))</f>
        <v>0</v>
      </c>
      <c r="EI77" s="16">
        <f>MAX(0,(va!EJ73-va!EI73))</f>
        <v>0</v>
      </c>
      <c r="EJ77" s="16">
        <f>MAX(0,(va!EK73-va!EJ73))</f>
        <v>0</v>
      </c>
      <c r="EK77" s="16">
        <f>MAX(0,(va!EL73-va!EK73))</f>
        <v>0</v>
      </c>
      <c r="EL77" s="16">
        <f>MAX(0,(va!EM73-va!EL73))</f>
        <v>0</v>
      </c>
      <c r="EM77" s="16">
        <f>MAX(0,(va!EN73-va!EM73))</f>
        <v>0</v>
      </c>
      <c r="EN77" s="16">
        <f>MAX(0,(va!EO73-va!EN73))</f>
        <v>0</v>
      </c>
      <c r="EO77" s="16">
        <f>MAX(0,(va!EP73-va!EO73))</f>
        <v>0</v>
      </c>
      <c r="EP77" s="16">
        <f>MAX(0,(va!EQ73-va!EP73))</f>
        <v>0</v>
      </c>
      <c r="EQ77" s="16">
        <f>MAX(0,(va!ER73-va!EQ73))</f>
        <v>0</v>
      </c>
      <c r="ER77" s="16">
        <f>MAX(0,(va!ES73-va!ER73))</f>
        <v>0</v>
      </c>
      <c r="ES77" s="16">
        <f>MAX(0,(va!ET73-va!ES73))</f>
        <v>0</v>
      </c>
      <c r="ET77" s="16">
        <f>MAX(0,(va!EU73-va!ET73))</f>
        <v>0</v>
      </c>
      <c r="EU77" s="16">
        <f>MAX(0,(va!EV73-va!EU73))</f>
        <v>0</v>
      </c>
      <c r="EV77" s="16">
        <f>MAX(0,(va!EW73-va!EV73))</f>
        <v>0</v>
      </c>
      <c r="EW77" s="16">
        <f>MAX(0,(va!EX73-va!EW73))</f>
        <v>0</v>
      </c>
      <c r="EX77" s="16">
        <f>MAX(0,(va!EY73-va!EX73))</f>
        <v>0</v>
      </c>
      <c r="EY77" s="16">
        <f>MAX(0,(va!EZ73-va!EY73))</f>
        <v>0</v>
      </c>
      <c r="EZ77" s="16">
        <f>MAX(0,(va!FA73-va!EZ73))</f>
        <v>0</v>
      </c>
      <c r="FA77" s="16">
        <f>MAX(0,(va!FB73-va!FA73))</f>
        <v>0</v>
      </c>
      <c r="FB77" s="16">
        <f>MAX(0,(va!FC73-va!FB73))</f>
        <v>0</v>
      </c>
      <c r="FC77" s="16">
        <f>MAX(0,(va!FD73-va!FC73))</f>
        <v>0</v>
      </c>
      <c r="FD77" s="16">
        <f>MAX(0,(va!FE73-va!FD73))</f>
        <v>0</v>
      </c>
      <c r="FE77" s="16">
        <f>MAX(0,(va!FF73-va!FE73))</f>
        <v>0</v>
      </c>
      <c r="FF77" s="16">
        <f>MAX(0,(va!FG73-va!FF73))</f>
        <v>0</v>
      </c>
      <c r="FG77" s="16">
        <f>MAX(0,(va!FH73-va!FG73))</f>
        <v>0</v>
      </c>
    </row>
    <row r="78" spans="1:163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0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1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1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1</v>
      </c>
      <c r="AU78" s="16">
        <f>MAX(0,(va!AV74-va!AU74))</f>
        <v>1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1</v>
      </c>
      <c r="BA78" s="16">
        <f>MAX(0,(va!BB74-va!BA74))</f>
        <v>1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2</v>
      </c>
      <c r="BG78" s="16">
        <f>MAX(0,(va!BH74-va!BG74))</f>
        <v>1</v>
      </c>
      <c r="BH78" s="16">
        <f>MAX(0,(va!BI74-va!BH74))</f>
        <v>1</v>
      </c>
      <c r="BI78" s="16">
        <f>MAX(0,(va!BJ74-va!BI74))</f>
        <v>2</v>
      </c>
      <c r="BJ78" s="16">
        <f>MAX(0,(va!BK74-va!BJ74))</f>
        <v>0</v>
      </c>
      <c r="BK78" s="16">
        <f>MAX(0,(va!BL74-va!BK74))</f>
        <v>1</v>
      </c>
      <c r="BL78" s="16">
        <f>MAX(0,(va!BM74-va!BL74))</f>
        <v>1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1</v>
      </c>
      <c r="BP78" s="16">
        <f>MAX(0,(va!BQ74-va!BP74))</f>
        <v>3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1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2</v>
      </c>
      <c r="BW78" s="16">
        <f>MAX(0,(va!BX74-va!BW74))</f>
        <v>1</v>
      </c>
      <c r="BX78" s="16">
        <f>MAX(0,(va!BY74-va!BX74))</f>
        <v>1</v>
      </c>
      <c r="BY78" s="16">
        <f>MAX(0,(va!BZ74-va!BY74))</f>
        <v>4</v>
      </c>
      <c r="BZ78" s="16">
        <f>MAX(0,(va!CA74-va!BZ74))</f>
        <v>1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1</v>
      </c>
      <c r="CE78" s="16">
        <f>MAX(0,(va!CF74-va!CE74))</f>
        <v>2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1</v>
      </c>
      <c r="CI78" s="16">
        <f>MAX(0,(va!CJ74-va!CI74))</f>
        <v>0</v>
      </c>
      <c r="CJ78" s="16">
        <f>MAX(0,(va!CK74-va!CJ74))</f>
        <v>1</v>
      </c>
      <c r="CK78" s="16">
        <f>MAX(0,(va!CL74-va!CK74))</f>
        <v>3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2</v>
      </c>
      <c r="CO78" s="16">
        <f>MAX(0,(va!CP74-va!CO74))</f>
        <v>1</v>
      </c>
      <c r="CP78" s="16">
        <f>MAX(0,(va!CQ74-va!CP74))</f>
        <v>1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1</v>
      </c>
      <c r="CT78" s="16">
        <f>MAX(0,(va!CU74-va!CT74))</f>
        <v>1</v>
      </c>
      <c r="CU78" s="16">
        <f>MAX(0,(va!CV74-va!CU74))</f>
        <v>1</v>
      </c>
      <c r="CV78" s="16">
        <f>MAX(0,(va!CW74-va!CV74))</f>
        <v>0</v>
      </c>
      <c r="CW78" s="16">
        <f>MAX(0,(va!CX74-va!CW74))</f>
        <v>4</v>
      </c>
      <c r="CX78" s="16">
        <f>MAX(0,(va!CY74-va!CX74))</f>
        <v>1</v>
      </c>
      <c r="CY78" s="16">
        <f>MAX(0,(va!CZ74-va!CY74))</f>
        <v>0</v>
      </c>
      <c r="CZ78" s="16">
        <f>MAX(0,(va!DA74-va!CZ74))</f>
        <v>1</v>
      </c>
      <c r="DA78" s="16">
        <f>MAX(0,(va!DB74-va!DA74))</f>
        <v>0</v>
      </c>
      <c r="DB78" s="16">
        <f>MAX(0,(va!DC74-va!DB74))</f>
        <v>0</v>
      </c>
      <c r="DC78" s="16">
        <f>MAX(0,(va!DD74-va!DC74))</f>
        <v>0</v>
      </c>
      <c r="DD78" s="16">
        <f>MAX(0,(va!DE74-va!DD74))</f>
        <v>0</v>
      </c>
      <c r="DE78" s="16">
        <f>MAX(0,(va!DF74-va!DE74))</f>
        <v>0</v>
      </c>
      <c r="DF78" s="16">
        <f>MAX(0,(va!DG74-va!DF74))</f>
        <v>0</v>
      </c>
      <c r="DG78" s="16">
        <f>MAX(0,(va!DH74-va!DG74))</f>
        <v>0</v>
      </c>
      <c r="DH78" s="16">
        <f>MAX(0,(va!DI74-va!DH74))</f>
        <v>0</v>
      </c>
      <c r="DI78" s="16">
        <f>MAX(0,(va!DJ74-va!DI74))</f>
        <v>0</v>
      </c>
      <c r="DJ78" s="16">
        <f>MAX(0,(va!DK74-va!DJ74))</f>
        <v>0</v>
      </c>
      <c r="DK78" s="16">
        <f>MAX(0,(va!DL74-va!DK74))</f>
        <v>0</v>
      </c>
      <c r="DL78" s="16">
        <f>MAX(0,(va!DM74-va!DL74))</f>
        <v>0</v>
      </c>
      <c r="DM78" s="16">
        <f>MAX(0,(va!DN74-va!DM74))</f>
        <v>0</v>
      </c>
      <c r="DN78" s="16">
        <f>MAX(0,(va!DO74-va!DN74))</f>
        <v>0</v>
      </c>
      <c r="DO78" s="16">
        <f>MAX(0,(va!DP74-va!DO74))</f>
        <v>0</v>
      </c>
      <c r="DP78" s="16">
        <f>MAX(0,(va!DQ74-va!DP74))</f>
        <v>0</v>
      </c>
      <c r="DQ78" s="16">
        <f>MAX(0,(va!DR74-va!DQ74))</f>
        <v>0</v>
      </c>
      <c r="DR78" s="16">
        <f>MAX(0,(va!DS74-va!DR74))</f>
        <v>0</v>
      </c>
      <c r="DS78" s="16">
        <f>MAX(0,(va!DT74-va!DS74))</f>
        <v>0</v>
      </c>
      <c r="DT78" s="16">
        <f>MAX(0,(va!DU74-va!DT74))</f>
        <v>0</v>
      </c>
      <c r="DU78" s="16">
        <f>MAX(0,(va!DV74-va!DU74))</f>
        <v>0</v>
      </c>
      <c r="DV78" s="16">
        <f>MAX(0,(va!DW74-va!DV74))</f>
        <v>0</v>
      </c>
      <c r="DW78" s="16">
        <f>MAX(0,(va!DX74-va!DW74))</f>
        <v>0</v>
      </c>
      <c r="DX78" s="16">
        <f>MAX(0,(va!DY74-va!DX74))</f>
        <v>0</v>
      </c>
      <c r="DY78" s="16">
        <f>MAX(0,(va!DZ74-va!DY74))</f>
        <v>0</v>
      </c>
      <c r="DZ78" s="16">
        <f>MAX(0,(va!EA74-va!DZ74))</f>
        <v>0</v>
      </c>
      <c r="EA78" s="16">
        <f>MAX(0,(va!EB74-va!EA74))</f>
        <v>0</v>
      </c>
      <c r="EB78" s="16">
        <f>MAX(0,(va!EC74-va!EB74))</f>
        <v>0</v>
      </c>
      <c r="EC78" s="16">
        <f>MAX(0,(va!ED74-va!EC74))</f>
        <v>0</v>
      </c>
      <c r="ED78" s="16">
        <f>MAX(0,(va!EE74-va!ED74))</f>
        <v>0</v>
      </c>
      <c r="EE78" s="16">
        <f>MAX(0,(va!EF74-va!EE74))</f>
        <v>0</v>
      </c>
      <c r="EF78" s="16">
        <f>MAX(0,(va!EG74-va!EF74))</f>
        <v>0</v>
      </c>
      <c r="EG78" s="16">
        <f>MAX(0,(va!EH74-va!EG74))</f>
        <v>0</v>
      </c>
      <c r="EH78" s="16">
        <f>MAX(0,(va!EI74-va!EH74))</f>
        <v>0</v>
      </c>
      <c r="EI78" s="16">
        <f>MAX(0,(va!EJ74-va!EI74))</f>
        <v>0</v>
      </c>
      <c r="EJ78" s="16">
        <f>MAX(0,(va!EK74-va!EJ74))</f>
        <v>0</v>
      </c>
      <c r="EK78" s="16">
        <f>MAX(0,(va!EL74-va!EK74))</f>
        <v>0</v>
      </c>
      <c r="EL78" s="16">
        <f>MAX(0,(va!EM74-va!EL74))</f>
        <v>0</v>
      </c>
      <c r="EM78" s="16">
        <f>MAX(0,(va!EN74-va!EM74))</f>
        <v>0</v>
      </c>
      <c r="EN78" s="16">
        <f>MAX(0,(va!EO74-va!EN74))</f>
        <v>0</v>
      </c>
      <c r="EO78" s="16">
        <f>MAX(0,(va!EP74-va!EO74))</f>
        <v>0</v>
      </c>
      <c r="EP78" s="16">
        <f>MAX(0,(va!EQ74-va!EP74))</f>
        <v>0</v>
      </c>
      <c r="EQ78" s="16">
        <f>MAX(0,(va!ER74-va!EQ74))</f>
        <v>0</v>
      </c>
      <c r="ER78" s="16">
        <f>MAX(0,(va!ES74-va!ER74))</f>
        <v>0</v>
      </c>
      <c r="ES78" s="16">
        <f>MAX(0,(va!ET74-va!ES74))</f>
        <v>0</v>
      </c>
      <c r="ET78" s="16">
        <f>MAX(0,(va!EU74-va!ET74))</f>
        <v>0</v>
      </c>
      <c r="EU78" s="16">
        <f>MAX(0,(va!EV74-va!EU74))</f>
        <v>0</v>
      </c>
      <c r="EV78" s="16">
        <f>MAX(0,(va!EW74-va!EV74))</f>
        <v>0</v>
      </c>
      <c r="EW78" s="16">
        <f>MAX(0,(va!EX74-va!EW74))</f>
        <v>0</v>
      </c>
      <c r="EX78" s="16">
        <f>MAX(0,(va!EY74-va!EX74))</f>
        <v>0</v>
      </c>
      <c r="EY78" s="16">
        <f>MAX(0,(va!EZ74-va!EY74))</f>
        <v>0</v>
      </c>
      <c r="EZ78" s="16">
        <f>MAX(0,(va!FA74-va!EZ74))</f>
        <v>0</v>
      </c>
      <c r="FA78" s="16">
        <f>MAX(0,(va!FB74-va!FA74))</f>
        <v>0</v>
      </c>
      <c r="FB78" s="16">
        <f>MAX(0,(va!FC74-va!FB74))</f>
        <v>0</v>
      </c>
      <c r="FC78" s="16">
        <f>MAX(0,(va!FD74-va!FC74))</f>
        <v>0</v>
      </c>
      <c r="FD78" s="16">
        <f>MAX(0,(va!FE74-va!FD74))</f>
        <v>0</v>
      </c>
      <c r="FE78" s="16">
        <f>MAX(0,(va!FF74-va!FE74))</f>
        <v>0</v>
      </c>
      <c r="FF78" s="16">
        <f>MAX(0,(va!FG74-va!FF74))</f>
        <v>0</v>
      </c>
      <c r="FG78" s="16">
        <f>MAX(0,(va!FH74-va!FG74))</f>
        <v>0</v>
      </c>
    </row>
    <row r="79" spans="1:163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1</v>
      </c>
      <c r="F79" s="16">
        <f>MAX(0,(va!G75-va!F75))</f>
        <v>0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1</v>
      </c>
      <c r="O79" s="16">
        <f>MAX(0,(va!P75-va!O75))</f>
        <v>0</v>
      </c>
      <c r="P79" s="16">
        <f>MAX(0,(va!Q75-va!P75))</f>
        <v>1</v>
      </c>
      <c r="Q79" s="16">
        <f>MAX(0,(va!R75-va!Q75))</f>
        <v>0</v>
      </c>
      <c r="R79" s="16">
        <f>MAX(0,(va!S75-va!R75))</f>
        <v>0</v>
      </c>
      <c r="S79" s="16">
        <f>MAX(0,(va!T75-va!S75))</f>
        <v>1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1</v>
      </c>
      <c r="AA79" s="16">
        <f>MAX(0,(va!AB75-va!AA75))</f>
        <v>1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1</v>
      </c>
      <c r="AF79" s="16">
        <f>MAX(0,(va!AG75-va!AF75))</f>
        <v>2</v>
      </c>
      <c r="AG79" s="16">
        <f>MAX(0,(va!AH75-va!AG75))</f>
        <v>2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1</v>
      </c>
      <c r="AN79" s="16">
        <f>MAX(0,(va!AO75-va!AN75))</f>
        <v>1</v>
      </c>
      <c r="AO79" s="16">
        <f>MAX(0,(va!AP75-va!AO75))</f>
        <v>0</v>
      </c>
      <c r="AP79" s="16">
        <f>MAX(0,(va!AQ75-va!AP75))</f>
        <v>1</v>
      </c>
      <c r="AQ79" s="16">
        <f>MAX(0,(va!AR75-va!AQ75))</f>
        <v>0</v>
      </c>
      <c r="AR79" s="16">
        <f>MAX(0,(va!AS75-va!AR75))</f>
        <v>1</v>
      </c>
      <c r="AS79" s="16">
        <f>MAX(0,(va!AT75-va!AS75))</f>
        <v>1</v>
      </c>
      <c r="AT79" s="16">
        <f>MAX(0,(va!AU75-va!AT75))</f>
        <v>1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1</v>
      </c>
      <c r="BD79" s="16">
        <f>MAX(0,(va!BE75-va!BD75))</f>
        <v>5</v>
      </c>
      <c r="BE79" s="16">
        <f>MAX(0,(va!BF75-va!BE75))</f>
        <v>1</v>
      </c>
      <c r="BF79" s="16">
        <f>MAX(0,(va!BG75-va!BF75))</f>
        <v>0</v>
      </c>
      <c r="BG79" s="16">
        <f>MAX(0,(va!BH75-va!BG75))</f>
        <v>2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1</v>
      </c>
      <c r="BK79" s="16">
        <f>MAX(0,(va!BL75-va!BK75))</f>
        <v>1</v>
      </c>
      <c r="BL79" s="16">
        <f>MAX(0,(va!BM75-va!BL75))</f>
        <v>4</v>
      </c>
      <c r="BM79" s="16">
        <f>MAX(0,(va!BN75-va!BM75))</f>
        <v>3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3</v>
      </c>
      <c r="BQ79" s="16">
        <f>MAX(0,(va!BR75-va!BQ75))</f>
        <v>1</v>
      </c>
      <c r="BR79" s="16">
        <f>MAX(0,(va!BS75-va!BR75))</f>
        <v>1</v>
      </c>
      <c r="BS79" s="16">
        <f>MAX(0,(va!BT75-va!BS75))</f>
        <v>4</v>
      </c>
      <c r="BT79" s="16">
        <f>MAX(0,(va!BU75-va!BT75))</f>
        <v>0</v>
      </c>
      <c r="BU79" s="16">
        <f>MAX(0,(va!BV75-va!BU75))</f>
        <v>1</v>
      </c>
      <c r="BV79" s="16">
        <f>MAX(0,(va!BW75-va!BV75))</f>
        <v>0</v>
      </c>
      <c r="BW79" s="16">
        <f>MAX(0,(va!BX75-va!BW75))</f>
        <v>0</v>
      </c>
      <c r="BX79" s="16">
        <f>MAX(0,(va!BY75-va!BX75))</f>
        <v>2</v>
      </c>
      <c r="BY79" s="16">
        <f>MAX(0,(va!BZ75-va!BY75))</f>
        <v>0</v>
      </c>
      <c r="BZ79" s="16">
        <f>MAX(0,(va!CA75-va!BZ75))</f>
        <v>3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4</v>
      </c>
      <c r="CD79" s="16">
        <f>MAX(0,(va!CE75-va!CD75))</f>
        <v>2</v>
      </c>
      <c r="CE79" s="16">
        <f>MAX(0,(va!CF75-va!CE75))</f>
        <v>3</v>
      </c>
      <c r="CF79" s="16">
        <f>MAX(0,(va!CG75-va!CF75))</f>
        <v>1</v>
      </c>
      <c r="CG79" s="16">
        <f>MAX(0,(va!CH75-va!CG75))</f>
        <v>9</v>
      </c>
      <c r="CH79" s="16">
        <f>MAX(0,(va!CI75-va!CH75))</f>
        <v>1</v>
      </c>
      <c r="CI79" s="16">
        <f>MAX(0,(va!CJ75-va!CI75))</f>
        <v>0</v>
      </c>
      <c r="CJ79" s="16">
        <f>MAX(0,(va!CK75-va!CJ75))</f>
        <v>3</v>
      </c>
      <c r="CK79" s="16">
        <f>MAX(0,(va!CL75-va!CK75))</f>
        <v>3</v>
      </c>
      <c r="CL79" s="16">
        <f>MAX(0,(va!CM75-va!CL75))</f>
        <v>0</v>
      </c>
      <c r="CM79" s="16">
        <f>MAX(0,(va!CN75-va!CM75))</f>
        <v>6</v>
      </c>
      <c r="CN79" s="16">
        <f>MAX(0,(va!CO75-va!CN75))</f>
        <v>3</v>
      </c>
      <c r="CO79" s="16">
        <f>MAX(0,(va!CP75-va!CO75))</f>
        <v>2</v>
      </c>
      <c r="CP79" s="16">
        <f>MAX(0,(va!CQ75-va!CP75))</f>
        <v>1</v>
      </c>
      <c r="CQ79" s="16">
        <f>MAX(0,(va!CR75-va!CQ75))</f>
        <v>0</v>
      </c>
      <c r="CR79" s="16">
        <f>MAX(0,(va!CS75-va!CR75))</f>
        <v>7</v>
      </c>
      <c r="CS79" s="16">
        <f>MAX(0,(va!CT75-va!CS75))</f>
        <v>7</v>
      </c>
      <c r="CT79" s="16">
        <f>MAX(0,(va!CU75-va!CT75))</f>
        <v>5</v>
      </c>
      <c r="CU79" s="16">
        <f>MAX(0,(va!CV75-va!CU75))</f>
        <v>1</v>
      </c>
      <c r="CV79" s="16">
        <f>MAX(0,(va!CW75-va!CV75))</f>
        <v>9</v>
      </c>
      <c r="CW79" s="16">
        <f>MAX(0,(va!CX75-va!CW75))</f>
        <v>5</v>
      </c>
      <c r="CX79" s="16">
        <f>MAX(0,(va!CY75-va!CX75))</f>
        <v>0</v>
      </c>
      <c r="CY79" s="16">
        <f>MAX(0,(va!CZ75-va!CY75))</f>
        <v>1</v>
      </c>
      <c r="CZ79" s="16">
        <f>MAX(0,(va!DA75-va!CZ75))</f>
        <v>9</v>
      </c>
      <c r="DA79" s="16">
        <f>MAX(0,(va!DB75-va!DA75))</f>
        <v>2</v>
      </c>
      <c r="DB79" s="16">
        <f>MAX(0,(va!DC75-va!DB75))</f>
        <v>3</v>
      </c>
      <c r="DC79" s="16">
        <f>MAX(0,(va!DD75-va!DC75))</f>
        <v>0</v>
      </c>
      <c r="DD79" s="16">
        <f>MAX(0,(va!DE75-va!DD75))</f>
        <v>2</v>
      </c>
      <c r="DE79" s="16">
        <f>MAX(0,(va!DF75-va!DE75))</f>
        <v>7</v>
      </c>
      <c r="DF79" s="16">
        <f>MAX(0,(va!DG75-va!DF75))</f>
        <v>0</v>
      </c>
      <c r="DG79" s="16">
        <f>MAX(0,(va!DH75-va!DG75))</f>
        <v>2</v>
      </c>
      <c r="DH79" s="16">
        <f>MAX(0,(va!DI75-va!DH75))</f>
        <v>11</v>
      </c>
      <c r="DI79" s="16">
        <f>MAX(0,(va!DJ75-va!DI75))</f>
        <v>12</v>
      </c>
      <c r="DJ79" s="16">
        <f>MAX(0,(va!DK75-va!DJ75))</f>
        <v>0</v>
      </c>
      <c r="DK79" s="16">
        <f>MAX(0,(va!DL75-va!DK75))</f>
        <v>0</v>
      </c>
      <c r="DL79" s="16">
        <f>MAX(0,(va!DM75-va!DL75))</f>
        <v>0</v>
      </c>
      <c r="DM79" s="16">
        <f>MAX(0,(va!DN75-va!DM75))</f>
        <v>0</v>
      </c>
      <c r="DN79" s="16">
        <f>MAX(0,(va!DO75-va!DN75))</f>
        <v>0</v>
      </c>
      <c r="DO79" s="16">
        <f>MAX(0,(va!DP75-va!DO75))</f>
        <v>0</v>
      </c>
      <c r="DP79" s="16">
        <f>MAX(0,(va!DQ75-va!DP75))</f>
        <v>0</v>
      </c>
      <c r="DQ79" s="16">
        <f>MAX(0,(va!DR75-va!DQ75))</f>
        <v>0</v>
      </c>
      <c r="DR79" s="16">
        <f>MAX(0,(va!DS75-va!DR75))</f>
        <v>0</v>
      </c>
      <c r="DS79" s="16">
        <f>MAX(0,(va!DT75-va!DS75))</f>
        <v>0</v>
      </c>
      <c r="DT79" s="16">
        <f>MAX(0,(va!DU75-va!DT75))</f>
        <v>0</v>
      </c>
      <c r="DU79" s="16">
        <f>MAX(0,(va!DV75-va!DU75))</f>
        <v>0</v>
      </c>
      <c r="DV79" s="16">
        <f>MAX(0,(va!DW75-va!DV75))</f>
        <v>0</v>
      </c>
      <c r="DW79" s="16">
        <f>MAX(0,(va!DX75-va!DW75))</f>
        <v>0</v>
      </c>
      <c r="DX79" s="16">
        <f>MAX(0,(va!DY75-va!DX75))</f>
        <v>0</v>
      </c>
      <c r="DY79" s="16">
        <f>MAX(0,(va!DZ75-va!DY75))</f>
        <v>0</v>
      </c>
      <c r="DZ79" s="16">
        <f>MAX(0,(va!EA75-va!DZ75))</f>
        <v>0</v>
      </c>
      <c r="EA79" s="16">
        <f>MAX(0,(va!EB75-va!EA75))</f>
        <v>0</v>
      </c>
      <c r="EB79" s="16">
        <f>MAX(0,(va!EC75-va!EB75))</f>
        <v>0</v>
      </c>
      <c r="EC79" s="16">
        <f>MAX(0,(va!ED75-va!EC75))</f>
        <v>0</v>
      </c>
      <c r="ED79" s="16">
        <f>MAX(0,(va!EE75-va!ED75))</f>
        <v>0</v>
      </c>
      <c r="EE79" s="16">
        <f>MAX(0,(va!EF75-va!EE75))</f>
        <v>0</v>
      </c>
      <c r="EF79" s="16">
        <f>MAX(0,(va!EG75-va!EF75))</f>
        <v>0</v>
      </c>
      <c r="EG79" s="16">
        <f>MAX(0,(va!EH75-va!EG75))</f>
        <v>0</v>
      </c>
      <c r="EH79" s="16">
        <f>MAX(0,(va!EI75-va!EH75))</f>
        <v>0</v>
      </c>
      <c r="EI79" s="16">
        <f>MAX(0,(va!EJ75-va!EI75))</f>
        <v>0</v>
      </c>
      <c r="EJ79" s="16">
        <f>MAX(0,(va!EK75-va!EJ75))</f>
        <v>0</v>
      </c>
      <c r="EK79" s="16">
        <f>MAX(0,(va!EL75-va!EK75))</f>
        <v>0</v>
      </c>
      <c r="EL79" s="16">
        <f>MAX(0,(va!EM75-va!EL75))</f>
        <v>0</v>
      </c>
      <c r="EM79" s="16">
        <f>MAX(0,(va!EN75-va!EM75))</f>
        <v>0</v>
      </c>
      <c r="EN79" s="16">
        <f>MAX(0,(va!EO75-va!EN75))</f>
        <v>0</v>
      </c>
      <c r="EO79" s="16">
        <f>MAX(0,(va!EP75-va!EO75))</f>
        <v>0</v>
      </c>
      <c r="EP79" s="16">
        <f>MAX(0,(va!EQ75-va!EP75))</f>
        <v>0</v>
      </c>
      <c r="EQ79" s="16">
        <f>MAX(0,(va!ER75-va!EQ75))</f>
        <v>0</v>
      </c>
      <c r="ER79" s="16">
        <f>MAX(0,(va!ES75-va!ER75))</f>
        <v>0</v>
      </c>
      <c r="ES79" s="16">
        <f>MAX(0,(va!ET75-va!ES75))</f>
        <v>0</v>
      </c>
      <c r="ET79" s="16">
        <f>MAX(0,(va!EU75-va!ET75))</f>
        <v>0</v>
      </c>
      <c r="EU79" s="16">
        <f>MAX(0,(va!EV75-va!EU75))</f>
        <v>0</v>
      </c>
      <c r="EV79" s="16">
        <f>MAX(0,(va!EW75-va!EV75))</f>
        <v>0</v>
      </c>
      <c r="EW79" s="16">
        <f>MAX(0,(va!EX75-va!EW75))</f>
        <v>0</v>
      </c>
      <c r="EX79" s="16">
        <f>MAX(0,(va!EY75-va!EX75))</f>
        <v>0</v>
      </c>
      <c r="EY79" s="16">
        <f>MAX(0,(va!EZ75-va!EY75))</f>
        <v>0</v>
      </c>
      <c r="EZ79" s="16">
        <f>MAX(0,(va!FA75-va!EZ75))</f>
        <v>0</v>
      </c>
      <c r="FA79" s="16">
        <f>MAX(0,(va!FB75-va!FA75))</f>
        <v>0</v>
      </c>
      <c r="FB79" s="16">
        <f>MAX(0,(va!FC75-va!FB75))</f>
        <v>0</v>
      </c>
      <c r="FC79" s="16">
        <f>MAX(0,(va!FD75-va!FC75))</f>
        <v>0</v>
      </c>
      <c r="FD79" s="16">
        <f>MAX(0,(va!FE75-va!FD75))</f>
        <v>0</v>
      </c>
      <c r="FE79" s="16">
        <f>MAX(0,(va!FF75-va!FE75))</f>
        <v>0</v>
      </c>
      <c r="FF79" s="16">
        <f>MAX(0,(va!FG75-va!FF75))</f>
        <v>0</v>
      </c>
      <c r="FG79" s="16">
        <f>MAX(0,(va!FH75-va!FG75))</f>
        <v>0</v>
      </c>
    </row>
    <row r="80" spans="1:163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1</v>
      </c>
      <c r="H80" s="16">
        <f>MAX(0,(va!I76-va!H76))</f>
        <v>0</v>
      </c>
      <c r="I80" s="16">
        <f>MAX(0,(va!J76-va!I76))</f>
        <v>2</v>
      </c>
      <c r="J80" s="16">
        <f>MAX(0,(va!K76-va!J76))</f>
        <v>1</v>
      </c>
      <c r="K80" s="16">
        <f>MAX(0,(va!L76-va!K76))</f>
        <v>0</v>
      </c>
      <c r="L80" s="16">
        <f>MAX(0,(va!M76-va!L76))</f>
        <v>0</v>
      </c>
      <c r="M80" s="16">
        <f>MAX(0,(va!N76-va!M76))</f>
        <v>1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2</v>
      </c>
      <c r="AB80" s="16">
        <f>MAX(0,(va!AC76-va!AB76))</f>
        <v>2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1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2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1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1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1</v>
      </c>
      <c r="AU80" s="16">
        <f>MAX(0,(va!AV76-va!AU76))</f>
        <v>1</v>
      </c>
      <c r="AV80" s="16">
        <f>MAX(0,(va!AW76-va!AV76))</f>
        <v>1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3</v>
      </c>
      <c r="BA80" s="16">
        <f>MAX(0,(va!BB76-va!BA76))</f>
        <v>1</v>
      </c>
      <c r="BB80" s="16">
        <f>MAX(0,(va!BC76-va!BB76))</f>
        <v>1</v>
      </c>
      <c r="BC80" s="16">
        <f>MAX(0,(va!BD76-va!BC76))</f>
        <v>0</v>
      </c>
      <c r="BD80" s="16">
        <f>MAX(0,(va!BE76-va!BD76))</f>
        <v>1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1</v>
      </c>
      <c r="BH80" s="16">
        <f>MAX(0,(va!BI76-va!BH76))</f>
        <v>0</v>
      </c>
      <c r="BI80" s="16">
        <f>MAX(0,(va!BJ76-va!BI76))</f>
        <v>1</v>
      </c>
      <c r="BJ80" s="16">
        <f>MAX(0,(va!BK76-va!BJ76))</f>
        <v>0</v>
      </c>
      <c r="BK80" s="16">
        <f>MAX(0,(va!BL76-va!BK76))</f>
        <v>3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1</v>
      </c>
      <c r="BQ80" s="16">
        <f>MAX(0,(va!BR76-va!BQ76))</f>
        <v>2</v>
      </c>
      <c r="BR80" s="16">
        <f>MAX(0,(va!BS76-va!BR76))</f>
        <v>0</v>
      </c>
      <c r="BS80" s="16">
        <f>MAX(0,(va!BT76-va!BS76))</f>
        <v>3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1</v>
      </c>
      <c r="BY80" s="16">
        <f>MAX(0,(va!BZ76-va!BY76))</f>
        <v>7</v>
      </c>
      <c r="BZ80" s="16">
        <f>MAX(0,(va!CA76-va!BZ76))</f>
        <v>1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1</v>
      </c>
      <c r="CD80" s="16">
        <f>MAX(0,(va!CE76-va!CD76))</f>
        <v>0</v>
      </c>
      <c r="CE80" s="16">
        <f>MAX(0,(va!CF76-va!CE76))</f>
        <v>2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2</v>
      </c>
      <c r="CJ80" s="16">
        <f>MAX(0,(va!CK76-va!CJ76))</f>
        <v>1</v>
      </c>
      <c r="CK80" s="16">
        <f>MAX(0,(va!CL76-va!CK76))</f>
        <v>1</v>
      </c>
      <c r="CL80" s="16">
        <f>MAX(0,(va!CM76-va!CL76))</f>
        <v>4</v>
      </c>
      <c r="CM80" s="16">
        <f>MAX(0,(va!CN76-va!CM76))</f>
        <v>2</v>
      </c>
      <c r="CN80" s="16">
        <f>MAX(0,(va!CO76-va!CN76))</f>
        <v>1</v>
      </c>
      <c r="CO80" s="16">
        <f>MAX(0,(va!CP76-va!CO76))</f>
        <v>0</v>
      </c>
      <c r="CP80" s="16">
        <f>MAX(0,(va!CQ76-va!CP76))</f>
        <v>4</v>
      </c>
      <c r="CQ80" s="16">
        <f>MAX(0,(va!CR76-va!CQ76))</f>
        <v>5</v>
      </c>
      <c r="CR80" s="16">
        <f>MAX(0,(va!CS76-va!CR76))</f>
        <v>3</v>
      </c>
      <c r="CS80" s="16">
        <f>MAX(0,(va!CT76-va!CS76))</f>
        <v>1</v>
      </c>
      <c r="CT80" s="16">
        <f>MAX(0,(va!CU76-va!CT76))</f>
        <v>2</v>
      </c>
      <c r="CU80" s="16">
        <f>MAX(0,(va!CV76-va!CU76))</f>
        <v>0</v>
      </c>
      <c r="CV80" s="16">
        <f>MAX(0,(va!CW76-va!CV76))</f>
        <v>2</v>
      </c>
      <c r="CW80" s="16">
        <f>MAX(0,(va!CX76-va!CW76))</f>
        <v>3</v>
      </c>
      <c r="CX80" s="16">
        <f>MAX(0,(va!CY76-va!CX76))</f>
        <v>0</v>
      </c>
      <c r="CY80" s="16">
        <f>MAX(0,(va!CZ76-va!CY76))</f>
        <v>0</v>
      </c>
      <c r="CZ80" s="16">
        <f>MAX(0,(va!DA76-va!CZ76))</f>
        <v>2</v>
      </c>
      <c r="DA80" s="16">
        <f>MAX(0,(va!DB76-va!DA76))</f>
        <v>0</v>
      </c>
      <c r="DB80" s="16">
        <f>MAX(0,(va!DC76-va!DB76))</f>
        <v>0</v>
      </c>
      <c r="DC80" s="16">
        <f>MAX(0,(va!DD76-va!DC76))</f>
        <v>0</v>
      </c>
      <c r="DD80" s="16">
        <f>MAX(0,(va!DE76-va!DD76))</f>
        <v>2</v>
      </c>
      <c r="DE80" s="16">
        <f>MAX(0,(va!DF76-va!DE76))</f>
        <v>0</v>
      </c>
      <c r="DF80" s="16">
        <f>MAX(0,(va!DG76-va!DF76))</f>
        <v>0</v>
      </c>
      <c r="DG80" s="16">
        <f>MAX(0,(va!DH76-va!DG76))</f>
        <v>1</v>
      </c>
      <c r="DH80" s="16">
        <f>MAX(0,(va!DI76-va!DH76))</f>
        <v>4</v>
      </c>
      <c r="DI80" s="16">
        <f>MAX(0,(va!DJ76-va!DI76))</f>
        <v>1</v>
      </c>
      <c r="DJ80" s="16">
        <f>MAX(0,(va!DK76-va!DJ76))</f>
        <v>0</v>
      </c>
      <c r="DK80" s="16">
        <f>MAX(0,(va!DL76-va!DK76))</f>
        <v>0</v>
      </c>
      <c r="DL80" s="16">
        <f>MAX(0,(va!DM76-va!DL76))</f>
        <v>0</v>
      </c>
      <c r="DM80" s="16">
        <f>MAX(0,(va!DN76-va!DM76))</f>
        <v>0</v>
      </c>
      <c r="DN80" s="16">
        <f>MAX(0,(va!DO76-va!DN76))</f>
        <v>0</v>
      </c>
      <c r="DO80" s="16">
        <f>MAX(0,(va!DP76-va!DO76))</f>
        <v>0</v>
      </c>
      <c r="DP80" s="16">
        <f>MAX(0,(va!DQ76-va!DP76))</f>
        <v>0</v>
      </c>
      <c r="DQ80" s="16">
        <f>MAX(0,(va!DR76-va!DQ76))</f>
        <v>0</v>
      </c>
      <c r="DR80" s="16">
        <f>MAX(0,(va!DS76-va!DR76))</f>
        <v>0</v>
      </c>
      <c r="DS80" s="16">
        <f>MAX(0,(va!DT76-va!DS76))</f>
        <v>0</v>
      </c>
      <c r="DT80" s="16">
        <f>MAX(0,(va!DU76-va!DT76))</f>
        <v>0</v>
      </c>
      <c r="DU80" s="16">
        <f>MAX(0,(va!DV76-va!DU76))</f>
        <v>0</v>
      </c>
      <c r="DV80" s="16">
        <f>MAX(0,(va!DW76-va!DV76))</f>
        <v>0</v>
      </c>
      <c r="DW80" s="16">
        <f>MAX(0,(va!DX76-va!DW76))</f>
        <v>0</v>
      </c>
      <c r="DX80" s="16">
        <f>MAX(0,(va!DY76-va!DX76))</f>
        <v>0</v>
      </c>
      <c r="DY80" s="16">
        <f>MAX(0,(va!DZ76-va!DY76))</f>
        <v>0</v>
      </c>
      <c r="DZ80" s="16">
        <f>MAX(0,(va!EA76-va!DZ76))</f>
        <v>0</v>
      </c>
      <c r="EA80" s="16">
        <f>MAX(0,(va!EB76-va!EA76))</f>
        <v>0</v>
      </c>
      <c r="EB80" s="16">
        <f>MAX(0,(va!EC76-va!EB76))</f>
        <v>0</v>
      </c>
      <c r="EC80" s="16">
        <f>MAX(0,(va!ED76-va!EC76))</f>
        <v>0</v>
      </c>
      <c r="ED80" s="16">
        <f>MAX(0,(va!EE76-va!ED76))</f>
        <v>0</v>
      </c>
      <c r="EE80" s="16">
        <f>MAX(0,(va!EF76-va!EE76))</f>
        <v>0</v>
      </c>
      <c r="EF80" s="16">
        <f>MAX(0,(va!EG76-va!EF76))</f>
        <v>0</v>
      </c>
      <c r="EG80" s="16">
        <f>MAX(0,(va!EH76-va!EG76))</f>
        <v>0</v>
      </c>
      <c r="EH80" s="16">
        <f>MAX(0,(va!EI76-va!EH76))</f>
        <v>0</v>
      </c>
      <c r="EI80" s="16">
        <f>MAX(0,(va!EJ76-va!EI76))</f>
        <v>0</v>
      </c>
      <c r="EJ80" s="16">
        <f>MAX(0,(va!EK76-va!EJ76))</f>
        <v>0</v>
      </c>
      <c r="EK80" s="16">
        <f>MAX(0,(va!EL76-va!EK76))</f>
        <v>0</v>
      </c>
      <c r="EL80" s="16">
        <f>MAX(0,(va!EM76-va!EL76))</f>
        <v>0</v>
      </c>
      <c r="EM80" s="16">
        <f>MAX(0,(va!EN76-va!EM76))</f>
        <v>0</v>
      </c>
      <c r="EN80" s="16">
        <f>MAX(0,(va!EO76-va!EN76))</f>
        <v>0</v>
      </c>
      <c r="EO80" s="16">
        <f>MAX(0,(va!EP76-va!EO76))</f>
        <v>0</v>
      </c>
      <c r="EP80" s="16">
        <f>MAX(0,(va!EQ76-va!EP76))</f>
        <v>0</v>
      </c>
      <c r="EQ80" s="16">
        <f>MAX(0,(va!ER76-va!EQ76))</f>
        <v>0</v>
      </c>
      <c r="ER80" s="16">
        <f>MAX(0,(va!ES76-va!ER76))</f>
        <v>0</v>
      </c>
      <c r="ES80" s="16">
        <f>MAX(0,(va!ET76-va!ES76))</f>
        <v>0</v>
      </c>
      <c r="ET80" s="16">
        <f>MAX(0,(va!EU76-va!ET76))</f>
        <v>0</v>
      </c>
      <c r="EU80" s="16">
        <f>MAX(0,(va!EV76-va!EU76))</f>
        <v>0</v>
      </c>
      <c r="EV80" s="16">
        <f>MAX(0,(va!EW76-va!EV76))</f>
        <v>0</v>
      </c>
      <c r="EW80" s="16">
        <f>MAX(0,(va!EX76-va!EW76))</f>
        <v>0</v>
      </c>
      <c r="EX80" s="16">
        <f>MAX(0,(va!EY76-va!EX76))</f>
        <v>0</v>
      </c>
      <c r="EY80" s="16">
        <f>MAX(0,(va!EZ76-va!EY76))</f>
        <v>0</v>
      </c>
      <c r="EZ80" s="16">
        <f>MAX(0,(va!FA76-va!EZ76))</f>
        <v>0</v>
      </c>
      <c r="FA80" s="16">
        <f>MAX(0,(va!FB76-va!FA76))</f>
        <v>0</v>
      </c>
      <c r="FB80" s="16">
        <f>MAX(0,(va!FC76-va!FB76))</f>
        <v>0</v>
      </c>
      <c r="FC80" s="16">
        <f>MAX(0,(va!FD76-va!FC76))</f>
        <v>0</v>
      </c>
      <c r="FD80" s="16">
        <f>MAX(0,(va!FE76-va!FD76))</f>
        <v>0</v>
      </c>
      <c r="FE80" s="16">
        <f>MAX(0,(va!FF76-va!FE76))</f>
        <v>0</v>
      </c>
      <c r="FF80" s="16">
        <f>MAX(0,(va!FG76-va!FF76))</f>
        <v>0</v>
      </c>
      <c r="FG80" s="16">
        <f>MAX(0,(va!FH76-va!FG76))</f>
        <v>0</v>
      </c>
    </row>
    <row r="81" spans="1:163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1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1</v>
      </c>
      <c r="O81" s="16">
        <f>MAX(0,(va!P77-va!O77))</f>
        <v>0</v>
      </c>
      <c r="P81" s="16">
        <f>MAX(0,(va!Q77-va!P77))</f>
        <v>0</v>
      </c>
      <c r="Q81" s="16">
        <f>MAX(0,(va!R77-va!Q77))</f>
        <v>0</v>
      </c>
      <c r="R81" s="16">
        <f>MAX(0,(va!S77-va!R77))</f>
        <v>0</v>
      </c>
      <c r="S81" s="16">
        <f>MAX(0,(va!T77-va!S77))</f>
        <v>0</v>
      </c>
      <c r="T81" s="16">
        <f>MAX(0,(va!U77-va!T77))</f>
        <v>2</v>
      </c>
      <c r="U81" s="16">
        <f>MAX(0,(va!V77-va!U77))</f>
        <v>3</v>
      </c>
      <c r="V81" s="16">
        <f>MAX(0,(va!W77-va!V77))</f>
        <v>1</v>
      </c>
      <c r="W81" s="16">
        <f>MAX(0,(va!X77-va!W77))</f>
        <v>4</v>
      </c>
      <c r="X81" s="16">
        <f>MAX(0,(va!Y77-va!X77))</f>
        <v>0</v>
      </c>
      <c r="Y81" s="16">
        <f>MAX(0,(va!Z77-va!Y77))</f>
        <v>2</v>
      </c>
      <c r="Z81" s="16">
        <f>MAX(0,(va!AA77-va!Z77))</f>
        <v>0</v>
      </c>
      <c r="AA81" s="16">
        <f>MAX(0,(va!AB77-va!AA77))</f>
        <v>2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2</v>
      </c>
      <c r="AF81" s="16">
        <f>MAX(0,(va!AG77-va!AF77))</f>
        <v>0</v>
      </c>
      <c r="AG81" s="16">
        <f>MAX(0,(va!AH77-va!AG77))</f>
        <v>10</v>
      </c>
      <c r="AH81" s="16">
        <f>MAX(0,(va!AI77-va!AH77))</f>
        <v>5</v>
      </c>
      <c r="AI81" s="16">
        <f>MAX(0,(va!AJ77-va!AI77))</f>
        <v>3</v>
      </c>
      <c r="AJ81" s="16">
        <f>MAX(0,(va!AK77-va!AJ77))</f>
        <v>4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5</v>
      </c>
      <c r="AN81" s="16">
        <f>MAX(0,(va!AO77-va!AN77))</f>
        <v>3</v>
      </c>
      <c r="AO81" s="16">
        <f>MAX(0,(va!AP77-va!AO77))</f>
        <v>2</v>
      </c>
      <c r="AP81" s="16">
        <f>MAX(0,(va!AQ77-va!AP77))</f>
        <v>4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3</v>
      </c>
      <c r="AT81" s="16">
        <f>MAX(0,(va!AU77-va!AT77))</f>
        <v>4</v>
      </c>
      <c r="AU81" s="16">
        <f>MAX(0,(va!AV77-va!AU77))</f>
        <v>1</v>
      </c>
      <c r="AV81" s="16">
        <f>MAX(0,(va!AW77-va!AV77))</f>
        <v>2</v>
      </c>
      <c r="AW81" s="16">
        <f>MAX(0,(va!AX77-va!AW77))</f>
        <v>1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2</v>
      </c>
      <c r="BA81" s="16">
        <f>MAX(0,(va!BB77-va!BA77))</f>
        <v>1</v>
      </c>
      <c r="BB81" s="16">
        <f>MAX(0,(va!BC77-va!BB77))</f>
        <v>3</v>
      </c>
      <c r="BC81" s="16">
        <f>MAX(0,(va!BD77-va!BC77))</f>
        <v>0</v>
      </c>
      <c r="BD81" s="16">
        <f>MAX(0,(va!BE77-va!BD77))</f>
        <v>1</v>
      </c>
      <c r="BE81" s="16">
        <f>MAX(0,(va!BF77-va!BE77))</f>
        <v>0</v>
      </c>
      <c r="BF81" s="16">
        <f>MAX(0,(va!BG77-va!BF77))</f>
        <v>4</v>
      </c>
      <c r="BG81" s="16">
        <f>MAX(0,(va!BH77-va!BG77))</f>
        <v>6</v>
      </c>
      <c r="BH81" s="16">
        <f>MAX(0,(va!BI77-va!BH77))</f>
        <v>3</v>
      </c>
      <c r="BI81" s="16">
        <f>MAX(0,(va!BJ77-va!BI77))</f>
        <v>13</v>
      </c>
      <c r="BJ81" s="16">
        <f>MAX(0,(va!BK77-va!BJ77))</f>
        <v>5</v>
      </c>
      <c r="BK81" s="16">
        <f>MAX(0,(va!BL77-va!BK77))</f>
        <v>4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14</v>
      </c>
      <c r="BO81" s="16">
        <f>MAX(0,(va!BP77-va!BO77))</f>
        <v>7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5</v>
      </c>
      <c r="BS81" s="16">
        <f>MAX(0,(va!BT77-va!BS77))</f>
        <v>0</v>
      </c>
      <c r="BT81" s="16">
        <f>MAX(0,(va!BU77-va!BT77))</f>
        <v>3</v>
      </c>
      <c r="BU81" s="16">
        <f>MAX(0,(va!BV77-va!BU77))</f>
        <v>6</v>
      </c>
      <c r="BV81" s="16">
        <f>MAX(0,(va!BW77-va!BV77))</f>
        <v>0</v>
      </c>
      <c r="BW81" s="16">
        <f>MAX(0,(va!BX77-va!BW77))</f>
        <v>3</v>
      </c>
      <c r="BX81" s="16">
        <f>MAX(0,(va!BY77-va!BX77))</f>
        <v>0</v>
      </c>
      <c r="BY81" s="16">
        <f>MAX(0,(va!BZ77-va!BY77))</f>
        <v>2</v>
      </c>
      <c r="BZ81" s="16">
        <f>MAX(0,(va!CA77-va!BZ77))</f>
        <v>0</v>
      </c>
      <c r="CA81" s="16">
        <f>MAX(0,(va!CB77-va!CA77))</f>
        <v>3</v>
      </c>
      <c r="CB81" s="16">
        <f>MAX(0,(va!CC77-va!CB77))</f>
        <v>0</v>
      </c>
      <c r="CC81" s="16">
        <f>MAX(0,(va!CD77-va!CC77))</f>
        <v>2</v>
      </c>
      <c r="CD81" s="16">
        <f>MAX(0,(va!CE77-va!CD77))</f>
        <v>2</v>
      </c>
      <c r="CE81" s="16">
        <f>MAX(0,(va!CF77-va!CE77))</f>
        <v>6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8</v>
      </c>
      <c r="CI81" s="16">
        <f>MAX(0,(va!CJ77-va!CI77))</f>
        <v>1</v>
      </c>
      <c r="CJ81" s="16">
        <f>MAX(0,(va!CK77-va!CJ77))</f>
        <v>0</v>
      </c>
      <c r="CK81" s="16">
        <f>MAX(0,(va!CL77-va!CK77))</f>
        <v>2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2</v>
      </c>
      <c r="CQ81" s="16">
        <f>MAX(0,(va!CR77-va!CQ77))</f>
        <v>1</v>
      </c>
      <c r="CR81" s="16">
        <f>MAX(0,(va!CS77-va!CR77))</f>
        <v>2</v>
      </c>
      <c r="CS81" s="16">
        <f>MAX(0,(va!CT77-va!CS77))</f>
        <v>0</v>
      </c>
      <c r="CT81" s="16">
        <f>MAX(0,(va!CU77-va!CT77))</f>
        <v>4</v>
      </c>
      <c r="CU81" s="16">
        <f>MAX(0,(va!CV77-va!CU77))</f>
        <v>0</v>
      </c>
      <c r="CV81" s="16">
        <f>MAX(0,(va!CW77-va!CV77))</f>
        <v>4</v>
      </c>
      <c r="CW81" s="16">
        <f>MAX(0,(va!CX77-va!CW77))</f>
        <v>1</v>
      </c>
      <c r="CX81" s="16">
        <f>MAX(0,(va!CY77-va!CX77))</f>
        <v>4</v>
      </c>
      <c r="CY81" s="16">
        <f>MAX(0,(va!CZ77-va!CY77))</f>
        <v>3</v>
      </c>
      <c r="CZ81" s="16">
        <f>MAX(0,(va!DA77-va!CZ77))</f>
        <v>19</v>
      </c>
      <c r="DA81" s="16">
        <f>MAX(0,(va!DB77-va!DA77))</f>
        <v>0</v>
      </c>
      <c r="DB81" s="16">
        <f>MAX(0,(va!DC77-va!DB77))</f>
        <v>0</v>
      </c>
      <c r="DC81" s="16">
        <f>MAX(0,(va!DD77-va!DC77))</f>
        <v>1</v>
      </c>
      <c r="DD81" s="16">
        <f>MAX(0,(va!DE77-va!DD77))</f>
        <v>2</v>
      </c>
      <c r="DE81" s="16">
        <f>MAX(0,(va!DF77-va!DE77))</f>
        <v>3</v>
      </c>
      <c r="DF81" s="16">
        <f>MAX(0,(va!DG77-va!DF77))</f>
        <v>15</v>
      </c>
      <c r="DG81" s="16">
        <f>MAX(0,(va!DH77-va!DG77))</f>
        <v>2</v>
      </c>
      <c r="DH81" s="16">
        <f>MAX(0,(va!DI77-va!DH77))</f>
        <v>1</v>
      </c>
      <c r="DI81" s="16">
        <f>MAX(0,(va!DJ77-va!DI77))</f>
        <v>0</v>
      </c>
      <c r="DJ81" s="16">
        <f>MAX(0,(va!DK77-va!DJ77))</f>
        <v>0</v>
      </c>
      <c r="DK81" s="16">
        <f>MAX(0,(va!DL77-va!DK77))</f>
        <v>0</v>
      </c>
      <c r="DL81" s="16">
        <f>MAX(0,(va!DM77-va!DL77))</f>
        <v>0</v>
      </c>
      <c r="DM81" s="16">
        <f>MAX(0,(va!DN77-va!DM77))</f>
        <v>0</v>
      </c>
      <c r="DN81" s="16">
        <f>MAX(0,(va!DO77-va!DN77))</f>
        <v>0</v>
      </c>
      <c r="DO81" s="16">
        <f>MAX(0,(va!DP77-va!DO77))</f>
        <v>0</v>
      </c>
      <c r="DP81" s="16">
        <f>MAX(0,(va!DQ77-va!DP77))</f>
        <v>0</v>
      </c>
      <c r="DQ81" s="16">
        <f>MAX(0,(va!DR77-va!DQ77))</f>
        <v>0</v>
      </c>
      <c r="DR81" s="16">
        <f>MAX(0,(va!DS77-va!DR77))</f>
        <v>0</v>
      </c>
      <c r="DS81" s="16">
        <f>MAX(0,(va!DT77-va!DS77))</f>
        <v>0</v>
      </c>
      <c r="DT81" s="16">
        <f>MAX(0,(va!DU77-va!DT77))</f>
        <v>0</v>
      </c>
      <c r="DU81" s="16">
        <f>MAX(0,(va!DV77-va!DU77))</f>
        <v>0</v>
      </c>
      <c r="DV81" s="16">
        <f>MAX(0,(va!DW77-va!DV77))</f>
        <v>0</v>
      </c>
      <c r="DW81" s="16">
        <f>MAX(0,(va!DX77-va!DW77))</f>
        <v>0</v>
      </c>
      <c r="DX81" s="16">
        <f>MAX(0,(va!DY77-va!DX77))</f>
        <v>0</v>
      </c>
      <c r="DY81" s="16">
        <f>MAX(0,(va!DZ77-va!DY77))</f>
        <v>0</v>
      </c>
      <c r="DZ81" s="16">
        <f>MAX(0,(va!EA77-va!DZ77))</f>
        <v>0</v>
      </c>
      <c r="EA81" s="16">
        <f>MAX(0,(va!EB77-va!EA77))</f>
        <v>0</v>
      </c>
      <c r="EB81" s="16">
        <f>MAX(0,(va!EC77-va!EB77))</f>
        <v>0</v>
      </c>
      <c r="EC81" s="16">
        <f>MAX(0,(va!ED77-va!EC77))</f>
        <v>0</v>
      </c>
      <c r="ED81" s="16">
        <f>MAX(0,(va!EE77-va!ED77))</f>
        <v>0</v>
      </c>
      <c r="EE81" s="16">
        <f>MAX(0,(va!EF77-va!EE77))</f>
        <v>0</v>
      </c>
      <c r="EF81" s="16">
        <f>MAX(0,(va!EG77-va!EF77))</f>
        <v>0</v>
      </c>
      <c r="EG81" s="16">
        <f>MAX(0,(va!EH77-va!EG77))</f>
        <v>0</v>
      </c>
      <c r="EH81" s="16">
        <f>MAX(0,(va!EI77-va!EH77))</f>
        <v>0</v>
      </c>
      <c r="EI81" s="16">
        <f>MAX(0,(va!EJ77-va!EI77))</f>
        <v>0</v>
      </c>
      <c r="EJ81" s="16">
        <f>MAX(0,(va!EK77-va!EJ77))</f>
        <v>0</v>
      </c>
      <c r="EK81" s="16">
        <f>MAX(0,(va!EL77-va!EK77))</f>
        <v>0</v>
      </c>
      <c r="EL81" s="16">
        <f>MAX(0,(va!EM77-va!EL77))</f>
        <v>0</v>
      </c>
      <c r="EM81" s="16">
        <f>MAX(0,(va!EN77-va!EM77))</f>
        <v>0</v>
      </c>
      <c r="EN81" s="16">
        <f>MAX(0,(va!EO77-va!EN77))</f>
        <v>0</v>
      </c>
      <c r="EO81" s="16">
        <f>MAX(0,(va!EP77-va!EO77))</f>
        <v>0</v>
      </c>
      <c r="EP81" s="16">
        <f>MAX(0,(va!EQ77-va!EP77))</f>
        <v>0</v>
      </c>
      <c r="EQ81" s="16">
        <f>MAX(0,(va!ER77-va!EQ77))</f>
        <v>0</v>
      </c>
      <c r="ER81" s="16">
        <f>MAX(0,(va!ES77-va!ER77))</f>
        <v>0</v>
      </c>
      <c r="ES81" s="16">
        <f>MAX(0,(va!ET77-va!ES77))</f>
        <v>0</v>
      </c>
      <c r="ET81" s="16">
        <f>MAX(0,(va!EU77-va!ET77))</f>
        <v>0</v>
      </c>
      <c r="EU81" s="16">
        <f>MAX(0,(va!EV77-va!EU77))</f>
        <v>0</v>
      </c>
      <c r="EV81" s="16">
        <f>MAX(0,(va!EW77-va!EV77))</f>
        <v>0</v>
      </c>
      <c r="EW81" s="16">
        <f>MAX(0,(va!EX77-va!EW77))</f>
        <v>0</v>
      </c>
      <c r="EX81" s="16">
        <f>MAX(0,(va!EY77-va!EX77))</f>
        <v>0</v>
      </c>
      <c r="EY81" s="16">
        <f>MAX(0,(va!EZ77-va!EY77))</f>
        <v>0</v>
      </c>
      <c r="EZ81" s="16">
        <f>MAX(0,(va!FA77-va!EZ77))</f>
        <v>0</v>
      </c>
      <c r="FA81" s="16">
        <f>MAX(0,(va!FB77-va!FA77))</f>
        <v>0</v>
      </c>
      <c r="FB81" s="16">
        <f>MAX(0,(va!FC77-va!FB77))</f>
        <v>0</v>
      </c>
      <c r="FC81" s="16">
        <f>MAX(0,(va!FD77-va!FC77))</f>
        <v>0</v>
      </c>
      <c r="FD81" s="16">
        <f>MAX(0,(va!FE77-va!FD77))</f>
        <v>0</v>
      </c>
      <c r="FE81" s="16">
        <f>MAX(0,(va!FF77-va!FE77))</f>
        <v>0</v>
      </c>
      <c r="FF81" s="16">
        <f>MAX(0,(va!FG77-va!FF77))</f>
        <v>0</v>
      </c>
      <c r="FG81" s="16">
        <f>MAX(0,(va!FH77-va!FG77))</f>
        <v>0</v>
      </c>
    </row>
    <row r="82" spans="1:163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2</v>
      </c>
      <c r="G82" s="16">
        <f>MAX(0,(va!H78-va!G78))</f>
        <v>0</v>
      </c>
      <c r="H82" s="16">
        <f>MAX(0,(va!I78-va!H78))</f>
        <v>2</v>
      </c>
      <c r="I82" s="16">
        <f>MAX(0,(va!J78-va!I78))</f>
        <v>1</v>
      </c>
      <c r="J82" s="16">
        <f>MAX(0,(va!K78-va!J78))</f>
        <v>2</v>
      </c>
      <c r="K82" s="16">
        <f>MAX(0,(va!L78-va!K78))</f>
        <v>1</v>
      </c>
      <c r="L82" s="16">
        <f>MAX(0,(va!M78-va!L78))</f>
        <v>0</v>
      </c>
      <c r="M82" s="16">
        <f>MAX(0,(va!N78-va!M78))</f>
        <v>2</v>
      </c>
      <c r="N82" s="16">
        <f>MAX(0,(va!O78-va!N78))</f>
        <v>6</v>
      </c>
      <c r="O82" s="16">
        <f>MAX(0,(va!P78-va!O78))</f>
        <v>2</v>
      </c>
      <c r="P82" s="16">
        <f>MAX(0,(va!Q78-va!P78))</f>
        <v>0</v>
      </c>
      <c r="Q82" s="16">
        <f>MAX(0,(va!R78-va!Q78))</f>
        <v>3</v>
      </c>
      <c r="R82" s="16">
        <f>MAX(0,(va!S78-va!R78))</f>
        <v>3</v>
      </c>
      <c r="S82" s="16">
        <f>MAX(0,(va!T78-va!S78))</f>
        <v>1</v>
      </c>
      <c r="T82" s="16">
        <f>MAX(0,(va!U78-va!T78))</f>
        <v>1</v>
      </c>
      <c r="U82" s="16">
        <f>MAX(0,(va!V78-va!U78))</f>
        <v>0</v>
      </c>
      <c r="V82" s="16">
        <f>MAX(0,(va!W78-va!V78))</f>
        <v>0</v>
      </c>
      <c r="W82" s="16">
        <f>MAX(0,(va!X78-va!W78))</f>
        <v>1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2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1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1</v>
      </c>
      <c r="AL82" s="16">
        <f>MAX(0,(va!AM78-va!AL78))</f>
        <v>0</v>
      </c>
      <c r="AM82" s="16">
        <f>MAX(0,(va!AN78-va!AM78))</f>
        <v>2</v>
      </c>
      <c r="AN82" s="16">
        <f>MAX(0,(va!AO78-va!AN78))</f>
        <v>0</v>
      </c>
      <c r="AO82" s="16">
        <f>MAX(0,(va!AP78-va!AO78))</f>
        <v>1</v>
      </c>
      <c r="AP82" s="16">
        <f>MAX(0,(va!AQ78-va!AP78))</f>
        <v>1</v>
      </c>
      <c r="AQ82" s="16">
        <f>MAX(0,(va!AR78-va!AQ78))</f>
        <v>0</v>
      </c>
      <c r="AR82" s="16">
        <f>MAX(0,(va!AS78-va!AR78))</f>
        <v>5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2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2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1</v>
      </c>
      <c r="BB82" s="16">
        <f>MAX(0,(va!BC78-va!BB78))</f>
        <v>2</v>
      </c>
      <c r="BC82" s="16">
        <f>MAX(0,(va!BD78-va!BC78))</f>
        <v>1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3</v>
      </c>
      <c r="BG82" s="16">
        <f>MAX(0,(va!BH78-va!BG78))</f>
        <v>4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4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11</v>
      </c>
      <c r="BO82" s="16">
        <f>MAX(0,(va!BP78-va!BO78))</f>
        <v>8</v>
      </c>
      <c r="BP82" s="16">
        <f>MAX(0,(va!BQ78-va!BP78))</f>
        <v>2</v>
      </c>
      <c r="BQ82" s="16">
        <f>MAX(0,(va!BR78-va!BQ78))</f>
        <v>40</v>
      </c>
      <c r="BR82" s="16">
        <f>MAX(0,(va!BS78-va!BR78))</f>
        <v>5</v>
      </c>
      <c r="BS82" s="16">
        <f>MAX(0,(va!BT78-va!BS78))</f>
        <v>0</v>
      </c>
      <c r="BT82" s="16">
        <f>MAX(0,(va!BU78-va!BT78))</f>
        <v>3</v>
      </c>
      <c r="BU82" s="16">
        <f>MAX(0,(va!BV78-va!BU78))</f>
        <v>6</v>
      </c>
      <c r="BV82" s="16">
        <f>MAX(0,(va!BW78-va!BV78))</f>
        <v>0</v>
      </c>
      <c r="BW82" s="16">
        <f>MAX(0,(va!BX78-va!BW78))</f>
        <v>7</v>
      </c>
      <c r="BX82" s="16">
        <f>MAX(0,(va!BY78-va!BX78))</f>
        <v>0</v>
      </c>
      <c r="BY82" s="16">
        <f>MAX(0,(va!BZ78-va!BY78))</f>
        <v>4</v>
      </c>
      <c r="BZ82" s="16">
        <f>MAX(0,(va!CA78-va!BZ78))</f>
        <v>2</v>
      </c>
      <c r="CA82" s="16">
        <f>MAX(0,(va!CB78-va!CA78))</f>
        <v>2</v>
      </c>
      <c r="CB82" s="16">
        <f>MAX(0,(va!CC78-va!CB78))</f>
        <v>3</v>
      </c>
      <c r="CC82" s="16">
        <f>MAX(0,(va!CD78-va!CC78))</f>
        <v>0</v>
      </c>
      <c r="CD82" s="16">
        <f>MAX(0,(va!CE78-va!CD78))</f>
        <v>5</v>
      </c>
      <c r="CE82" s="16">
        <f>MAX(0,(va!CF78-va!CE78))</f>
        <v>0</v>
      </c>
      <c r="CF82" s="16">
        <f>MAX(0,(va!CG78-va!CF78))</f>
        <v>4</v>
      </c>
      <c r="CG82" s="16">
        <f>MAX(0,(va!CH78-va!CG78))</f>
        <v>1</v>
      </c>
      <c r="CH82" s="16">
        <f>MAX(0,(va!CI78-va!CH78))</f>
        <v>4</v>
      </c>
      <c r="CI82" s="16">
        <f>MAX(0,(va!CJ78-va!CI78))</f>
        <v>1</v>
      </c>
      <c r="CJ82" s="16">
        <f>MAX(0,(va!CK78-va!CJ78))</f>
        <v>1</v>
      </c>
      <c r="CK82" s="16">
        <f>MAX(0,(va!CL78-va!CK78))</f>
        <v>1</v>
      </c>
      <c r="CL82" s="16">
        <f>MAX(0,(va!CM78-va!CL78))</f>
        <v>9</v>
      </c>
      <c r="CM82" s="16">
        <f>MAX(0,(va!CN78-va!CM78))</f>
        <v>12</v>
      </c>
      <c r="CN82" s="16">
        <f>MAX(0,(va!CO78-va!CN78))</f>
        <v>22</v>
      </c>
      <c r="CO82" s="16">
        <f>MAX(0,(va!CP78-va!CO78))</f>
        <v>2</v>
      </c>
      <c r="CP82" s="16">
        <f>MAX(0,(va!CQ78-va!CP78))</f>
        <v>0</v>
      </c>
      <c r="CQ82" s="16">
        <f>MAX(0,(va!CR78-va!CQ78))</f>
        <v>8</v>
      </c>
      <c r="CR82" s="16">
        <f>MAX(0,(va!CS78-va!CR78))</f>
        <v>7</v>
      </c>
      <c r="CS82" s="16">
        <f>MAX(0,(va!CT78-va!CS78))</f>
        <v>5</v>
      </c>
      <c r="CT82" s="16">
        <f>MAX(0,(va!CU78-va!CT78))</f>
        <v>1</v>
      </c>
      <c r="CU82" s="16">
        <f>MAX(0,(va!CV78-va!CU78))</f>
        <v>1</v>
      </c>
      <c r="CV82" s="16">
        <f>MAX(0,(va!CW78-va!CV78))</f>
        <v>6</v>
      </c>
      <c r="CW82" s="16">
        <f>MAX(0,(va!CX78-va!CW78))</f>
        <v>3</v>
      </c>
      <c r="CX82" s="16">
        <f>MAX(0,(va!CY78-va!CX78))</f>
        <v>1</v>
      </c>
      <c r="CY82" s="16">
        <f>MAX(0,(va!CZ78-va!CY78))</f>
        <v>0</v>
      </c>
      <c r="CZ82" s="16">
        <f>MAX(0,(va!DA78-va!CZ78))</f>
        <v>5</v>
      </c>
      <c r="DA82" s="16">
        <f>MAX(0,(va!DB78-va!DA78))</f>
        <v>1</v>
      </c>
      <c r="DB82" s="16">
        <f>MAX(0,(va!DC78-va!DB78))</f>
        <v>0</v>
      </c>
      <c r="DC82" s="16">
        <f>MAX(0,(va!DD78-va!DC78))</f>
        <v>1</v>
      </c>
      <c r="DD82" s="16">
        <f>MAX(0,(va!DE78-va!DD78))</f>
        <v>1</v>
      </c>
      <c r="DE82" s="16">
        <f>MAX(0,(va!DF78-va!DE78))</f>
        <v>8</v>
      </c>
      <c r="DF82" s="16">
        <f>MAX(0,(va!DG78-va!DF78))</f>
        <v>0</v>
      </c>
      <c r="DG82" s="16">
        <f>MAX(0,(va!DH78-va!DG78))</f>
        <v>1</v>
      </c>
      <c r="DH82" s="16">
        <f>MAX(0,(va!DI78-va!DH78))</f>
        <v>3</v>
      </c>
      <c r="DI82" s="16">
        <f>MAX(0,(va!DJ78-va!DI78))</f>
        <v>4</v>
      </c>
      <c r="DJ82" s="16">
        <f>MAX(0,(va!DK78-va!DJ78))</f>
        <v>0</v>
      </c>
      <c r="DK82" s="16">
        <f>MAX(0,(va!DL78-va!DK78))</f>
        <v>0</v>
      </c>
      <c r="DL82" s="16">
        <f>MAX(0,(va!DM78-va!DL78))</f>
        <v>0</v>
      </c>
      <c r="DM82" s="16">
        <f>MAX(0,(va!DN78-va!DM78))</f>
        <v>0</v>
      </c>
      <c r="DN82" s="16">
        <f>MAX(0,(va!DO78-va!DN78))</f>
        <v>0</v>
      </c>
      <c r="DO82" s="16">
        <f>MAX(0,(va!DP78-va!DO78))</f>
        <v>0</v>
      </c>
      <c r="DP82" s="16">
        <f>MAX(0,(va!DQ78-va!DP78))</f>
        <v>0</v>
      </c>
      <c r="DQ82" s="16">
        <f>MAX(0,(va!DR78-va!DQ78))</f>
        <v>0</v>
      </c>
      <c r="DR82" s="16">
        <f>MAX(0,(va!DS78-va!DR78))</f>
        <v>0</v>
      </c>
      <c r="DS82" s="16">
        <f>MAX(0,(va!DT78-va!DS78))</f>
        <v>0</v>
      </c>
      <c r="DT82" s="16">
        <f>MAX(0,(va!DU78-va!DT78))</f>
        <v>0</v>
      </c>
      <c r="DU82" s="16">
        <f>MAX(0,(va!DV78-va!DU78))</f>
        <v>0</v>
      </c>
      <c r="DV82" s="16">
        <f>MAX(0,(va!DW78-va!DV78))</f>
        <v>0</v>
      </c>
      <c r="DW82" s="16">
        <f>MAX(0,(va!DX78-va!DW78))</f>
        <v>0</v>
      </c>
      <c r="DX82" s="16">
        <f>MAX(0,(va!DY78-va!DX78))</f>
        <v>0</v>
      </c>
      <c r="DY82" s="16">
        <f>MAX(0,(va!DZ78-va!DY78))</f>
        <v>0</v>
      </c>
      <c r="DZ82" s="16">
        <f>MAX(0,(va!EA78-va!DZ78))</f>
        <v>0</v>
      </c>
      <c r="EA82" s="16">
        <f>MAX(0,(va!EB78-va!EA78))</f>
        <v>0</v>
      </c>
      <c r="EB82" s="16">
        <f>MAX(0,(va!EC78-va!EB78))</f>
        <v>0</v>
      </c>
      <c r="EC82" s="16">
        <f>MAX(0,(va!ED78-va!EC78))</f>
        <v>0</v>
      </c>
      <c r="ED82" s="16">
        <f>MAX(0,(va!EE78-va!ED78))</f>
        <v>0</v>
      </c>
      <c r="EE82" s="16">
        <f>MAX(0,(va!EF78-va!EE78))</f>
        <v>0</v>
      </c>
      <c r="EF82" s="16">
        <f>MAX(0,(va!EG78-va!EF78))</f>
        <v>0</v>
      </c>
      <c r="EG82" s="16">
        <f>MAX(0,(va!EH78-va!EG78))</f>
        <v>0</v>
      </c>
      <c r="EH82" s="16">
        <f>MAX(0,(va!EI78-va!EH78))</f>
        <v>0</v>
      </c>
      <c r="EI82" s="16">
        <f>MAX(0,(va!EJ78-va!EI78))</f>
        <v>0</v>
      </c>
      <c r="EJ82" s="16">
        <f>MAX(0,(va!EK78-va!EJ78))</f>
        <v>0</v>
      </c>
      <c r="EK82" s="16">
        <f>MAX(0,(va!EL78-va!EK78))</f>
        <v>0</v>
      </c>
      <c r="EL82" s="16">
        <f>MAX(0,(va!EM78-va!EL78))</f>
        <v>0</v>
      </c>
      <c r="EM82" s="16">
        <f>MAX(0,(va!EN78-va!EM78))</f>
        <v>0</v>
      </c>
      <c r="EN82" s="16">
        <f>MAX(0,(va!EO78-va!EN78))</f>
        <v>0</v>
      </c>
      <c r="EO82" s="16">
        <f>MAX(0,(va!EP78-va!EO78))</f>
        <v>0</v>
      </c>
      <c r="EP82" s="16">
        <f>MAX(0,(va!EQ78-va!EP78))</f>
        <v>0</v>
      </c>
      <c r="EQ82" s="16">
        <f>MAX(0,(va!ER78-va!EQ78))</f>
        <v>0</v>
      </c>
      <c r="ER82" s="16">
        <f>MAX(0,(va!ES78-va!ER78))</f>
        <v>0</v>
      </c>
      <c r="ES82" s="16">
        <f>MAX(0,(va!ET78-va!ES78))</f>
        <v>0</v>
      </c>
      <c r="ET82" s="16">
        <f>MAX(0,(va!EU78-va!ET78))</f>
        <v>0</v>
      </c>
      <c r="EU82" s="16">
        <f>MAX(0,(va!EV78-va!EU78))</f>
        <v>0</v>
      </c>
      <c r="EV82" s="16">
        <f>MAX(0,(va!EW78-va!EV78))</f>
        <v>0</v>
      </c>
      <c r="EW82" s="16">
        <f>MAX(0,(va!EX78-va!EW78))</f>
        <v>0</v>
      </c>
      <c r="EX82" s="16">
        <f>MAX(0,(va!EY78-va!EX78))</f>
        <v>0</v>
      </c>
      <c r="EY82" s="16">
        <f>MAX(0,(va!EZ78-va!EY78))</f>
        <v>0</v>
      </c>
      <c r="EZ82" s="16">
        <f>MAX(0,(va!FA78-va!EZ78))</f>
        <v>0</v>
      </c>
      <c r="FA82" s="16">
        <f>MAX(0,(va!FB78-va!FA78))</f>
        <v>0</v>
      </c>
      <c r="FB82" s="16">
        <f>MAX(0,(va!FC78-va!FB78))</f>
        <v>0</v>
      </c>
      <c r="FC82" s="16">
        <f>MAX(0,(va!FD78-va!FC78))</f>
        <v>0</v>
      </c>
      <c r="FD82" s="16">
        <f>MAX(0,(va!FE78-va!FD78))</f>
        <v>0</v>
      </c>
      <c r="FE82" s="16">
        <f>MAX(0,(va!FF78-va!FE78))</f>
        <v>0</v>
      </c>
      <c r="FF82" s="16">
        <f>MAX(0,(va!FG78-va!FF78))</f>
        <v>0</v>
      </c>
      <c r="FG82" s="16">
        <f>MAX(0,(va!FH78-va!FG78))</f>
        <v>0</v>
      </c>
    </row>
    <row r="83" spans="1:163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13</v>
      </c>
      <c r="F83" s="16">
        <f>MAX(0,(va!G79-va!F79))</f>
        <v>8</v>
      </c>
      <c r="G83" s="16">
        <f>MAX(0,(va!H79-va!G79))</f>
        <v>12</v>
      </c>
      <c r="H83" s="16">
        <f>MAX(0,(va!I79-va!H79))</f>
        <v>16</v>
      </c>
      <c r="I83" s="16">
        <f>MAX(0,(va!J79-va!I79))</f>
        <v>7</v>
      </c>
      <c r="J83" s="16">
        <f>MAX(0,(va!K79-va!J79))</f>
        <v>15</v>
      </c>
      <c r="K83" s="16">
        <f>MAX(0,(va!L79-va!K79))</f>
        <v>12</v>
      </c>
      <c r="L83" s="16">
        <f>MAX(0,(va!M79-va!L79))</f>
        <v>11</v>
      </c>
      <c r="M83" s="16">
        <f>MAX(0,(va!N79-va!M79))</f>
        <v>14</v>
      </c>
      <c r="N83" s="16">
        <f>MAX(0,(va!O79-va!N79))</f>
        <v>28</v>
      </c>
      <c r="O83" s="16">
        <f>MAX(0,(va!P79-va!O79))</f>
        <v>16</v>
      </c>
      <c r="P83" s="16">
        <f>MAX(0,(va!Q79-va!P79))</f>
        <v>18</v>
      </c>
      <c r="Q83" s="16">
        <f>MAX(0,(va!R79-va!Q79))</f>
        <v>43</v>
      </c>
      <c r="R83" s="16">
        <f>MAX(0,(va!S79-va!R79))</f>
        <v>27</v>
      </c>
      <c r="S83" s="16">
        <f>MAX(0,(va!T79-va!S79))</f>
        <v>36</v>
      </c>
      <c r="T83" s="16">
        <f>MAX(0,(va!U79-va!T79))</f>
        <v>38</v>
      </c>
      <c r="U83" s="16">
        <f>MAX(0,(va!V79-va!U79))</f>
        <v>53</v>
      </c>
      <c r="V83" s="16">
        <f>MAX(0,(va!W79-va!V79))</f>
        <v>0</v>
      </c>
      <c r="W83" s="16">
        <f>MAX(0,(va!X79-va!W79))</f>
        <v>45</v>
      </c>
      <c r="X83" s="16">
        <f>MAX(0,(va!Y79-va!X79))</f>
        <v>74</v>
      </c>
      <c r="Y83" s="16">
        <f>MAX(0,(va!Z79-va!Y79))</f>
        <v>28</v>
      </c>
      <c r="Z83" s="16">
        <f>MAX(0,(va!AA79-va!Z79))</f>
        <v>46</v>
      </c>
      <c r="AA83" s="16">
        <f>MAX(0,(va!AB79-va!AA79))</f>
        <v>62</v>
      </c>
      <c r="AB83" s="16">
        <f>MAX(0,(va!AC79-va!AB79))</f>
        <v>56</v>
      </c>
      <c r="AC83" s="16">
        <f>MAX(0,(va!AD79-va!AC79))</f>
        <v>42</v>
      </c>
      <c r="AD83" s="16">
        <f>MAX(0,(va!AE79-va!AD79))</f>
        <v>51</v>
      </c>
      <c r="AE83" s="16">
        <f>MAX(0,(va!AF79-va!AE79))</f>
        <v>74</v>
      </c>
      <c r="AF83" s="16">
        <f>MAX(0,(va!AG79-va!AF79))</f>
        <v>57</v>
      </c>
      <c r="AG83" s="16">
        <f>MAX(0,(va!AH79-va!AG79))</f>
        <v>103</v>
      </c>
      <c r="AH83" s="16">
        <f>MAX(0,(va!AI79-va!AH79))</f>
        <v>83</v>
      </c>
      <c r="AI83" s="16">
        <f>MAX(0,(va!AJ79-va!AI79))</f>
        <v>74</v>
      </c>
      <c r="AJ83" s="16">
        <f>MAX(0,(va!AK79-va!AJ79))</f>
        <v>81</v>
      </c>
      <c r="AK83" s="16">
        <f>MAX(0,(va!AL79-va!AK79))</f>
        <v>88</v>
      </c>
      <c r="AL83" s="16">
        <f>MAX(0,(va!AM79-va!AL79))</f>
        <v>96</v>
      </c>
      <c r="AM83" s="16">
        <f>MAX(0,(va!AN79-va!AM79))</f>
        <v>78</v>
      </c>
      <c r="AN83" s="16">
        <f>MAX(0,(va!AO79-va!AN79))</f>
        <v>118</v>
      </c>
      <c r="AO83" s="16">
        <f>MAX(0,(va!AP79-va!AO79))</f>
        <v>136</v>
      </c>
      <c r="AP83" s="16">
        <f>MAX(0,(va!AQ79-va!AP79))</f>
        <v>119</v>
      </c>
      <c r="AQ83" s="16">
        <f>MAX(0,(va!AR79-va!AQ79))</f>
        <v>126</v>
      </c>
      <c r="AR83" s="16">
        <f>MAX(0,(va!AS79-va!AR79))</f>
        <v>120</v>
      </c>
      <c r="AS83" s="16">
        <f>MAX(0,(va!AT79-va!AS79))</f>
        <v>77</v>
      </c>
      <c r="AT83" s="16">
        <f>MAX(0,(va!AU79-va!AT79))</f>
        <v>81</v>
      </c>
      <c r="AU83" s="16">
        <f>MAX(0,(va!AV79-va!AU79))</f>
        <v>94</v>
      </c>
      <c r="AV83" s="16">
        <f>MAX(0,(va!AW79-va!AV79))</f>
        <v>76</v>
      </c>
      <c r="AW83" s="16">
        <f>MAX(0,(va!AX79-va!AW79))</f>
        <v>74</v>
      </c>
      <c r="AX83" s="16">
        <f>MAX(0,(va!AY79-va!AX79))</f>
        <v>192</v>
      </c>
      <c r="AY83" s="16">
        <f>MAX(0,(va!AZ79-va!AY79))</f>
        <v>251</v>
      </c>
      <c r="AZ83" s="16">
        <f>MAX(0,(va!BA79-va!AZ79))</f>
        <v>87</v>
      </c>
      <c r="BA83" s="16">
        <f>MAX(0,(va!BB79-va!BA79))</f>
        <v>103</v>
      </c>
      <c r="BB83" s="16">
        <f>MAX(0,(va!BC79-va!BB79))</f>
        <v>170</v>
      </c>
      <c r="BC83" s="16">
        <f>MAX(0,(va!BD79-va!BC79))</f>
        <v>70</v>
      </c>
      <c r="BD83" s="16">
        <f>MAX(0,(va!BE79-va!BD79))</f>
        <v>142</v>
      </c>
      <c r="BE83" s="16">
        <f>MAX(0,(va!BF79-va!BE79))</f>
        <v>103</v>
      </c>
      <c r="BF83" s="16">
        <f>MAX(0,(va!BG79-va!BF79))</f>
        <v>93</v>
      </c>
      <c r="BG83" s="16">
        <f>MAX(0,(va!BH79-va!BG79))</f>
        <v>175</v>
      </c>
      <c r="BH83" s="16">
        <f>MAX(0,(va!BI79-va!BH79))</f>
        <v>120</v>
      </c>
      <c r="BI83" s="16">
        <f>MAX(0,(va!BJ79-va!BI79))</f>
        <v>129</v>
      </c>
      <c r="BJ83" s="16">
        <f>MAX(0,(va!BK79-va!BJ79))</f>
        <v>132</v>
      </c>
      <c r="BK83" s="16">
        <f>MAX(0,(va!BL79-va!BK79))</f>
        <v>93</v>
      </c>
      <c r="BL83" s="16">
        <f>MAX(0,(va!BM79-va!BL79))</f>
        <v>60</v>
      </c>
      <c r="BM83" s="16">
        <f>MAX(0,(va!BN79-va!BM79))</f>
        <v>234</v>
      </c>
      <c r="BN83" s="16">
        <f>MAX(0,(va!BO79-va!BN79))</f>
        <v>290</v>
      </c>
      <c r="BO83" s="16">
        <f>MAX(0,(va!BP79-va!BO79))</f>
        <v>82</v>
      </c>
      <c r="BP83" s="16">
        <f>MAX(0,(va!BQ79-va!BP79))</f>
        <v>83</v>
      </c>
      <c r="BQ83" s="16">
        <f>MAX(0,(va!BR79-va!BQ79))</f>
        <v>113</v>
      </c>
      <c r="BR83" s="16">
        <f>MAX(0,(va!BS79-va!BR79))</f>
        <v>142</v>
      </c>
      <c r="BS83" s="16">
        <f>MAX(0,(va!BT79-va!BS79))</f>
        <v>121</v>
      </c>
      <c r="BT83" s="16">
        <f>MAX(0,(va!BU79-va!BT79))</f>
        <v>130</v>
      </c>
      <c r="BU83" s="16">
        <f>MAX(0,(va!BV79-va!BU79))</f>
        <v>61</v>
      </c>
      <c r="BV83" s="16">
        <f>MAX(0,(va!BW79-va!BV79))</f>
        <v>113</v>
      </c>
      <c r="BW83" s="16">
        <f>MAX(0,(va!BX79-va!BW79))</f>
        <v>95</v>
      </c>
      <c r="BX83" s="16">
        <f>MAX(0,(va!BY79-va!BX79))</f>
        <v>98</v>
      </c>
      <c r="BY83" s="16">
        <f>MAX(0,(va!BZ79-va!BY79))</f>
        <v>91</v>
      </c>
      <c r="BZ83" s="16">
        <f>MAX(0,(va!CA79-va!BZ79))</f>
        <v>86</v>
      </c>
      <c r="CA83" s="16">
        <f>MAX(0,(va!CB79-va!CA79))</f>
        <v>71</v>
      </c>
      <c r="CB83" s="16">
        <f>MAX(0,(va!CC79-va!CB79))</f>
        <v>58</v>
      </c>
      <c r="CC83" s="16">
        <f>MAX(0,(va!CD79-va!CC79))</f>
        <v>40</v>
      </c>
      <c r="CD83" s="16">
        <f>MAX(0,(va!CE79-va!CD79))</f>
        <v>20</v>
      </c>
      <c r="CE83" s="16">
        <f>MAX(0,(va!CF79-va!CE79))</f>
        <v>43</v>
      </c>
      <c r="CF83" s="16">
        <f>MAX(0,(va!CG79-va!CF79))</f>
        <v>70</v>
      </c>
      <c r="CG83" s="16">
        <f>MAX(0,(va!CH79-va!CG79))</f>
        <v>71</v>
      </c>
      <c r="CH83" s="16">
        <f>MAX(0,(va!CI79-va!CH79))</f>
        <v>28</v>
      </c>
      <c r="CI83" s="16">
        <f>MAX(0,(va!CJ79-va!CI79))</f>
        <v>13</v>
      </c>
      <c r="CJ83" s="16">
        <f>MAX(0,(va!CK79-va!CJ79))</f>
        <v>33</v>
      </c>
      <c r="CK83" s="16">
        <f>MAX(0,(va!CL79-va!CK79))</f>
        <v>30</v>
      </c>
      <c r="CL83" s="16">
        <f>MAX(0,(va!CM79-va!CL79))</f>
        <v>72</v>
      </c>
      <c r="CM83" s="16">
        <f>MAX(0,(va!CN79-va!CM79))</f>
        <v>51</v>
      </c>
      <c r="CN83" s="16">
        <f>MAX(0,(va!CO79-va!CN79))</f>
        <v>72</v>
      </c>
      <c r="CO83" s="16">
        <f>MAX(0,(va!CP79-va!CO79))</f>
        <v>25</v>
      </c>
      <c r="CP83" s="16">
        <f>MAX(0,(va!CQ79-va!CP79))</f>
        <v>58</v>
      </c>
      <c r="CQ83" s="16">
        <f>MAX(0,(va!CR79-va!CQ79))</f>
        <v>76</v>
      </c>
      <c r="CR83" s="16">
        <f>MAX(0,(va!CS79-va!CR79))</f>
        <v>26</v>
      </c>
      <c r="CS83" s="16">
        <f>MAX(0,(va!CT79-va!CS79))</f>
        <v>43</v>
      </c>
      <c r="CT83" s="16">
        <f>MAX(0,(va!CU79-va!CT79))</f>
        <v>59</v>
      </c>
      <c r="CU83" s="16">
        <f>MAX(0,(va!CV79-va!CU79))</f>
        <v>38</v>
      </c>
      <c r="CV83" s="16">
        <f>MAX(0,(va!CW79-va!CV79))</f>
        <v>6</v>
      </c>
      <c r="CW83" s="16">
        <f>MAX(0,(va!CX79-va!CW79))</f>
        <v>75</v>
      </c>
      <c r="CX83" s="16">
        <f>MAX(0,(va!CY79-va!CX79))</f>
        <v>46</v>
      </c>
      <c r="CY83" s="16">
        <f>MAX(0,(va!CZ79-va!CY79))</f>
        <v>59</v>
      </c>
      <c r="CZ83" s="16">
        <f>MAX(0,(va!DA79-va!CZ79))</f>
        <v>52</v>
      </c>
      <c r="DA83" s="16">
        <f>MAX(0,(va!DB79-va!DA79))</f>
        <v>42</v>
      </c>
      <c r="DB83" s="16">
        <f>MAX(0,(va!DC79-va!DB79))</f>
        <v>86</v>
      </c>
      <c r="DC83" s="16">
        <f>MAX(0,(va!DD79-va!DC79))</f>
        <v>12</v>
      </c>
      <c r="DD83" s="16">
        <f>MAX(0,(va!DE79-va!DD79))</f>
        <v>56</v>
      </c>
      <c r="DE83" s="16">
        <f>MAX(0,(va!DF79-va!DE79))</f>
        <v>26</v>
      </c>
      <c r="DF83" s="16">
        <f>MAX(0,(va!DG79-va!DF79))</f>
        <v>23</v>
      </c>
      <c r="DG83" s="16">
        <f>MAX(0,(va!DH79-va!DG79))</f>
        <v>55</v>
      </c>
      <c r="DH83" s="16">
        <f>MAX(0,(va!DI79-va!DH79))</f>
        <v>27</v>
      </c>
      <c r="DI83" s="16">
        <f>MAX(0,(va!DJ79-va!DI79))</f>
        <v>40</v>
      </c>
      <c r="DJ83" s="16">
        <f>MAX(0,(va!DK79-va!DJ79))</f>
        <v>0</v>
      </c>
      <c r="DK83" s="16">
        <f>MAX(0,(va!DL79-va!DK79))</f>
        <v>0</v>
      </c>
      <c r="DL83" s="16">
        <f>MAX(0,(va!DM79-va!DL79))</f>
        <v>0</v>
      </c>
      <c r="DM83" s="16">
        <f>MAX(0,(va!DN79-va!DM79))</f>
        <v>0</v>
      </c>
      <c r="DN83" s="16">
        <f>MAX(0,(va!DO79-va!DN79))</f>
        <v>0</v>
      </c>
      <c r="DO83" s="16">
        <f>MAX(0,(va!DP79-va!DO79))</f>
        <v>0</v>
      </c>
      <c r="DP83" s="16">
        <f>MAX(0,(va!DQ79-va!DP79))</f>
        <v>0</v>
      </c>
      <c r="DQ83" s="16">
        <f>MAX(0,(va!DR79-va!DQ79))</f>
        <v>0</v>
      </c>
      <c r="DR83" s="16">
        <f>MAX(0,(va!DS79-va!DR79))</f>
        <v>0</v>
      </c>
      <c r="DS83" s="16">
        <f>MAX(0,(va!DT79-va!DS79))</f>
        <v>0</v>
      </c>
      <c r="DT83" s="16">
        <f>MAX(0,(va!DU79-va!DT79))</f>
        <v>0</v>
      </c>
      <c r="DU83" s="16">
        <f>MAX(0,(va!DV79-va!DU79))</f>
        <v>0</v>
      </c>
      <c r="DV83" s="16">
        <f>MAX(0,(va!DW79-va!DV79))</f>
        <v>0</v>
      </c>
      <c r="DW83" s="16">
        <f>MAX(0,(va!DX79-va!DW79))</f>
        <v>0</v>
      </c>
      <c r="DX83" s="16">
        <f>MAX(0,(va!DY79-va!DX79))</f>
        <v>0</v>
      </c>
      <c r="DY83" s="16">
        <f>MAX(0,(va!DZ79-va!DY79))</f>
        <v>0</v>
      </c>
      <c r="DZ83" s="16">
        <f>MAX(0,(va!EA79-va!DZ79))</f>
        <v>0</v>
      </c>
      <c r="EA83" s="16">
        <f>MAX(0,(va!EB79-va!EA79))</f>
        <v>0</v>
      </c>
      <c r="EB83" s="16">
        <f>MAX(0,(va!EC79-va!EB79))</f>
        <v>0</v>
      </c>
      <c r="EC83" s="16">
        <f>MAX(0,(va!ED79-va!EC79))</f>
        <v>0</v>
      </c>
      <c r="ED83" s="16">
        <f>MAX(0,(va!EE79-va!ED79))</f>
        <v>0</v>
      </c>
      <c r="EE83" s="16">
        <f>MAX(0,(va!EF79-va!EE79))</f>
        <v>0</v>
      </c>
      <c r="EF83" s="16">
        <f>MAX(0,(va!EG79-va!EF79))</f>
        <v>0</v>
      </c>
      <c r="EG83" s="16">
        <f>MAX(0,(va!EH79-va!EG79))</f>
        <v>0</v>
      </c>
      <c r="EH83" s="16">
        <f>MAX(0,(va!EI79-va!EH79))</f>
        <v>0</v>
      </c>
      <c r="EI83" s="16">
        <f>MAX(0,(va!EJ79-va!EI79))</f>
        <v>0</v>
      </c>
      <c r="EJ83" s="16">
        <f>MAX(0,(va!EK79-va!EJ79))</f>
        <v>0</v>
      </c>
      <c r="EK83" s="16">
        <f>MAX(0,(va!EL79-va!EK79))</f>
        <v>0</v>
      </c>
      <c r="EL83" s="16">
        <f>MAX(0,(va!EM79-va!EL79))</f>
        <v>0</v>
      </c>
      <c r="EM83" s="16">
        <f>MAX(0,(va!EN79-va!EM79))</f>
        <v>0</v>
      </c>
      <c r="EN83" s="16">
        <f>MAX(0,(va!EO79-va!EN79))</f>
        <v>0</v>
      </c>
      <c r="EO83" s="16">
        <f>MAX(0,(va!EP79-va!EO79))</f>
        <v>0</v>
      </c>
      <c r="EP83" s="16">
        <f>MAX(0,(va!EQ79-va!EP79))</f>
        <v>0</v>
      </c>
      <c r="EQ83" s="16">
        <f>MAX(0,(va!ER79-va!EQ79))</f>
        <v>0</v>
      </c>
      <c r="ER83" s="16">
        <f>MAX(0,(va!ES79-va!ER79))</f>
        <v>0</v>
      </c>
      <c r="ES83" s="16">
        <f>MAX(0,(va!ET79-va!ES79))</f>
        <v>0</v>
      </c>
      <c r="ET83" s="16">
        <f>MAX(0,(va!EU79-va!ET79))</f>
        <v>0</v>
      </c>
      <c r="EU83" s="16">
        <f>MAX(0,(va!EV79-va!EU79))</f>
        <v>0</v>
      </c>
      <c r="EV83" s="16">
        <f>MAX(0,(va!EW79-va!EV79))</f>
        <v>0</v>
      </c>
      <c r="EW83" s="16">
        <f>MAX(0,(va!EX79-va!EW79))</f>
        <v>0</v>
      </c>
      <c r="EX83" s="16">
        <f>MAX(0,(va!EY79-va!EX79))</f>
        <v>0</v>
      </c>
      <c r="EY83" s="16">
        <f>MAX(0,(va!EZ79-va!EY79))</f>
        <v>0</v>
      </c>
      <c r="EZ83" s="16">
        <f>MAX(0,(va!FA79-va!EZ79))</f>
        <v>0</v>
      </c>
      <c r="FA83" s="16">
        <f>MAX(0,(va!FB79-va!FA79))</f>
        <v>0</v>
      </c>
      <c r="FB83" s="16">
        <f>MAX(0,(va!FC79-va!FB79))</f>
        <v>0</v>
      </c>
      <c r="FC83" s="16">
        <f>MAX(0,(va!FD79-va!FC79))</f>
        <v>0</v>
      </c>
      <c r="FD83" s="16">
        <f>MAX(0,(va!FE79-va!FD79))</f>
        <v>0</v>
      </c>
      <c r="FE83" s="16">
        <f>MAX(0,(va!FF79-va!FE79))</f>
        <v>0</v>
      </c>
      <c r="FF83" s="16">
        <f>MAX(0,(va!FG79-va!FF79))</f>
        <v>0</v>
      </c>
      <c r="FG83" s="16">
        <f>MAX(0,(va!FH79-va!FG79))</f>
        <v>0</v>
      </c>
    </row>
    <row r="84" spans="1:163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0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1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1</v>
      </c>
      <c r="R84" s="16">
        <f>MAX(0,(va!S80-va!R80))</f>
        <v>0</v>
      </c>
      <c r="S84" s="16">
        <f>MAX(0,(va!T80-va!S80))</f>
        <v>1</v>
      </c>
      <c r="T84" s="16">
        <f>MAX(0,(va!U80-va!T80))</f>
        <v>1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1</v>
      </c>
      <c r="AA84" s="16">
        <f>MAX(0,(va!AB80-va!AA80))</f>
        <v>3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1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1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1</v>
      </c>
      <c r="BN84" s="16">
        <f>MAX(0,(va!BO80-va!BN80))</f>
        <v>1</v>
      </c>
      <c r="BO84" s="16">
        <f>MAX(0,(va!BP80-va!BO80))</f>
        <v>2</v>
      </c>
      <c r="BP84" s="16">
        <f>MAX(0,(va!BQ80-va!BP80))</f>
        <v>4</v>
      </c>
      <c r="BQ84" s="16">
        <f>MAX(0,(va!BR80-va!BQ80))</f>
        <v>1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1</v>
      </c>
      <c r="BV84" s="16">
        <f>MAX(0,(va!BW80-va!BV80))</f>
        <v>1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3</v>
      </c>
      <c r="BZ84" s="16">
        <f>MAX(0,(va!CA80-va!BZ80))</f>
        <v>3</v>
      </c>
      <c r="CA84" s="16">
        <f>MAX(0,(va!CB80-va!CA80))</f>
        <v>1</v>
      </c>
      <c r="CB84" s="16">
        <f>MAX(0,(va!CC80-va!CB80))</f>
        <v>0</v>
      </c>
      <c r="CC84" s="16">
        <f>MAX(0,(va!CD80-va!CC80))</f>
        <v>2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1</v>
      </c>
      <c r="CL84" s="16">
        <f>MAX(0,(va!CM80-va!CL80))</f>
        <v>0</v>
      </c>
      <c r="CM84" s="16">
        <f>MAX(0,(va!CN80-va!CM80))</f>
        <v>5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1</v>
      </c>
      <c r="CQ84" s="16">
        <f>MAX(0,(va!CR80-va!CQ80))</f>
        <v>2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6</v>
      </c>
      <c r="CW84" s="16">
        <f>MAX(0,(va!CX80-va!CW80))</f>
        <v>0</v>
      </c>
      <c r="CX84" s="16">
        <f>MAX(0,(va!CY80-va!CX80))</f>
        <v>1</v>
      </c>
      <c r="CY84" s="16">
        <f>MAX(0,(va!CZ80-va!CY80))</f>
        <v>0</v>
      </c>
      <c r="CZ84" s="16">
        <f>MAX(0,(va!DA80-va!CZ80))</f>
        <v>2</v>
      </c>
      <c r="DA84" s="16">
        <f>MAX(0,(va!DB80-va!DA80))</f>
        <v>0</v>
      </c>
      <c r="DB84" s="16">
        <f>MAX(0,(va!DC80-va!DB80))</f>
        <v>0</v>
      </c>
      <c r="DC84" s="16">
        <f>MAX(0,(va!DD80-va!DC80))</f>
        <v>0</v>
      </c>
      <c r="DD84" s="16">
        <f>MAX(0,(va!DE80-va!DD80))</f>
        <v>0</v>
      </c>
      <c r="DE84" s="16">
        <f>MAX(0,(va!DF80-va!DE80))</f>
        <v>0</v>
      </c>
      <c r="DF84" s="16">
        <f>MAX(0,(va!DG80-va!DF80))</f>
        <v>0</v>
      </c>
      <c r="DG84" s="16">
        <f>MAX(0,(va!DH80-va!DG80))</f>
        <v>3</v>
      </c>
      <c r="DH84" s="16">
        <f>MAX(0,(va!DI80-va!DH80))</f>
        <v>0</v>
      </c>
      <c r="DI84" s="16">
        <f>MAX(0,(va!DJ80-va!DI80))</f>
        <v>0</v>
      </c>
      <c r="DJ84" s="16">
        <f>MAX(0,(va!DK80-va!DJ80))</f>
        <v>0</v>
      </c>
      <c r="DK84" s="16">
        <f>MAX(0,(va!DL80-va!DK80))</f>
        <v>0</v>
      </c>
      <c r="DL84" s="16">
        <f>MAX(0,(va!DM80-va!DL80))</f>
        <v>0</v>
      </c>
      <c r="DM84" s="16">
        <f>MAX(0,(va!DN80-va!DM80))</f>
        <v>0</v>
      </c>
      <c r="DN84" s="16">
        <f>MAX(0,(va!DO80-va!DN80))</f>
        <v>0</v>
      </c>
      <c r="DO84" s="16">
        <f>MAX(0,(va!DP80-va!DO80))</f>
        <v>0</v>
      </c>
      <c r="DP84" s="16">
        <f>MAX(0,(va!DQ80-va!DP80))</f>
        <v>0</v>
      </c>
      <c r="DQ84" s="16">
        <f>MAX(0,(va!DR80-va!DQ80))</f>
        <v>0</v>
      </c>
      <c r="DR84" s="16">
        <f>MAX(0,(va!DS80-va!DR80))</f>
        <v>0</v>
      </c>
      <c r="DS84" s="16">
        <f>MAX(0,(va!DT80-va!DS80))</f>
        <v>0</v>
      </c>
      <c r="DT84" s="16">
        <f>MAX(0,(va!DU80-va!DT80))</f>
        <v>0</v>
      </c>
      <c r="DU84" s="16">
        <f>MAX(0,(va!DV80-va!DU80))</f>
        <v>0</v>
      </c>
      <c r="DV84" s="16">
        <f>MAX(0,(va!DW80-va!DV80))</f>
        <v>0</v>
      </c>
      <c r="DW84" s="16">
        <f>MAX(0,(va!DX80-va!DW80))</f>
        <v>0</v>
      </c>
      <c r="DX84" s="16">
        <f>MAX(0,(va!DY80-va!DX80))</f>
        <v>0</v>
      </c>
      <c r="DY84" s="16">
        <f>MAX(0,(va!DZ80-va!DY80))</f>
        <v>0</v>
      </c>
      <c r="DZ84" s="16">
        <f>MAX(0,(va!EA80-va!DZ80))</f>
        <v>0</v>
      </c>
      <c r="EA84" s="16">
        <f>MAX(0,(va!EB80-va!EA80))</f>
        <v>0</v>
      </c>
      <c r="EB84" s="16">
        <f>MAX(0,(va!EC80-va!EB80))</f>
        <v>0</v>
      </c>
      <c r="EC84" s="16">
        <f>MAX(0,(va!ED80-va!EC80))</f>
        <v>0</v>
      </c>
      <c r="ED84" s="16">
        <f>MAX(0,(va!EE80-va!ED80))</f>
        <v>0</v>
      </c>
      <c r="EE84" s="16">
        <f>MAX(0,(va!EF80-va!EE80))</f>
        <v>0</v>
      </c>
      <c r="EF84" s="16">
        <f>MAX(0,(va!EG80-va!EF80))</f>
        <v>0</v>
      </c>
      <c r="EG84" s="16">
        <f>MAX(0,(va!EH80-va!EG80))</f>
        <v>0</v>
      </c>
      <c r="EH84" s="16">
        <f>MAX(0,(va!EI80-va!EH80))</f>
        <v>0</v>
      </c>
      <c r="EI84" s="16">
        <f>MAX(0,(va!EJ80-va!EI80))</f>
        <v>0</v>
      </c>
      <c r="EJ84" s="16">
        <f>MAX(0,(va!EK80-va!EJ80))</f>
        <v>0</v>
      </c>
      <c r="EK84" s="16">
        <f>MAX(0,(va!EL80-va!EK80))</f>
        <v>0</v>
      </c>
      <c r="EL84" s="16">
        <f>MAX(0,(va!EM80-va!EL80))</f>
        <v>0</v>
      </c>
      <c r="EM84" s="16">
        <f>MAX(0,(va!EN80-va!EM80))</f>
        <v>0</v>
      </c>
      <c r="EN84" s="16">
        <f>MAX(0,(va!EO80-va!EN80))</f>
        <v>0</v>
      </c>
      <c r="EO84" s="16">
        <f>MAX(0,(va!EP80-va!EO80))</f>
        <v>0</v>
      </c>
      <c r="EP84" s="16">
        <f>MAX(0,(va!EQ80-va!EP80))</f>
        <v>0</v>
      </c>
      <c r="EQ84" s="16">
        <f>MAX(0,(va!ER80-va!EQ80))</f>
        <v>0</v>
      </c>
      <c r="ER84" s="16">
        <f>MAX(0,(va!ES80-va!ER80))</f>
        <v>0</v>
      </c>
      <c r="ES84" s="16">
        <f>MAX(0,(va!ET80-va!ES80))</f>
        <v>0</v>
      </c>
      <c r="ET84" s="16">
        <f>MAX(0,(va!EU80-va!ET80))</f>
        <v>0</v>
      </c>
      <c r="EU84" s="16">
        <f>MAX(0,(va!EV80-va!EU80))</f>
        <v>0</v>
      </c>
      <c r="EV84" s="16">
        <f>MAX(0,(va!EW80-va!EV80))</f>
        <v>0</v>
      </c>
      <c r="EW84" s="16">
        <f>MAX(0,(va!EX80-va!EW80))</f>
        <v>0</v>
      </c>
      <c r="EX84" s="16">
        <f>MAX(0,(va!EY80-va!EX80))</f>
        <v>0</v>
      </c>
      <c r="EY84" s="16">
        <f>MAX(0,(va!EZ80-va!EY80))</f>
        <v>0</v>
      </c>
      <c r="EZ84" s="16">
        <f>MAX(0,(va!FA80-va!EZ80))</f>
        <v>0</v>
      </c>
      <c r="FA84" s="16">
        <f>MAX(0,(va!FB80-va!FA80))</f>
        <v>0</v>
      </c>
      <c r="FB84" s="16">
        <f>MAX(0,(va!FC80-va!FB80))</f>
        <v>0</v>
      </c>
      <c r="FC84" s="16">
        <f>MAX(0,(va!FD80-va!FC80))</f>
        <v>0</v>
      </c>
      <c r="FD84" s="16">
        <f>MAX(0,(va!FE80-va!FD80))</f>
        <v>0</v>
      </c>
      <c r="FE84" s="16">
        <f>MAX(0,(va!FF80-va!FE80))</f>
        <v>0</v>
      </c>
      <c r="FF84" s="16">
        <f>MAX(0,(va!FG80-va!FF80))</f>
        <v>0</v>
      </c>
      <c r="FG84" s="16">
        <f>MAX(0,(va!FH80-va!FG80))</f>
        <v>0</v>
      </c>
    </row>
    <row r="85" spans="1:163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0</v>
      </c>
      <c r="F85" s="16">
        <f>MAX(0,(va!G81-va!F81))</f>
        <v>0</v>
      </c>
      <c r="G85" s="16">
        <f>MAX(0,(va!H81-va!G81))</f>
        <v>0</v>
      </c>
      <c r="H85" s="16">
        <f>MAX(0,(va!I81-va!H81))</f>
        <v>0</v>
      </c>
      <c r="I85" s="16">
        <f>MAX(0,(va!J81-va!I81))</f>
        <v>0</v>
      </c>
      <c r="J85" s="16">
        <f>MAX(0,(va!K81-va!J81))</f>
        <v>0</v>
      </c>
      <c r="K85" s="16">
        <f>MAX(0,(va!L81-va!K81))</f>
        <v>0</v>
      </c>
      <c r="L85" s="16">
        <f>MAX(0,(va!M81-va!L81))</f>
        <v>0</v>
      </c>
      <c r="M85" s="16">
        <f>MAX(0,(va!N81-va!M81))</f>
        <v>0</v>
      </c>
      <c r="N85" s="16">
        <f>MAX(0,(va!O81-va!N81))</f>
        <v>0</v>
      </c>
      <c r="O85" s="16">
        <f>MAX(0,(va!P81-va!O81))</f>
        <v>0</v>
      </c>
      <c r="P85" s="16">
        <f>MAX(0,(va!Q81-va!P81))</f>
        <v>0</v>
      </c>
      <c r="Q85" s="16">
        <f>MAX(0,(va!R81-va!Q81))</f>
        <v>1</v>
      </c>
      <c r="R85" s="16">
        <f>MAX(0,(va!S81-va!R81))</f>
        <v>0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1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2</v>
      </c>
      <c r="AM85" s="16">
        <f>MAX(0,(va!AN81-va!AM81))</f>
        <v>0</v>
      </c>
      <c r="AN85" s="16">
        <f>MAX(0,(va!AO81-va!AN81))</f>
        <v>2</v>
      </c>
      <c r="AO85" s="16">
        <f>MAX(0,(va!AP81-va!AO81))</f>
        <v>0</v>
      </c>
      <c r="AP85" s="16">
        <f>MAX(0,(va!AQ81-va!AP81))</f>
        <v>1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1</v>
      </c>
      <c r="AV85" s="16">
        <f>MAX(0,(va!AW81-va!AV81))</f>
        <v>0</v>
      </c>
      <c r="AW85" s="16">
        <f>MAX(0,(va!AX81-va!AW81))</f>
        <v>1</v>
      </c>
      <c r="AX85" s="16">
        <f>MAX(0,(va!AY81-va!AX81))</f>
        <v>1</v>
      </c>
      <c r="AY85" s="16">
        <f>MAX(0,(va!AZ81-va!AY81))</f>
        <v>2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1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  <c r="BT85" s="16">
        <f>MAX(0,(va!BU81-va!BT81))</f>
        <v>0</v>
      </c>
      <c r="BU85" s="16">
        <f>MAX(0,(va!BV81-va!BU81))</f>
        <v>1</v>
      </c>
      <c r="BV85" s="16">
        <f>MAX(0,(va!BW81-va!BV81))</f>
        <v>0</v>
      </c>
      <c r="BW85" s="16">
        <f>MAX(0,(va!BX81-va!BW81))</f>
        <v>1</v>
      </c>
      <c r="BX85" s="16">
        <f>MAX(0,(va!BY81-va!BX81))</f>
        <v>0</v>
      </c>
      <c r="BY85" s="16">
        <f>MAX(0,(va!BZ81-va!BY81))</f>
        <v>3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1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1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1</v>
      </c>
      <c r="CN85" s="16">
        <f>MAX(0,(va!CO81-va!CN81))</f>
        <v>0</v>
      </c>
      <c r="CO85" s="16">
        <f>MAX(0,(va!CP81-va!CO81))</f>
        <v>1</v>
      </c>
      <c r="CP85" s="16">
        <f>MAX(0,(va!CQ81-va!CP81))</f>
        <v>1</v>
      </c>
      <c r="CQ85" s="16">
        <f>MAX(0,(va!CR81-va!CQ81))</f>
        <v>1</v>
      </c>
      <c r="CR85" s="16">
        <f>MAX(0,(va!CS81-va!CR81))</f>
        <v>1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  <c r="CX85" s="16">
        <f>MAX(0,(va!CY81-va!CX81))</f>
        <v>0</v>
      </c>
      <c r="CY85" s="16">
        <f>MAX(0,(va!CZ81-va!CY81))</f>
        <v>0</v>
      </c>
      <c r="CZ85" s="16">
        <f>MAX(0,(va!DA81-va!CZ81))</f>
        <v>1</v>
      </c>
      <c r="DA85" s="16">
        <f>MAX(0,(va!DB81-va!DA81))</f>
        <v>1</v>
      </c>
      <c r="DB85" s="16">
        <f>MAX(0,(va!DC81-va!DB81))</f>
        <v>1</v>
      </c>
      <c r="DC85" s="16">
        <f>MAX(0,(va!DD81-va!DC81))</f>
        <v>3</v>
      </c>
      <c r="DD85" s="16">
        <f>MAX(0,(va!DE81-va!DD81))</f>
        <v>4</v>
      </c>
      <c r="DE85" s="16">
        <f>MAX(0,(va!DF81-va!DE81))</f>
        <v>1</v>
      </c>
      <c r="DF85" s="16">
        <f>MAX(0,(va!DG81-va!DF81))</f>
        <v>0</v>
      </c>
      <c r="DG85" s="16">
        <f>MAX(0,(va!DH81-va!DG81))</f>
        <v>0</v>
      </c>
      <c r="DH85" s="16">
        <f>MAX(0,(va!DI81-va!DH81))</f>
        <v>1</v>
      </c>
      <c r="DI85" s="16">
        <f>MAX(0,(va!DJ81-va!DI81))</f>
        <v>0</v>
      </c>
      <c r="DJ85" s="16">
        <f>MAX(0,(va!DK81-va!DJ81))</f>
        <v>0</v>
      </c>
      <c r="DK85" s="16">
        <f>MAX(0,(va!DL81-va!DK81))</f>
        <v>0</v>
      </c>
      <c r="DL85" s="16">
        <f>MAX(0,(va!DM81-va!DL81))</f>
        <v>0</v>
      </c>
      <c r="DM85" s="16">
        <f>MAX(0,(va!DN81-va!DM81))</f>
        <v>0</v>
      </c>
      <c r="DN85" s="16">
        <f>MAX(0,(va!DO81-va!DN81))</f>
        <v>0</v>
      </c>
      <c r="DO85" s="16">
        <f>MAX(0,(va!DP81-va!DO81))</f>
        <v>0</v>
      </c>
      <c r="DP85" s="16">
        <f>MAX(0,(va!DQ81-va!DP81))</f>
        <v>0</v>
      </c>
      <c r="DQ85" s="16">
        <f>MAX(0,(va!DR81-va!DQ81))</f>
        <v>0</v>
      </c>
      <c r="DR85" s="16">
        <f>MAX(0,(va!DS81-va!DR81))</f>
        <v>0</v>
      </c>
      <c r="DS85" s="16">
        <f>MAX(0,(va!DT81-va!DS81))</f>
        <v>0</v>
      </c>
      <c r="DT85" s="16">
        <f>MAX(0,(va!DU81-va!DT81))</f>
        <v>0</v>
      </c>
      <c r="DU85" s="16">
        <f>MAX(0,(va!DV81-va!DU81))</f>
        <v>0</v>
      </c>
      <c r="DV85" s="16">
        <f>MAX(0,(va!DW81-va!DV81))</f>
        <v>0</v>
      </c>
      <c r="DW85" s="16">
        <f>MAX(0,(va!DX81-va!DW81))</f>
        <v>0</v>
      </c>
      <c r="DX85" s="16">
        <f>MAX(0,(va!DY81-va!DX81))</f>
        <v>0</v>
      </c>
      <c r="DY85" s="16">
        <f>MAX(0,(va!DZ81-va!DY81))</f>
        <v>0</v>
      </c>
      <c r="DZ85" s="16">
        <f>MAX(0,(va!EA81-va!DZ81))</f>
        <v>0</v>
      </c>
      <c r="EA85" s="16">
        <f>MAX(0,(va!EB81-va!EA81))</f>
        <v>0</v>
      </c>
      <c r="EB85" s="16">
        <f>MAX(0,(va!EC81-va!EB81))</f>
        <v>0</v>
      </c>
      <c r="EC85" s="16">
        <f>MAX(0,(va!ED81-va!EC81))</f>
        <v>0</v>
      </c>
      <c r="ED85" s="16">
        <f>MAX(0,(va!EE81-va!ED81))</f>
        <v>0</v>
      </c>
      <c r="EE85" s="16">
        <f>MAX(0,(va!EF81-va!EE81))</f>
        <v>0</v>
      </c>
      <c r="EF85" s="16">
        <f>MAX(0,(va!EG81-va!EF81))</f>
        <v>0</v>
      </c>
      <c r="EG85" s="16">
        <f>MAX(0,(va!EH81-va!EG81))</f>
        <v>0</v>
      </c>
      <c r="EH85" s="16">
        <f>MAX(0,(va!EI81-va!EH81))</f>
        <v>0</v>
      </c>
      <c r="EI85" s="16">
        <f>MAX(0,(va!EJ81-va!EI81))</f>
        <v>0</v>
      </c>
      <c r="EJ85" s="16">
        <f>MAX(0,(va!EK81-va!EJ81))</f>
        <v>0</v>
      </c>
      <c r="EK85" s="16">
        <f>MAX(0,(va!EL81-va!EK81))</f>
        <v>0</v>
      </c>
      <c r="EL85" s="16">
        <f>MAX(0,(va!EM81-va!EL81))</f>
        <v>0</v>
      </c>
      <c r="EM85" s="16">
        <f>MAX(0,(va!EN81-va!EM81))</f>
        <v>0</v>
      </c>
      <c r="EN85" s="16">
        <f>MAX(0,(va!EO81-va!EN81))</f>
        <v>0</v>
      </c>
      <c r="EO85" s="16">
        <f>MAX(0,(va!EP81-va!EO81))</f>
        <v>0</v>
      </c>
      <c r="EP85" s="16">
        <f>MAX(0,(va!EQ81-va!EP81))</f>
        <v>0</v>
      </c>
      <c r="EQ85" s="16">
        <f>MAX(0,(va!ER81-va!EQ81))</f>
        <v>0</v>
      </c>
      <c r="ER85" s="16">
        <f>MAX(0,(va!ES81-va!ER81))</f>
        <v>0</v>
      </c>
      <c r="ES85" s="16">
        <f>MAX(0,(va!ET81-va!ES81))</f>
        <v>0</v>
      </c>
      <c r="ET85" s="16">
        <f>MAX(0,(va!EU81-va!ET81))</f>
        <v>0</v>
      </c>
      <c r="EU85" s="16">
        <f>MAX(0,(va!EV81-va!EU81))</f>
        <v>0</v>
      </c>
      <c r="EV85" s="16">
        <f>MAX(0,(va!EW81-va!EV81))</f>
        <v>0</v>
      </c>
      <c r="EW85" s="16">
        <f>MAX(0,(va!EX81-va!EW81))</f>
        <v>0</v>
      </c>
      <c r="EX85" s="16">
        <f>MAX(0,(va!EY81-va!EX81))</f>
        <v>0</v>
      </c>
      <c r="EY85" s="16">
        <f>MAX(0,(va!EZ81-va!EY81))</f>
        <v>0</v>
      </c>
      <c r="EZ85" s="16">
        <f>MAX(0,(va!FA81-va!EZ81))</f>
        <v>0</v>
      </c>
      <c r="FA85" s="16">
        <f>MAX(0,(va!FB81-va!FA81))</f>
        <v>0</v>
      </c>
      <c r="FB85" s="16">
        <f>MAX(0,(va!FC81-va!FB81))</f>
        <v>0</v>
      </c>
      <c r="FC85" s="16">
        <f>MAX(0,(va!FD81-va!FC81))</f>
        <v>0</v>
      </c>
      <c r="FD85" s="16">
        <f>MAX(0,(va!FE81-va!FD81))</f>
        <v>0</v>
      </c>
      <c r="FE85" s="16">
        <f>MAX(0,(va!FF81-va!FE81))</f>
        <v>0</v>
      </c>
      <c r="FF85" s="16">
        <f>MAX(0,(va!FG81-va!FF81))</f>
        <v>0</v>
      </c>
      <c r="FG85" s="16">
        <f>MAX(0,(va!FH81-va!FG81))</f>
        <v>0</v>
      </c>
    </row>
    <row r="86" spans="1:163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0</v>
      </c>
      <c r="F86" s="16">
        <f>MAX(0,(va!G82-va!F82))</f>
        <v>0</v>
      </c>
      <c r="G86" s="16">
        <f>MAX(0,(va!H82-va!G82))</f>
        <v>0</v>
      </c>
      <c r="H86" s="16">
        <f>MAX(0,(va!I82-va!H82))</f>
        <v>0</v>
      </c>
      <c r="I86" s="16">
        <f>MAX(0,(va!J82-va!I82))</f>
        <v>0</v>
      </c>
      <c r="J86" s="16">
        <f>MAX(0,(va!K82-va!J82))</f>
        <v>0</v>
      </c>
      <c r="K86" s="16">
        <f>MAX(0,(va!L82-va!K82))</f>
        <v>0</v>
      </c>
      <c r="L86" s="16">
        <f>MAX(0,(va!M82-va!L82))</f>
        <v>0</v>
      </c>
      <c r="M86" s="16">
        <f>MAX(0,(va!N82-va!M82))</f>
        <v>1</v>
      </c>
      <c r="N86" s="16">
        <f>MAX(0,(va!O82-va!N82))</f>
        <v>0</v>
      </c>
      <c r="O86" s="16">
        <f>MAX(0,(va!P82-va!O82))</f>
        <v>1</v>
      </c>
      <c r="P86" s="16">
        <f>MAX(0,(va!Q82-va!P82))</f>
        <v>0</v>
      </c>
      <c r="Q86" s="16">
        <f>MAX(0,(va!R82-va!Q82))</f>
        <v>1</v>
      </c>
      <c r="R86" s="16">
        <f>MAX(0,(va!S82-va!R82))</f>
        <v>0</v>
      </c>
      <c r="S86" s="16">
        <f>MAX(0,(va!T82-va!S82))</f>
        <v>1</v>
      </c>
      <c r="T86" s="16">
        <f>MAX(0,(va!U82-va!T82))</f>
        <v>2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0</v>
      </c>
      <c r="Z86" s="16">
        <f>MAX(0,(va!AA82-va!Z82))</f>
        <v>0</v>
      </c>
      <c r="AA86" s="16">
        <f>MAX(0,(va!AB82-va!AA82))</f>
        <v>1</v>
      </c>
      <c r="AB86" s="16">
        <f>MAX(0,(va!AC82-va!AB82))</f>
        <v>0</v>
      </c>
      <c r="AC86" s="16">
        <f>MAX(0,(va!AD82-va!AC82))</f>
        <v>1</v>
      </c>
      <c r="AD86" s="16">
        <f>MAX(0,(va!AE82-va!AD82))</f>
        <v>0</v>
      </c>
      <c r="AE86" s="16">
        <f>MAX(0,(va!AF82-va!AE82))</f>
        <v>44</v>
      </c>
      <c r="AF86" s="16">
        <f>MAX(0,(va!AG82-va!AF82))</f>
        <v>0</v>
      </c>
      <c r="AG86" s="16">
        <f>MAX(0,(va!AH82-va!AG82))</f>
        <v>13</v>
      </c>
      <c r="AH86" s="16">
        <f>MAX(0,(va!AI82-va!AH82))</f>
        <v>0</v>
      </c>
      <c r="AI86" s="16">
        <f>MAX(0,(va!AJ82-va!AI82))</f>
        <v>13</v>
      </c>
      <c r="AJ86" s="16">
        <f>MAX(0,(va!AK82-va!AJ82))</f>
        <v>10</v>
      </c>
      <c r="AK86" s="16">
        <f>MAX(0,(va!AL82-va!AK82))</f>
        <v>43</v>
      </c>
      <c r="AL86" s="16">
        <f>MAX(0,(va!AM82-va!AL82))</f>
        <v>9</v>
      </c>
      <c r="AM86" s="16">
        <f>MAX(0,(va!AN82-va!AM82))</f>
        <v>2</v>
      </c>
      <c r="AN86" s="16">
        <f>MAX(0,(va!AO82-va!AN82))</f>
        <v>1</v>
      </c>
      <c r="AO86" s="16">
        <f>MAX(0,(va!AP82-va!AO82))</f>
        <v>0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1</v>
      </c>
      <c r="AU86" s="16">
        <f>MAX(0,(va!AV82-va!AU82))</f>
        <v>43</v>
      </c>
      <c r="AV86" s="16">
        <f>MAX(0,(va!AW82-va!AV82))</f>
        <v>0</v>
      </c>
      <c r="AW86" s="16">
        <f>MAX(0,(va!AX82-va!AW82))</f>
        <v>1</v>
      </c>
      <c r="AX86" s="16">
        <f>MAX(0,(va!AY82-va!AX82))</f>
        <v>1</v>
      </c>
      <c r="AY86" s="16">
        <f>MAX(0,(va!AZ82-va!AY82))</f>
        <v>1</v>
      </c>
      <c r="AZ86" s="16">
        <f>MAX(0,(va!BA82-va!AZ82))</f>
        <v>10</v>
      </c>
      <c r="BA86" s="16">
        <f>MAX(0,(va!BB82-va!BA82))</f>
        <v>0</v>
      </c>
      <c r="BB86" s="16">
        <f>MAX(0,(va!BC82-va!BB82))</f>
        <v>3</v>
      </c>
      <c r="BC86" s="16">
        <f>MAX(0,(va!BD82-va!BC82))</f>
        <v>0</v>
      </c>
      <c r="BD86" s="16">
        <f>MAX(0,(va!BE82-va!BD82))</f>
        <v>3</v>
      </c>
      <c r="BE86" s="16">
        <f>MAX(0,(va!BF82-va!BE82))</f>
        <v>57</v>
      </c>
      <c r="BF86" s="16">
        <f>MAX(0,(va!BG82-va!BF82))</f>
        <v>2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4</v>
      </c>
      <c r="BK86" s="16">
        <f>MAX(0,(va!BL82-va!BK82))</f>
        <v>9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1</v>
      </c>
      <c r="BR86" s="16">
        <f>MAX(0,(va!BS82-va!BR82))</f>
        <v>0</v>
      </c>
      <c r="BS86" s="16">
        <f>MAX(0,(va!BT82-va!BS82))</f>
        <v>1</v>
      </c>
      <c r="BT86" s="16">
        <f>MAX(0,(va!BU82-va!BT82))</f>
        <v>11</v>
      </c>
      <c r="BU86" s="16">
        <f>MAX(0,(va!BV82-va!BU82))</f>
        <v>0</v>
      </c>
      <c r="BV86" s="16">
        <f>MAX(0,(va!BW82-va!BV82))</f>
        <v>0</v>
      </c>
      <c r="BW86" s="16">
        <f>MAX(0,(va!BX82-va!BW82))</f>
        <v>0</v>
      </c>
      <c r="BX86" s="16">
        <f>MAX(0,(va!BY82-va!BX82))</f>
        <v>2</v>
      </c>
      <c r="BY86" s="16">
        <f>MAX(0,(va!BZ82-va!BY82))</f>
        <v>2</v>
      </c>
      <c r="BZ86" s="16">
        <f>MAX(0,(va!CA82-va!BZ82))</f>
        <v>2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1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1</v>
      </c>
      <c r="CG86" s="16">
        <f>MAX(0,(va!CH82-va!CG82))</f>
        <v>0</v>
      </c>
      <c r="CH86" s="16">
        <f>MAX(0,(va!CI82-va!CH82))</f>
        <v>1</v>
      </c>
      <c r="CI86" s="16">
        <f>MAX(0,(va!CJ82-va!CI82))</f>
        <v>2</v>
      </c>
      <c r="CJ86" s="16">
        <f>MAX(0,(va!CK82-va!CJ82))</f>
        <v>0</v>
      </c>
      <c r="CK86" s="16">
        <f>MAX(0,(va!CL82-va!CK82))</f>
        <v>1</v>
      </c>
      <c r="CL86" s="16">
        <f>MAX(0,(va!CM82-va!CL82))</f>
        <v>6</v>
      </c>
      <c r="CM86" s="16">
        <f>MAX(0,(va!CN82-va!CM82))</f>
        <v>16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1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1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2</v>
      </c>
      <c r="CX86" s="16">
        <f>MAX(0,(va!CY82-va!CX82))</f>
        <v>0</v>
      </c>
      <c r="CY86" s="16">
        <f>MAX(0,(va!CZ82-va!CY82))</f>
        <v>0</v>
      </c>
      <c r="CZ86" s="16">
        <f>MAX(0,(va!DA82-va!CZ82))</f>
        <v>0</v>
      </c>
      <c r="DA86" s="16">
        <f>MAX(0,(va!DB82-va!DA82))</f>
        <v>0</v>
      </c>
      <c r="DB86" s="16">
        <f>MAX(0,(va!DC82-va!DB82))</f>
        <v>1</v>
      </c>
      <c r="DC86" s="16">
        <f>MAX(0,(va!DD82-va!DC82))</f>
        <v>0</v>
      </c>
      <c r="DD86" s="16">
        <f>MAX(0,(va!DE82-va!DD82))</f>
        <v>1</v>
      </c>
      <c r="DE86" s="16">
        <f>MAX(0,(va!DF82-va!DE82))</f>
        <v>0</v>
      </c>
      <c r="DF86" s="16">
        <f>MAX(0,(va!DG82-va!DF82))</f>
        <v>5</v>
      </c>
      <c r="DG86" s="16">
        <f>MAX(0,(va!DH82-va!DG82))</f>
        <v>4</v>
      </c>
      <c r="DH86" s="16">
        <f>MAX(0,(va!DI82-va!DH82))</f>
        <v>3</v>
      </c>
      <c r="DI86" s="16">
        <f>MAX(0,(va!DJ82-va!DI82))</f>
        <v>0</v>
      </c>
      <c r="DJ86" s="16">
        <f>MAX(0,(va!DK82-va!DJ82))</f>
        <v>0</v>
      </c>
      <c r="DK86" s="16">
        <f>MAX(0,(va!DL82-va!DK82))</f>
        <v>0</v>
      </c>
      <c r="DL86" s="16">
        <f>MAX(0,(va!DM82-va!DL82))</f>
        <v>0</v>
      </c>
      <c r="DM86" s="16">
        <f>MAX(0,(va!DN82-va!DM82))</f>
        <v>0</v>
      </c>
      <c r="DN86" s="16">
        <f>MAX(0,(va!DO82-va!DN82))</f>
        <v>0</v>
      </c>
      <c r="DO86" s="16">
        <f>MAX(0,(va!DP82-va!DO82))</f>
        <v>0</v>
      </c>
      <c r="DP86" s="16">
        <f>MAX(0,(va!DQ82-va!DP82))</f>
        <v>0</v>
      </c>
      <c r="DQ86" s="16">
        <f>MAX(0,(va!DR82-va!DQ82))</f>
        <v>0</v>
      </c>
      <c r="DR86" s="16">
        <f>MAX(0,(va!DS82-va!DR82))</f>
        <v>0</v>
      </c>
      <c r="DS86" s="16">
        <f>MAX(0,(va!DT82-va!DS82))</f>
        <v>0</v>
      </c>
      <c r="DT86" s="16">
        <f>MAX(0,(va!DU82-va!DT82))</f>
        <v>0</v>
      </c>
      <c r="DU86" s="16">
        <f>MAX(0,(va!DV82-va!DU82))</f>
        <v>0</v>
      </c>
      <c r="DV86" s="16">
        <f>MAX(0,(va!DW82-va!DV82))</f>
        <v>0</v>
      </c>
      <c r="DW86" s="16">
        <f>MAX(0,(va!DX82-va!DW82))</f>
        <v>0</v>
      </c>
      <c r="DX86" s="16">
        <f>MAX(0,(va!DY82-va!DX82))</f>
        <v>0</v>
      </c>
      <c r="DY86" s="16">
        <f>MAX(0,(va!DZ82-va!DY82))</f>
        <v>0</v>
      </c>
      <c r="DZ86" s="16">
        <f>MAX(0,(va!EA82-va!DZ82))</f>
        <v>0</v>
      </c>
      <c r="EA86" s="16">
        <f>MAX(0,(va!EB82-va!EA82))</f>
        <v>0</v>
      </c>
      <c r="EB86" s="16">
        <f>MAX(0,(va!EC82-va!EB82))</f>
        <v>0</v>
      </c>
      <c r="EC86" s="16">
        <f>MAX(0,(va!ED82-va!EC82))</f>
        <v>0</v>
      </c>
      <c r="ED86" s="16">
        <f>MAX(0,(va!EE82-va!ED82))</f>
        <v>0</v>
      </c>
      <c r="EE86" s="16">
        <f>MAX(0,(va!EF82-va!EE82))</f>
        <v>0</v>
      </c>
      <c r="EF86" s="16">
        <f>MAX(0,(va!EG82-va!EF82))</f>
        <v>0</v>
      </c>
      <c r="EG86" s="16">
        <f>MAX(0,(va!EH82-va!EG82))</f>
        <v>0</v>
      </c>
      <c r="EH86" s="16">
        <f>MAX(0,(va!EI82-va!EH82))</f>
        <v>0</v>
      </c>
      <c r="EI86" s="16">
        <f>MAX(0,(va!EJ82-va!EI82))</f>
        <v>0</v>
      </c>
      <c r="EJ86" s="16">
        <f>MAX(0,(va!EK82-va!EJ82))</f>
        <v>0</v>
      </c>
      <c r="EK86" s="16">
        <f>MAX(0,(va!EL82-va!EK82))</f>
        <v>0</v>
      </c>
      <c r="EL86" s="16">
        <f>MAX(0,(va!EM82-va!EL82))</f>
        <v>0</v>
      </c>
      <c r="EM86" s="16">
        <f>MAX(0,(va!EN82-va!EM82))</f>
        <v>0</v>
      </c>
      <c r="EN86" s="16">
        <f>MAX(0,(va!EO82-va!EN82))</f>
        <v>0</v>
      </c>
      <c r="EO86" s="16">
        <f>MAX(0,(va!EP82-va!EO82))</f>
        <v>0</v>
      </c>
      <c r="EP86" s="16">
        <f>MAX(0,(va!EQ82-va!EP82))</f>
        <v>0</v>
      </c>
      <c r="EQ86" s="16">
        <f>MAX(0,(va!ER82-va!EQ82))</f>
        <v>0</v>
      </c>
      <c r="ER86" s="16">
        <f>MAX(0,(va!ES82-va!ER82))</f>
        <v>0</v>
      </c>
      <c r="ES86" s="16">
        <f>MAX(0,(va!ET82-va!ES82))</f>
        <v>0</v>
      </c>
      <c r="ET86" s="16">
        <f>MAX(0,(va!EU82-va!ET82))</f>
        <v>0</v>
      </c>
      <c r="EU86" s="16">
        <f>MAX(0,(va!EV82-va!EU82))</f>
        <v>0</v>
      </c>
      <c r="EV86" s="16">
        <f>MAX(0,(va!EW82-va!EV82))</f>
        <v>0</v>
      </c>
      <c r="EW86" s="16">
        <f>MAX(0,(va!EX82-va!EW82))</f>
        <v>0</v>
      </c>
      <c r="EX86" s="16">
        <f>MAX(0,(va!EY82-va!EX82))</f>
        <v>0</v>
      </c>
      <c r="EY86" s="16">
        <f>MAX(0,(va!EZ82-va!EY82))</f>
        <v>0</v>
      </c>
      <c r="EZ86" s="16">
        <f>MAX(0,(va!FA82-va!EZ82))</f>
        <v>0</v>
      </c>
      <c r="FA86" s="16">
        <f>MAX(0,(va!FB82-va!FA82))</f>
        <v>0</v>
      </c>
      <c r="FB86" s="16">
        <f>MAX(0,(va!FC82-va!FB82))</f>
        <v>0</v>
      </c>
      <c r="FC86" s="16">
        <f>MAX(0,(va!FD82-va!FC82))</f>
        <v>0</v>
      </c>
      <c r="FD86" s="16">
        <f>MAX(0,(va!FE82-va!FD82))</f>
        <v>0</v>
      </c>
      <c r="FE86" s="16">
        <f>MAX(0,(va!FF82-va!FE82))</f>
        <v>0</v>
      </c>
      <c r="FF86" s="16">
        <f>MAX(0,(va!FG82-va!FF82))</f>
        <v>0</v>
      </c>
      <c r="FG86" s="16">
        <f>MAX(0,(va!FH82-va!FG82))</f>
        <v>0</v>
      </c>
    </row>
    <row r="87" spans="1:163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1</v>
      </c>
      <c r="F87" s="16">
        <f>MAX(0,(va!G83-va!F83))</f>
        <v>0</v>
      </c>
      <c r="G87" s="16">
        <f>MAX(0,(va!H83-va!G83))</f>
        <v>1</v>
      </c>
      <c r="H87" s="16">
        <f>MAX(0,(va!I83-va!H83))</f>
        <v>0</v>
      </c>
      <c r="I87" s="16">
        <f>MAX(0,(va!J83-va!I83))</f>
        <v>0</v>
      </c>
      <c r="J87" s="16">
        <f>MAX(0,(va!K83-va!J83))</f>
        <v>1</v>
      </c>
      <c r="K87" s="16">
        <f>MAX(0,(va!L83-va!K83))</f>
        <v>1</v>
      </c>
      <c r="L87" s="16">
        <f>MAX(0,(va!M83-va!L83))</f>
        <v>0</v>
      </c>
      <c r="M87" s="16">
        <f>MAX(0,(va!N83-va!M83))</f>
        <v>0</v>
      </c>
      <c r="N87" s="16">
        <f>MAX(0,(va!O83-va!N83))</f>
        <v>1</v>
      </c>
      <c r="O87" s="16">
        <f>MAX(0,(va!P83-va!O83))</f>
        <v>0</v>
      </c>
      <c r="P87" s="16">
        <f>MAX(0,(va!Q83-va!P83))</f>
        <v>0</v>
      </c>
      <c r="Q87" s="16">
        <f>MAX(0,(va!R83-va!Q83))</f>
        <v>3</v>
      </c>
      <c r="R87" s="16">
        <f>MAX(0,(va!S83-va!R83))</f>
        <v>1</v>
      </c>
      <c r="S87" s="16">
        <f>MAX(0,(va!T83-va!S83))</f>
        <v>0</v>
      </c>
      <c r="T87" s="16">
        <f>MAX(0,(va!U83-va!T83))</f>
        <v>4</v>
      </c>
      <c r="U87" s="16">
        <f>MAX(0,(va!V83-va!U83))</f>
        <v>0</v>
      </c>
      <c r="V87" s="16">
        <f>MAX(0,(va!W83-va!V83))</f>
        <v>1</v>
      </c>
      <c r="W87" s="16">
        <f>MAX(0,(va!X83-va!W83))</f>
        <v>4</v>
      </c>
      <c r="X87" s="16">
        <f>MAX(0,(va!Y83-va!X83))</f>
        <v>0</v>
      </c>
      <c r="Y87" s="16">
        <f>MAX(0,(va!Z83-va!Y83))</f>
        <v>1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2</v>
      </c>
      <c r="AD87" s="16">
        <f>MAX(0,(va!AE83-va!AD83))</f>
        <v>2</v>
      </c>
      <c r="AE87" s="16">
        <f>MAX(0,(va!AF83-va!AE83))</f>
        <v>1</v>
      </c>
      <c r="AF87" s="16">
        <f>MAX(0,(va!AG83-va!AF83))</f>
        <v>6</v>
      </c>
      <c r="AG87" s="16">
        <f>MAX(0,(va!AH83-va!AG83))</f>
        <v>3</v>
      </c>
      <c r="AH87" s="16">
        <f>MAX(0,(va!AI83-va!AH83))</f>
        <v>5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2</v>
      </c>
      <c r="AL87" s="16">
        <f>MAX(0,(va!AM83-va!AL83))</f>
        <v>0</v>
      </c>
      <c r="AM87" s="16">
        <f>MAX(0,(va!AN83-va!AM83))</f>
        <v>6</v>
      </c>
      <c r="AN87" s="16">
        <f>MAX(0,(va!AO83-va!AN83))</f>
        <v>4</v>
      </c>
      <c r="AO87" s="16">
        <f>MAX(0,(va!AP83-va!AO83))</f>
        <v>2</v>
      </c>
      <c r="AP87" s="16">
        <f>MAX(0,(va!AQ83-va!AP83))</f>
        <v>1</v>
      </c>
      <c r="AQ87" s="16">
        <f>MAX(0,(va!AR83-va!AQ83))</f>
        <v>3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2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17</v>
      </c>
      <c r="AZ87" s="16">
        <f>MAX(0,(va!BA83-va!AZ83))</f>
        <v>0</v>
      </c>
      <c r="BA87" s="16">
        <f>MAX(0,(va!BB83-va!BA83))</f>
        <v>1</v>
      </c>
      <c r="BB87" s="16">
        <f>MAX(0,(va!BC83-va!BB83))</f>
        <v>3</v>
      </c>
      <c r="BC87" s="16">
        <f>MAX(0,(va!BD83-va!BC83))</f>
        <v>0</v>
      </c>
      <c r="BD87" s="16">
        <f>MAX(0,(va!BE83-va!BD83))</f>
        <v>1</v>
      </c>
      <c r="BE87" s="16">
        <f>MAX(0,(va!BF83-va!BE83))</f>
        <v>1</v>
      </c>
      <c r="BF87" s="16">
        <f>MAX(0,(va!BG83-va!BF83))</f>
        <v>1</v>
      </c>
      <c r="BG87" s="16">
        <f>MAX(0,(va!BH83-va!BG83))</f>
        <v>2</v>
      </c>
      <c r="BH87" s="16">
        <f>MAX(0,(va!BI83-va!BH83))</f>
        <v>0</v>
      </c>
      <c r="BI87" s="16">
        <f>MAX(0,(va!BJ83-va!BI83))</f>
        <v>1</v>
      </c>
      <c r="BJ87" s="16">
        <f>MAX(0,(va!BK83-va!BJ83))</f>
        <v>1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4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5</v>
      </c>
      <c r="BR87" s="16">
        <f>MAX(0,(va!BS83-va!BR83))</f>
        <v>2</v>
      </c>
      <c r="BS87" s="16">
        <f>MAX(0,(va!BT83-va!BS83))</f>
        <v>1</v>
      </c>
      <c r="BT87" s="16">
        <f>MAX(0,(va!BU83-va!BT83))</f>
        <v>1</v>
      </c>
      <c r="BU87" s="16">
        <f>MAX(0,(va!BV83-va!BU83))</f>
        <v>4</v>
      </c>
      <c r="BV87" s="16">
        <f>MAX(0,(va!BW83-va!BV83))</f>
        <v>3</v>
      </c>
      <c r="BW87" s="16">
        <f>MAX(0,(va!BX83-va!BW83))</f>
        <v>0</v>
      </c>
      <c r="BX87" s="16">
        <f>MAX(0,(va!BY83-va!BX83))</f>
        <v>6</v>
      </c>
      <c r="BY87" s="16">
        <f>MAX(0,(va!BZ83-va!BY83))</f>
        <v>3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4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4</v>
      </c>
      <c r="CF87" s="16">
        <f>MAX(0,(va!CG83-va!CF83))</f>
        <v>2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7</v>
      </c>
      <c r="CJ87" s="16">
        <f>MAX(0,(va!CK83-va!CJ83))</f>
        <v>7</v>
      </c>
      <c r="CK87" s="16">
        <f>MAX(0,(va!CL83-va!CK83))</f>
        <v>1</v>
      </c>
      <c r="CL87" s="16">
        <f>MAX(0,(va!CM83-va!CL83))</f>
        <v>12</v>
      </c>
      <c r="CM87" s="16">
        <f>MAX(0,(va!CN83-va!CM83))</f>
        <v>10</v>
      </c>
      <c r="CN87" s="16">
        <f>MAX(0,(va!CO83-va!CN83))</f>
        <v>0</v>
      </c>
      <c r="CO87" s="16">
        <f>MAX(0,(va!CP83-va!CO83))</f>
        <v>6</v>
      </c>
      <c r="CP87" s="16">
        <f>MAX(0,(va!CQ83-va!CP83))</f>
        <v>18</v>
      </c>
      <c r="CQ87" s="16">
        <f>MAX(0,(va!CR83-va!CQ83))</f>
        <v>5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1</v>
      </c>
      <c r="CU87" s="16">
        <f>MAX(0,(va!CV83-va!CU83))</f>
        <v>6</v>
      </c>
      <c r="CV87" s="16">
        <f>MAX(0,(va!CW83-va!CV83))</f>
        <v>28</v>
      </c>
      <c r="CW87" s="16">
        <f>MAX(0,(va!CX83-va!CW83))</f>
        <v>20</v>
      </c>
      <c r="CX87" s="16">
        <f>MAX(0,(va!CY83-va!CX83))</f>
        <v>0</v>
      </c>
      <c r="CY87" s="16">
        <f>MAX(0,(va!CZ83-va!CY83))</f>
        <v>7</v>
      </c>
      <c r="CZ87" s="16">
        <f>MAX(0,(va!DA83-va!CZ83))</f>
        <v>14</v>
      </c>
      <c r="DA87" s="16">
        <f>MAX(0,(va!DB83-va!DA83))</f>
        <v>4</v>
      </c>
      <c r="DB87" s="16">
        <f>MAX(0,(va!DC83-va!DB83))</f>
        <v>5</v>
      </c>
      <c r="DC87" s="16">
        <f>MAX(0,(va!DD83-va!DC83))</f>
        <v>4</v>
      </c>
      <c r="DD87" s="16">
        <f>MAX(0,(va!DE83-va!DD83))</f>
        <v>5</v>
      </c>
      <c r="DE87" s="16">
        <f>MAX(0,(va!DF83-va!DE83))</f>
        <v>4</v>
      </c>
      <c r="DF87" s="16">
        <f>MAX(0,(va!DG83-va!DF83))</f>
        <v>5</v>
      </c>
      <c r="DG87" s="16">
        <f>MAX(0,(va!DH83-va!DG83))</f>
        <v>8</v>
      </c>
      <c r="DH87" s="16">
        <f>MAX(0,(va!DI83-va!DH83))</f>
        <v>2</v>
      </c>
      <c r="DI87" s="16">
        <f>MAX(0,(va!DJ83-va!DI83))</f>
        <v>13</v>
      </c>
      <c r="DJ87" s="16">
        <f>MAX(0,(va!DK83-va!DJ83))</f>
        <v>0</v>
      </c>
      <c r="DK87" s="16">
        <f>MAX(0,(va!DL83-va!DK83))</f>
        <v>0</v>
      </c>
      <c r="DL87" s="16">
        <f>MAX(0,(va!DM83-va!DL83))</f>
        <v>0</v>
      </c>
      <c r="DM87" s="16">
        <f>MAX(0,(va!DN83-va!DM83))</f>
        <v>0</v>
      </c>
      <c r="DN87" s="16">
        <f>MAX(0,(va!DO83-va!DN83))</f>
        <v>0</v>
      </c>
      <c r="DO87" s="16">
        <f>MAX(0,(va!DP83-va!DO83))</f>
        <v>0</v>
      </c>
      <c r="DP87" s="16">
        <f>MAX(0,(va!DQ83-va!DP83))</f>
        <v>0</v>
      </c>
      <c r="DQ87" s="16">
        <f>MAX(0,(va!DR83-va!DQ83))</f>
        <v>0</v>
      </c>
      <c r="DR87" s="16">
        <f>MAX(0,(va!DS83-va!DR83))</f>
        <v>0</v>
      </c>
      <c r="DS87" s="16">
        <f>MAX(0,(va!DT83-va!DS83))</f>
        <v>0</v>
      </c>
      <c r="DT87" s="16">
        <f>MAX(0,(va!DU83-va!DT83))</f>
        <v>0</v>
      </c>
      <c r="DU87" s="16">
        <f>MAX(0,(va!DV83-va!DU83))</f>
        <v>0</v>
      </c>
      <c r="DV87" s="16">
        <f>MAX(0,(va!DW83-va!DV83))</f>
        <v>0</v>
      </c>
      <c r="DW87" s="16">
        <f>MAX(0,(va!DX83-va!DW83))</f>
        <v>0</v>
      </c>
      <c r="DX87" s="16">
        <f>MAX(0,(va!DY83-va!DX83))</f>
        <v>0</v>
      </c>
      <c r="DY87" s="16">
        <f>MAX(0,(va!DZ83-va!DY83))</f>
        <v>0</v>
      </c>
      <c r="DZ87" s="16">
        <f>MAX(0,(va!EA83-va!DZ83))</f>
        <v>0</v>
      </c>
      <c r="EA87" s="16">
        <f>MAX(0,(va!EB83-va!EA83))</f>
        <v>0</v>
      </c>
      <c r="EB87" s="16">
        <f>MAX(0,(va!EC83-va!EB83))</f>
        <v>0</v>
      </c>
      <c r="EC87" s="16">
        <f>MAX(0,(va!ED83-va!EC83))</f>
        <v>0</v>
      </c>
      <c r="ED87" s="16">
        <f>MAX(0,(va!EE83-va!ED83))</f>
        <v>0</v>
      </c>
      <c r="EE87" s="16">
        <f>MAX(0,(va!EF83-va!EE83))</f>
        <v>0</v>
      </c>
      <c r="EF87" s="16">
        <f>MAX(0,(va!EG83-va!EF83))</f>
        <v>0</v>
      </c>
      <c r="EG87" s="16">
        <f>MAX(0,(va!EH83-va!EG83))</f>
        <v>0</v>
      </c>
      <c r="EH87" s="16">
        <f>MAX(0,(va!EI83-va!EH83))</f>
        <v>0</v>
      </c>
      <c r="EI87" s="16">
        <f>MAX(0,(va!EJ83-va!EI83))</f>
        <v>0</v>
      </c>
      <c r="EJ87" s="16">
        <f>MAX(0,(va!EK83-va!EJ83))</f>
        <v>0</v>
      </c>
      <c r="EK87" s="16">
        <f>MAX(0,(va!EL83-va!EK83))</f>
        <v>0</v>
      </c>
      <c r="EL87" s="16">
        <f>MAX(0,(va!EM83-va!EL83))</f>
        <v>0</v>
      </c>
      <c r="EM87" s="16">
        <f>MAX(0,(va!EN83-va!EM83))</f>
        <v>0</v>
      </c>
      <c r="EN87" s="16">
        <f>MAX(0,(va!EO83-va!EN83))</f>
        <v>0</v>
      </c>
      <c r="EO87" s="16">
        <f>MAX(0,(va!EP83-va!EO83))</f>
        <v>0</v>
      </c>
      <c r="EP87" s="16">
        <f>MAX(0,(va!EQ83-va!EP83))</f>
        <v>0</v>
      </c>
      <c r="EQ87" s="16">
        <f>MAX(0,(va!ER83-va!EQ83))</f>
        <v>0</v>
      </c>
      <c r="ER87" s="16">
        <f>MAX(0,(va!ES83-va!ER83))</f>
        <v>0</v>
      </c>
      <c r="ES87" s="16">
        <f>MAX(0,(va!ET83-va!ES83))</f>
        <v>0</v>
      </c>
      <c r="ET87" s="16">
        <f>MAX(0,(va!EU83-va!ET83))</f>
        <v>0</v>
      </c>
      <c r="EU87" s="16">
        <f>MAX(0,(va!EV83-va!EU83))</f>
        <v>0</v>
      </c>
      <c r="EV87" s="16">
        <f>MAX(0,(va!EW83-va!EV83))</f>
        <v>0</v>
      </c>
      <c r="EW87" s="16">
        <f>MAX(0,(va!EX83-va!EW83))</f>
        <v>0</v>
      </c>
      <c r="EX87" s="16">
        <f>MAX(0,(va!EY83-va!EX83))</f>
        <v>0</v>
      </c>
      <c r="EY87" s="16">
        <f>MAX(0,(va!EZ83-va!EY83))</f>
        <v>0</v>
      </c>
      <c r="EZ87" s="16">
        <f>MAX(0,(va!FA83-va!EZ83))</f>
        <v>0</v>
      </c>
      <c r="FA87" s="16">
        <f>MAX(0,(va!FB83-va!FA83))</f>
        <v>0</v>
      </c>
      <c r="FB87" s="16">
        <f>MAX(0,(va!FC83-va!FB83))</f>
        <v>0</v>
      </c>
      <c r="FC87" s="16">
        <f>MAX(0,(va!FD83-va!FC83))</f>
        <v>0</v>
      </c>
      <c r="FD87" s="16">
        <f>MAX(0,(va!FE83-va!FD83))</f>
        <v>0</v>
      </c>
      <c r="FE87" s="16">
        <f>MAX(0,(va!FF83-va!FE83))</f>
        <v>0</v>
      </c>
      <c r="FF87" s="16">
        <f>MAX(0,(va!FG83-va!FF83))</f>
        <v>0</v>
      </c>
      <c r="FG87" s="16">
        <f>MAX(0,(va!FH83-va!FG83))</f>
        <v>0</v>
      </c>
    </row>
    <row r="88" spans="1:163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0</v>
      </c>
      <c r="F88" s="16">
        <f>MAX(0,(va!G84-va!F84))</f>
        <v>0</v>
      </c>
      <c r="G88" s="16">
        <f>MAX(0,(va!H84-va!G84))</f>
        <v>1</v>
      </c>
      <c r="H88" s="16">
        <f>MAX(0,(va!I84-va!H84))</f>
        <v>0</v>
      </c>
      <c r="I88" s="16">
        <f>MAX(0,(va!J84-va!I84))</f>
        <v>0</v>
      </c>
      <c r="J88" s="16">
        <f>MAX(0,(va!K84-va!J84))</f>
        <v>0</v>
      </c>
      <c r="K88" s="16">
        <f>MAX(0,(va!L84-va!K84))</f>
        <v>0</v>
      </c>
      <c r="L88" s="16">
        <f>MAX(0,(va!M84-va!L84))</f>
        <v>0</v>
      </c>
      <c r="M88" s="16">
        <f>MAX(0,(va!N84-va!M84))</f>
        <v>0</v>
      </c>
      <c r="N88" s="16">
        <f>MAX(0,(va!O84-va!N84))</f>
        <v>1</v>
      </c>
      <c r="O88" s="16">
        <f>MAX(0,(va!P84-va!O84))</f>
        <v>0</v>
      </c>
      <c r="P88" s="16">
        <f>MAX(0,(va!Q84-va!P84))</f>
        <v>0</v>
      </c>
      <c r="Q88" s="16">
        <f>MAX(0,(va!R84-va!Q84))</f>
        <v>0</v>
      </c>
      <c r="R88" s="16">
        <f>MAX(0,(va!S84-va!R84))</f>
        <v>0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2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1</v>
      </c>
      <c r="AO88" s="16">
        <f>MAX(0,(va!AP84-va!AO84))</f>
        <v>1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1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1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2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1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2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1</v>
      </c>
      <c r="BK88" s="16">
        <f>MAX(0,(va!BL84-va!BK84))</f>
        <v>1</v>
      </c>
      <c r="BL88" s="16">
        <f>MAX(0,(va!BM84-va!BL84))</f>
        <v>0</v>
      </c>
      <c r="BM88" s="16">
        <f>MAX(0,(va!BN84-va!BM84))</f>
        <v>2</v>
      </c>
      <c r="BN88" s="16">
        <f>MAX(0,(va!BO84-va!BN84))</f>
        <v>1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2</v>
      </c>
      <c r="BS88" s="16">
        <f>MAX(0,(va!BT84-va!BS84))</f>
        <v>0</v>
      </c>
      <c r="BT88" s="16">
        <f>MAX(0,(va!BU84-va!BT84))</f>
        <v>0</v>
      </c>
      <c r="BU88" s="16">
        <f>MAX(0,(va!BV84-va!BU84))</f>
        <v>1</v>
      </c>
      <c r="BV88" s="16">
        <f>MAX(0,(va!BW84-va!BV84))</f>
        <v>0</v>
      </c>
      <c r="BW88" s="16">
        <f>MAX(0,(va!BX84-va!BW84))</f>
        <v>0</v>
      </c>
      <c r="BX88" s="16">
        <f>MAX(0,(va!BY84-va!BX84))</f>
        <v>0</v>
      </c>
      <c r="BY88" s="16">
        <f>MAX(0,(va!BZ84-va!BY84))</f>
        <v>0</v>
      </c>
      <c r="BZ88" s="16">
        <f>MAX(0,(va!CA84-va!BZ84))</f>
        <v>1</v>
      </c>
      <c r="CA88" s="16">
        <f>MAX(0,(va!CB84-va!CA84))</f>
        <v>1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3</v>
      </c>
      <c r="CP88" s="16">
        <f>MAX(0,(va!CQ84-va!CP84))</f>
        <v>2</v>
      </c>
      <c r="CQ88" s="16">
        <f>MAX(0,(va!CR84-va!CQ84))</f>
        <v>1</v>
      </c>
      <c r="CR88" s="16">
        <f>MAX(0,(va!CS84-va!CR84))</f>
        <v>3</v>
      </c>
      <c r="CS88" s="16">
        <f>MAX(0,(va!CT84-va!CS84))</f>
        <v>1</v>
      </c>
      <c r="CT88" s="16">
        <f>MAX(0,(va!CU84-va!CT84))</f>
        <v>1</v>
      </c>
      <c r="CU88" s="16">
        <f>MAX(0,(va!CV84-va!CU84))</f>
        <v>1</v>
      </c>
      <c r="CV88" s="16">
        <f>MAX(0,(va!CW84-va!CV84))</f>
        <v>0</v>
      </c>
      <c r="CW88" s="16">
        <f>MAX(0,(va!CX84-va!CW84))</f>
        <v>0</v>
      </c>
      <c r="CX88" s="16">
        <f>MAX(0,(va!CY84-va!CX84))</f>
        <v>1</v>
      </c>
      <c r="CY88" s="16">
        <f>MAX(0,(va!CZ84-va!CY84))</f>
        <v>1</v>
      </c>
      <c r="CZ88" s="16">
        <f>MAX(0,(va!DA84-va!CZ84))</f>
        <v>0</v>
      </c>
      <c r="DA88" s="16">
        <f>MAX(0,(va!DB84-va!DA84))</f>
        <v>1</v>
      </c>
      <c r="DB88" s="16">
        <f>MAX(0,(va!DC84-va!DB84))</f>
        <v>0</v>
      </c>
      <c r="DC88" s="16">
        <f>MAX(0,(va!DD84-va!DC84))</f>
        <v>0</v>
      </c>
      <c r="DD88" s="16">
        <f>MAX(0,(va!DE84-va!DD84))</f>
        <v>0</v>
      </c>
      <c r="DE88" s="16">
        <f>MAX(0,(va!DF84-va!DE84))</f>
        <v>0</v>
      </c>
      <c r="DF88" s="16">
        <f>MAX(0,(va!DG84-va!DF84))</f>
        <v>0</v>
      </c>
      <c r="DG88" s="16">
        <f>MAX(0,(va!DH84-va!DG84))</f>
        <v>0</v>
      </c>
      <c r="DH88" s="16">
        <f>MAX(0,(va!DI84-va!DH84))</f>
        <v>2</v>
      </c>
      <c r="DI88" s="16">
        <f>MAX(0,(va!DJ84-va!DI84))</f>
        <v>1</v>
      </c>
      <c r="DJ88" s="16">
        <f>MAX(0,(va!DK84-va!DJ84))</f>
        <v>0</v>
      </c>
      <c r="DK88" s="16">
        <f>MAX(0,(va!DL84-va!DK84))</f>
        <v>0</v>
      </c>
      <c r="DL88" s="16">
        <f>MAX(0,(va!DM84-va!DL84))</f>
        <v>0</v>
      </c>
      <c r="DM88" s="16">
        <f>MAX(0,(va!DN84-va!DM84))</f>
        <v>0</v>
      </c>
      <c r="DN88" s="16">
        <f>MAX(0,(va!DO84-va!DN84))</f>
        <v>0</v>
      </c>
      <c r="DO88" s="16">
        <f>MAX(0,(va!DP84-va!DO84))</f>
        <v>0</v>
      </c>
      <c r="DP88" s="16">
        <f>MAX(0,(va!DQ84-va!DP84))</f>
        <v>0</v>
      </c>
      <c r="DQ88" s="16">
        <f>MAX(0,(va!DR84-va!DQ84))</f>
        <v>0</v>
      </c>
      <c r="DR88" s="16">
        <f>MAX(0,(va!DS84-va!DR84))</f>
        <v>0</v>
      </c>
      <c r="DS88" s="16">
        <f>MAX(0,(va!DT84-va!DS84))</f>
        <v>0</v>
      </c>
      <c r="DT88" s="16">
        <f>MAX(0,(va!DU84-va!DT84))</f>
        <v>0</v>
      </c>
      <c r="DU88" s="16">
        <f>MAX(0,(va!DV84-va!DU84))</f>
        <v>0</v>
      </c>
      <c r="DV88" s="16">
        <f>MAX(0,(va!DW84-va!DV84))</f>
        <v>0</v>
      </c>
      <c r="DW88" s="16">
        <f>MAX(0,(va!DX84-va!DW84))</f>
        <v>0</v>
      </c>
      <c r="DX88" s="16">
        <f>MAX(0,(va!DY84-va!DX84))</f>
        <v>0</v>
      </c>
      <c r="DY88" s="16">
        <f>MAX(0,(va!DZ84-va!DY84))</f>
        <v>0</v>
      </c>
      <c r="DZ88" s="16">
        <f>MAX(0,(va!EA84-va!DZ84))</f>
        <v>0</v>
      </c>
      <c r="EA88" s="16">
        <f>MAX(0,(va!EB84-va!EA84))</f>
        <v>0</v>
      </c>
      <c r="EB88" s="16">
        <f>MAX(0,(va!EC84-va!EB84))</f>
        <v>0</v>
      </c>
      <c r="EC88" s="16">
        <f>MAX(0,(va!ED84-va!EC84))</f>
        <v>0</v>
      </c>
      <c r="ED88" s="16">
        <f>MAX(0,(va!EE84-va!ED84))</f>
        <v>0</v>
      </c>
      <c r="EE88" s="16">
        <f>MAX(0,(va!EF84-va!EE84))</f>
        <v>0</v>
      </c>
      <c r="EF88" s="16">
        <f>MAX(0,(va!EG84-va!EF84))</f>
        <v>0</v>
      </c>
      <c r="EG88" s="16">
        <f>MAX(0,(va!EH84-va!EG84))</f>
        <v>0</v>
      </c>
      <c r="EH88" s="16">
        <f>MAX(0,(va!EI84-va!EH84))</f>
        <v>0</v>
      </c>
      <c r="EI88" s="16">
        <f>MAX(0,(va!EJ84-va!EI84))</f>
        <v>0</v>
      </c>
      <c r="EJ88" s="16">
        <f>MAX(0,(va!EK84-va!EJ84))</f>
        <v>0</v>
      </c>
      <c r="EK88" s="16">
        <f>MAX(0,(va!EL84-va!EK84))</f>
        <v>0</v>
      </c>
      <c r="EL88" s="16">
        <f>MAX(0,(va!EM84-va!EL84))</f>
        <v>0</v>
      </c>
      <c r="EM88" s="16">
        <f>MAX(0,(va!EN84-va!EM84))</f>
        <v>0</v>
      </c>
      <c r="EN88" s="16">
        <f>MAX(0,(va!EO84-va!EN84))</f>
        <v>0</v>
      </c>
      <c r="EO88" s="16">
        <f>MAX(0,(va!EP84-va!EO84))</f>
        <v>0</v>
      </c>
      <c r="EP88" s="16">
        <f>MAX(0,(va!EQ84-va!EP84))</f>
        <v>0</v>
      </c>
      <c r="EQ88" s="16">
        <f>MAX(0,(va!ER84-va!EQ84))</f>
        <v>0</v>
      </c>
      <c r="ER88" s="16">
        <f>MAX(0,(va!ES84-va!ER84))</f>
        <v>0</v>
      </c>
      <c r="ES88" s="16">
        <f>MAX(0,(va!ET84-va!ES84))</f>
        <v>0</v>
      </c>
      <c r="ET88" s="16">
        <f>MAX(0,(va!EU84-va!ET84))</f>
        <v>0</v>
      </c>
      <c r="EU88" s="16">
        <f>MAX(0,(va!EV84-va!EU84))</f>
        <v>0</v>
      </c>
      <c r="EV88" s="16">
        <f>MAX(0,(va!EW84-va!EV84))</f>
        <v>0</v>
      </c>
      <c r="EW88" s="16">
        <f>MAX(0,(va!EX84-va!EW84))</f>
        <v>0</v>
      </c>
      <c r="EX88" s="16">
        <f>MAX(0,(va!EY84-va!EX84))</f>
        <v>0</v>
      </c>
      <c r="EY88" s="16">
        <f>MAX(0,(va!EZ84-va!EY84))</f>
        <v>0</v>
      </c>
      <c r="EZ88" s="16">
        <f>MAX(0,(va!FA84-va!EZ84))</f>
        <v>0</v>
      </c>
      <c r="FA88" s="16">
        <f>MAX(0,(va!FB84-va!FA84))</f>
        <v>0</v>
      </c>
      <c r="FB88" s="16">
        <f>MAX(0,(va!FC84-va!FB84))</f>
        <v>0</v>
      </c>
      <c r="FC88" s="16">
        <f>MAX(0,(va!FD84-va!FC84))</f>
        <v>0</v>
      </c>
      <c r="FD88" s="16">
        <f>MAX(0,(va!FE84-va!FD84))</f>
        <v>0</v>
      </c>
      <c r="FE88" s="16">
        <f>MAX(0,(va!FF84-va!FE84))</f>
        <v>0</v>
      </c>
      <c r="FF88" s="16">
        <f>MAX(0,(va!FG84-va!FF84))</f>
        <v>0</v>
      </c>
      <c r="FG88" s="16">
        <f>MAX(0,(va!FH84-va!FG84))</f>
        <v>0</v>
      </c>
    </row>
    <row r="89" spans="1:163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0</v>
      </c>
      <c r="F89" s="16">
        <f>MAX(0,(va!G85-va!F85))</f>
        <v>2</v>
      </c>
      <c r="G89" s="16">
        <f>MAX(0,(va!H85-va!G85))</f>
        <v>0</v>
      </c>
      <c r="H89" s="16">
        <f>MAX(0,(va!I85-va!H85))</f>
        <v>0</v>
      </c>
      <c r="I89" s="16">
        <f>MAX(0,(va!J85-va!I85))</f>
        <v>1</v>
      </c>
      <c r="J89" s="16">
        <f>MAX(0,(va!K85-va!J85))</f>
        <v>0</v>
      </c>
      <c r="K89" s="16">
        <f>MAX(0,(va!L85-va!K85))</f>
        <v>4</v>
      </c>
      <c r="L89" s="16">
        <f>MAX(0,(va!M85-va!L85))</f>
        <v>2</v>
      </c>
      <c r="M89" s="16">
        <f>MAX(0,(va!N85-va!M85))</f>
        <v>0</v>
      </c>
      <c r="N89" s="16">
        <f>MAX(0,(va!O85-va!N85))</f>
        <v>4</v>
      </c>
      <c r="O89" s="16">
        <f>MAX(0,(va!P85-va!O85))</f>
        <v>1</v>
      </c>
      <c r="P89" s="16">
        <f>MAX(0,(va!Q85-va!P85))</f>
        <v>0</v>
      </c>
      <c r="Q89" s="16">
        <f>MAX(0,(va!R85-va!Q85))</f>
        <v>1</v>
      </c>
      <c r="R89" s="16">
        <f>MAX(0,(va!S85-va!R85))</f>
        <v>4</v>
      </c>
      <c r="S89" s="16">
        <f>MAX(0,(va!T85-va!S85))</f>
        <v>1</v>
      </c>
      <c r="T89" s="16">
        <f>MAX(0,(va!U85-va!T85))</f>
        <v>10</v>
      </c>
      <c r="U89" s="16">
        <f>MAX(0,(va!V85-va!U85))</f>
        <v>13</v>
      </c>
      <c r="V89" s="16">
        <f>MAX(0,(va!W85-va!V85))</f>
        <v>0</v>
      </c>
      <c r="W89" s="16">
        <f>MAX(0,(va!X85-va!W85))</f>
        <v>6</v>
      </c>
      <c r="X89" s="16">
        <f>MAX(0,(va!Y85-va!X85))</f>
        <v>7</v>
      </c>
      <c r="Y89" s="16">
        <f>MAX(0,(va!Z85-va!Y85))</f>
        <v>11</v>
      </c>
      <c r="Z89" s="16">
        <f>MAX(0,(va!AA85-va!Z85))</f>
        <v>2</v>
      </c>
      <c r="AA89" s="16">
        <f>MAX(0,(va!AB85-va!AA85))</f>
        <v>14</v>
      </c>
      <c r="AB89" s="16">
        <f>MAX(0,(va!AC85-va!AB85))</f>
        <v>17</v>
      </c>
      <c r="AC89" s="16">
        <f>MAX(0,(va!AD85-va!AC85))</f>
        <v>0</v>
      </c>
      <c r="AD89" s="16">
        <f>MAX(0,(va!AE85-va!AD85))</f>
        <v>6</v>
      </c>
      <c r="AE89" s="16">
        <f>MAX(0,(va!AF85-va!AE85))</f>
        <v>16</v>
      </c>
      <c r="AF89" s="16">
        <f>MAX(0,(va!AG85-va!AF85))</f>
        <v>23</v>
      </c>
      <c r="AG89" s="16">
        <f>MAX(0,(va!AH85-va!AG85))</f>
        <v>18</v>
      </c>
      <c r="AH89" s="16">
        <f>MAX(0,(va!AI85-va!AH85))</f>
        <v>13</v>
      </c>
      <c r="AI89" s="16">
        <f>MAX(0,(va!AJ85-va!AI85))</f>
        <v>8</v>
      </c>
      <c r="AJ89" s="16">
        <f>MAX(0,(va!AK85-va!AJ85))</f>
        <v>0</v>
      </c>
      <c r="AK89" s="16">
        <f>MAX(0,(va!AL85-va!AK85))</f>
        <v>9</v>
      </c>
      <c r="AL89" s="16">
        <f>MAX(0,(va!AM85-va!AL85))</f>
        <v>23</v>
      </c>
      <c r="AM89" s="16">
        <f>MAX(0,(va!AN85-va!AM85))</f>
        <v>4</v>
      </c>
      <c r="AN89" s="16">
        <f>MAX(0,(va!AO85-va!AN85))</f>
        <v>20</v>
      </c>
      <c r="AO89" s="16">
        <f>MAX(0,(va!AP85-va!AO85))</f>
        <v>9</v>
      </c>
      <c r="AP89" s="16">
        <f>MAX(0,(va!AQ85-va!AP85))</f>
        <v>10</v>
      </c>
      <c r="AQ89" s="16">
        <f>MAX(0,(va!AR85-va!AQ85))</f>
        <v>6</v>
      </c>
      <c r="AR89" s="16">
        <f>MAX(0,(va!AS85-va!AR85))</f>
        <v>4</v>
      </c>
      <c r="AS89" s="16">
        <f>MAX(0,(va!AT85-va!AS85))</f>
        <v>13</v>
      </c>
      <c r="AT89" s="16">
        <f>MAX(0,(va!AU85-va!AT85))</f>
        <v>20</v>
      </c>
      <c r="AU89" s="16">
        <f>MAX(0,(va!AV85-va!AU85))</f>
        <v>8</v>
      </c>
      <c r="AV89" s="16">
        <f>MAX(0,(va!AW85-va!AV85))</f>
        <v>10</v>
      </c>
      <c r="AW89" s="16">
        <f>MAX(0,(va!AX85-va!AW85))</f>
        <v>19</v>
      </c>
      <c r="AX89" s="16">
        <f>MAX(0,(va!AY85-va!AX85))</f>
        <v>5</v>
      </c>
      <c r="AY89" s="16">
        <f>MAX(0,(va!AZ85-va!AY85))</f>
        <v>16</v>
      </c>
      <c r="AZ89" s="16">
        <f>MAX(0,(va!BA85-va!AZ85))</f>
        <v>4</v>
      </c>
      <c r="BA89" s="16">
        <f>MAX(0,(va!BB85-va!BA85))</f>
        <v>9</v>
      </c>
      <c r="BB89" s="16">
        <f>MAX(0,(va!BC85-va!BB85))</f>
        <v>8</v>
      </c>
      <c r="BC89" s="16">
        <f>MAX(0,(va!BD85-va!BC85))</f>
        <v>7</v>
      </c>
      <c r="BD89" s="16">
        <f>MAX(0,(va!BE85-va!BD85))</f>
        <v>0</v>
      </c>
      <c r="BE89" s="16">
        <f>MAX(0,(va!BF85-va!BE85))</f>
        <v>2</v>
      </c>
      <c r="BF89" s="16">
        <f>MAX(0,(va!BG85-va!BF85))</f>
        <v>8</v>
      </c>
      <c r="BG89" s="16">
        <f>MAX(0,(va!BH85-va!BG85))</f>
        <v>4</v>
      </c>
      <c r="BH89" s="16">
        <f>MAX(0,(va!BI85-va!BH85))</f>
        <v>13</v>
      </c>
      <c r="BI89" s="16">
        <f>MAX(0,(va!BJ85-va!BI85))</f>
        <v>20</v>
      </c>
      <c r="BJ89" s="16">
        <f>MAX(0,(va!BK85-va!BJ85))</f>
        <v>10</v>
      </c>
      <c r="BK89" s="16">
        <f>MAX(0,(va!BL85-va!BK85))</f>
        <v>8</v>
      </c>
      <c r="BL89" s="16">
        <f>MAX(0,(va!BM85-va!BL85))</f>
        <v>1</v>
      </c>
      <c r="BM89" s="16">
        <f>MAX(0,(va!BN85-va!BM85))</f>
        <v>14</v>
      </c>
      <c r="BN89" s="16">
        <f>MAX(0,(va!BO85-va!BN85))</f>
        <v>11</v>
      </c>
      <c r="BO89" s="16">
        <f>MAX(0,(va!BP85-va!BO85))</f>
        <v>5</v>
      </c>
      <c r="BP89" s="16">
        <f>MAX(0,(va!BQ85-va!BP85))</f>
        <v>7</v>
      </c>
      <c r="BQ89" s="16">
        <f>MAX(0,(va!BR85-va!BQ85))</f>
        <v>15</v>
      </c>
      <c r="BR89" s="16">
        <f>MAX(0,(va!BS85-va!BR85))</f>
        <v>6</v>
      </c>
      <c r="BS89" s="16">
        <f>MAX(0,(va!BT85-va!BS85))</f>
        <v>7</v>
      </c>
      <c r="BT89" s="16">
        <f>MAX(0,(va!BU85-va!BT85))</f>
        <v>23</v>
      </c>
      <c r="BU89" s="16">
        <f>MAX(0,(va!BV85-va!BU85))</f>
        <v>4</v>
      </c>
      <c r="BV89" s="16">
        <f>MAX(0,(va!BW85-va!BV85))</f>
        <v>3</v>
      </c>
      <c r="BW89" s="16">
        <f>MAX(0,(va!BX85-va!BW85))</f>
        <v>7</v>
      </c>
      <c r="BX89" s="16">
        <f>MAX(0,(va!BY85-va!BX85))</f>
        <v>6</v>
      </c>
      <c r="BY89" s="16">
        <f>MAX(0,(va!BZ85-va!BY85))</f>
        <v>11</v>
      </c>
      <c r="BZ89" s="16">
        <f>MAX(0,(va!CA85-va!BZ85))</f>
        <v>8</v>
      </c>
      <c r="CA89" s="16">
        <f>MAX(0,(va!CB85-va!CA85))</f>
        <v>9</v>
      </c>
      <c r="CB89" s="16">
        <f>MAX(0,(va!CC85-va!CB85))</f>
        <v>7</v>
      </c>
      <c r="CC89" s="16">
        <f>MAX(0,(va!CD85-va!CC85))</f>
        <v>6</v>
      </c>
      <c r="CD89" s="16">
        <f>MAX(0,(va!CE85-va!CD85))</f>
        <v>4</v>
      </c>
      <c r="CE89" s="16">
        <f>MAX(0,(va!CF85-va!CE85))</f>
        <v>8</v>
      </c>
      <c r="CF89" s="16">
        <f>MAX(0,(va!CG85-va!CF85))</f>
        <v>7</v>
      </c>
      <c r="CG89" s="16">
        <f>MAX(0,(va!CH85-va!CG85))</f>
        <v>6</v>
      </c>
      <c r="CH89" s="16">
        <f>MAX(0,(va!CI85-va!CH85))</f>
        <v>2</v>
      </c>
      <c r="CI89" s="16">
        <f>MAX(0,(va!CJ85-va!CI85))</f>
        <v>2</v>
      </c>
      <c r="CJ89" s="16">
        <f>MAX(0,(va!CK85-va!CJ85))</f>
        <v>5</v>
      </c>
      <c r="CK89" s="16">
        <f>MAX(0,(va!CL85-va!CK85))</f>
        <v>5</v>
      </c>
      <c r="CL89" s="16">
        <f>MAX(0,(va!CM85-va!CL85))</f>
        <v>5</v>
      </c>
      <c r="CM89" s="16">
        <f>MAX(0,(va!CN85-va!CM85))</f>
        <v>5</v>
      </c>
      <c r="CN89" s="16">
        <f>MAX(0,(va!CO85-va!CN85))</f>
        <v>2</v>
      </c>
      <c r="CO89" s="16">
        <f>MAX(0,(va!CP85-va!CO85))</f>
        <v>4</v>
      </c>
      <c r="CP89" s="16">
        <f>MAX(0,(va!CQ85-va!CP85))</f>
        <v>3</v>
      </c>
      <c r="CQ89" s="16">
        <f>MAX(0,(va!CR85-va!CQ85))</f>
        <v>3</v>
      </c>
      <c r="CR89" s="16">
        <f>MAX(0,(va!CS85-va!CR85))</f>
        <v>11</v>
      </c>
      <c r="CS89" s="16">
        <f>MAX(0,(va!CT85-va!CS85))</f>
        <v>11</v>
      </c>
      <c r="CT89" s="16">
        <f>MAX(0,(va!CU85-va!CT85))</f>
        <v>16</v>
      </c>
      <c r="CU89" s="16">
        <f>MAX(0,(va!CV85-va!CU85))</f>
        <v>6</v>
      </c>
      <c r="CV89" s="16">
        <f>MAX(0,(va!CW85-va!CV85))</f>
        <v>6</v>
      </c>
      <c r="CW89" s="16">
        <f>MAX(0,(va!CX85-va!CW85))</f>
        <v>7</v>
      </c>
      <c r="CX89" s="16">
        <f>MAX(0,(va!CY85-va!CX85))</f>
        <v>0</v>
      </c>
      <c r="CY89" s="16">
        <f>MAX(0,(va!CZ85-va!CY85))</f>
        <v>10</v>
      </c>
      <c r="CZ89" s="16">
        <f>MAX(0,(va!DA85-va!CZ85))</f>
        <v>9</v>
      </c>
      <c r="DA89" s="16">
        <f>MAX(0,(va!DB85-va!DA85))</f>
        <v>4</v>
      </c>
      <c r="DB89" s="16">
        <f>MAX(0,(va!DC85-va!DB85))</f>
        <v>3</v>
      </c>
      <c r="DC89" s="16">
        <f>MAX(0,(va!DD85-va!DC85))</f>
        <v>0</v>
      </c>
      <c r="DD89" s="16">
        <f>MAX(0,(va!DE85-va!DD85))</f>
        <v>7</v>
      </c>
      <c r="DE89" s="16">
        <f>MAX(0,(va!DF85-va!DE85))</f>
        <v>7</v>
      </c>
      <c r="DF89" s="16">
        <f>MAX(0,(va!DG85-va!DF85))</f>
        <v>5</v>
      </c>
      <c r="DG89" s="16">
        <f>MAX(0,(va!DH85-va!DG85))</f>
        <v>8</v>
      </c>
      <c r="DH89" s="16">
        <f>MAX(0,(va!DI85-va!DH85))</f>
        <v>7</v>
      </c>
      <c r="DI89" s="16">
        <f>MAX(0,(va!DJ85-va!DI85))</f>
        <v>4</v>
      </c>
      <c r="DJ89" s="16">
        <f>MAX(0,(va!DK85-va!DJ85))</f>
        <v>0</v>
      </c>
      <c r="DK89" s="16">
        <f>MAX(0,(va!DL85-va!DK85))</f>
        <v>0</v>
      </c>
      <c r="DL89" s="16">
        <f>MAX(0,(va!DM85-va!DL85))</f>
        <v>0</v>
      </c>
      <c r="DM89" s="16">
        <f>MAX(0,(va!DN85-va!DM85))</f>
        <v>0</v>
      </c>
      <c r="DN89" s="16">
        <f>MAX(0,(va!DO85-va!DN85))</f>
        <v>0</v>
      </c>
      <c r="DO89" s="16">
        <f>MAX(0,(va!DP85-va!DO85))</f>
        <v>0</v>
      </c>
      <c r="DP89" s="16">
        <f>MAX(0,(va!DQ85-va!DP85))</f>
        <v>0</v>
      </c>
      <c r="DQ89" s="16">
        <f>MAX(0,(va!DR85-va!DQ85))</f>
        <v>0</v>
      </c>
      <c r="DR89" s="16">
        <f>MAX(0,(va!DS85-va!DR85))</f>
        <v>0</v>
      </c>
      <c r="DS89" s="16">
        <f>MAX(0,(va!DT85-va!DS85))</f>
        <v>0</v>
      </c>
      <c r="DT89" s="16">
        <f>MAX(0,(va!DU85-va!DT85))</f>
        <v>0</v>
      </c>
      <c r="DU89" s="16">
        <f>MAX(0,(va!DV85-va!DU85))</f>
        <v>0</v>
      </c>
      <c r="DV89" s="16">
        <f>MAX(0,(va!DW85-va!DV85))</f>
        <v>0</v>
      </c>
      <c r="DW89" s="16">
        <f>MAX(0,(va!DX85-va!DW85))</f>
        <v>0</v>
      </c>
      <c r="DX89" s="16">
        <f>MAX(0,(va!DY85-va!DX85))</f>
        <v>0</v>
      </c>
      <c r="DY89" s="16">
        <f>MAX(0,(va!DZ85-va!DY85))</f>
        <v>0</v>
      </c>
      <c r="DZ89" s="16">
        <f>MAX(0,(va!EA85-va!DZ85))</f>
        <v>0</v>
      </c>
      <c r="EA89" s="16">
        <f>MAX(0,(va!EB85-va!EA85))</f>
        <v>0</v>
      </c>
      <c r="EB89" s="16">
        <f>MAX(0,(va!EC85-va!EB85))</f>
        <v>0</v>
      </c>
      <c r="EC89" s="16">
        <f>MAX(0,(va!ED85-va!EC85))</f>
        <v>0</v>
      </c>
      <c r="ED89" s="16">
        <f>MAX(0,(va!EE85-va!ED85))</f>
        <v>0</v>
      </c>
      <c r="EE89" s="16">
        <f>MAX(0,(va!EF85-va!EE85))</f>
        <v>0</v>
      </c>
      <c r="EF89" s="16">
        <f>MAX(0,(va!EG85-va!EF85))</f>
        <v>0</v>
      </c>
      <c r="EG89" s="16">
        <f>MAX(0,(va!EH85-va!EG85))</f>
        <v>0</v>
      </c>
      <c r="EH89" s="16">
        <f>MAX(0,(va!EI85-va!EH85))</f>
        <v>0</v>
      </c>
      <c r="EI89" s="16">
        <f>MAX(0,(va!EJ85-va!EI85))</f>
        <v>0</v>
      </c>
      <c r="EJ89" s="16">
        <f>MAX(0,(va!EK85-va!EJ85))</f>
        <v>0</v>
      </c>
      <c r="EK89" s="16">
        <f>MAX(0,(va!EL85-va!EK85))</f>
        <v>0</v>
      </c>
      <c r="EL89" s="16">
        <f>MAX(0,(va!EM85-va!EL85))</f>
        <v>0</v>
      </c>
      <c r="EM89" s="16">
        <f>MAX(0,(va!EN85-va!EM85))</f>
        <v>0</v>
      </c>
      <c r="EN89" s="16">
        <f>MAX(0,(va!EO85-va!EN85))</f>
        <v>0</v>
      </c>
      <c r="EO89" s="16">
        <f>MAX(0,(va!EP85-va!EO85))</f>
        <v>0</v>
      </c>
      <c r="EP89" s="16">
        <f>MAX(0,(va!EQ85-va!EP85))</f>
        <v>0</v>
      </c>
      <c r="EQ89" s="16">
        <f>MAX(0,(va!ER85-va!EQ85))</f>
        <v>0</v>
      </c>
      <c r="ER89" s="16">
        <f>MAX(0,(va!ES85-va!ER85))</f>
        <v>0</v>
      </c>
      <c r="ES89" s="16">
        <f>MAX(0,(va!ET85-va!ES85))</f>
        <v>0</v>
      </c>
      <c r="ET89" s="16">
        <f>MAX(0,(va!EU85-va!ET85))</f>
        <v>0</v>
      </c>
      <c r="EU89" s="16">
        <f>MAX(0,(va!EV85-va!EU85))</f>
        <v>0</v>
      </c>
      <c r="EV89" s="16">
        <f>MAX(0,(va!EW85-va!EV85))</f>
        <v>0</v>
      </c>
      <c r="EW89" s="16">
        <f>MAX(0,(va!EX85-va!EW85))</f>
        <v>0</v>
      </c>
      <c r="EX89" s="16">
        <f>MAX(0,(va!EY85-va!EX85))</f>
        <v>0</v>
      </c>
      <c r="EY89" s="16">
        <f>MAX(0,(va!EZ85-va!EY85))</f>
        <v>0</v>
      </c>
      <c r="EZ89" s="16">
        <f>MAX(0,(va!FA85-va!EZ85))</f>
        <v>0</v>
      </c>
      <c r="FA89" s="16">
        <f>MAX(0,(va!FB85-va!FA85))</f>
        <v>0</v>
      </c>
      <c r="FB89" s="16">
        <f>MAX(0,(va!FC85-va!FB85))</f>
        <v>0</v>
      </c>
      <c r="FC89" s="16">
        <f>MAX(0,(va!FD85-va!FC85))</f>
        <v>0</v>
      </c>
      <c r="FD89" s="16">
        <f>MAX(0,(va!FE85-va!FD85))</f>
        <v>0</v>
      </c>
      <c r="FE89" s="16">
        <f>MAX(0,(va!FF85-va!FE85))</f>
        <v>0</v>
      </c>
      <c r="FF89" s="16">
        <f>MAX(0,(va!FG85-va!FF85))</f>
        <v>0</v>
      </c>
      <c r="FG89" s="16">
        <f>MAX(0,(va!FH85-va!FG85))</f>
        <v>0</v>
      </c>
    </row>
    <row r="90" spans="1:163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0</v>
      </c>
      <c r="H90" s="16">
        <f>MAX(0,(va!I86-va!H86))</f>
        <v>0</v>
      </c>
      <c r="I90" s="16">
        <f>MAX(0,(va!J86-va!I86))</f>
        <v>0</v>
      </c>
      <c r="J90" s="16">
        <f>MAX(0,(va!K86-va!J86))</f>
        <v>0</v>
      </c>
      <c r="K90" s="16">
        <f>MAX(0,(va!L86-va!K86))</f>
        <v>0</v>
      </c>
      <c r="L90" s="16">
        <f>MAX(0,(va!M86-va!L86))</f>
        <v>0</v>
      </c>
      <c r="M90" s="16">
        <f>MAX(0,(va!N86-va!M86))</f>
        <v>0</v>
      </c>
      <c r="N90" s="16">
        <f>MAX(0,(va!O86-va!N86))</f>
        <v>0</v>
      </c>
      <c r="O90" s="16">
        <f>MAX(0,(va!P86-va!O86))</f>
        <v>0</v>
      </c>
      <c r="P90" s="16">
        <f>MAX(0,(va!Q86-va!P86))</f>
        <v>1</v>
      </c>
      <c r="Q90" s="16">
        <f>MAX(0,(va!R86-va!Q86))</f>
        <v>0</v>
      </c>
      <c r="R90" s="16">
        <f>MAX(0,(va!S86-va!R86))</f>
        <v>0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1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1</v>
      </c>
      <c r="AP90" s="16">
        <f>MAX(0,(va!AQ86-va!AP86))</f>
        <v>1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1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2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0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1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2</v>
      </c>
      <c r="CW90" s="16">
        <f>MAX(0,(va!CX86-va!CW86))</f>
        <v>1</v>
      </c>
      <c r="CX90" s="16">
        <f>MAX(0,(va!CY86-va!CX86))</f>
        <v>0</v>
      </c>
      <c r="CY90" s="16">
        <f>MAX(0,(va!CZ86-va!CY86))</f>
        <v>1</v>
      </c>
      <c r="CZ90" s="16">
        <f>MAX(0,(va!DA86-va!CZ86))</f>
        <v>0</v>
      </c>
      <c r="DA90" s="16">
        <f>MAX(0,(va!DB86-va!DA86))</f>
        <v>1</v>
      </c>
      <c r="DB90" s="16">
        <f>MAX(0,(va!DC86-va!DB86))</f>
        <v>0</v>
      </c>
      <c r="DC90" s="16">
        <f>MAX(0,(va!DD86-va!DC86))</f>
        <v>0</v>
      </c>
      <c r="DD90" s="16">
        <f>MAX(0,(va!DE86-va!DD86))</f>
        <v>0</v>
      </c>
      <c r="DE90" s="16">
        <f>MAX(0,(va!DF86-va!DE86))</f>
        <v>1</v>
      </c>
      <c r="DF90" s="16">
        <f>MAX(0,(va!DG86-va!DF86))</f>
        <v>0</v>
      </c>
      <c r="DG90" s="16">
        <f>MAX(0,(va!DH86-va!DG86))</f>
        <v>3</v>
      </c>
      <c r="DH90" s="16">
        <f>MAX(0,(va!DI86-va!DH86))</f>
        <v>3</v>
      </c>
      <c r="DI90" s="16">
        <f>MAX(0,(va!DJ86-va!DI86))</f>
        <v>2</v>
      </c>
      <c r="DJ90" s="16">
        <f>MAX(0,(va!DK86-va!DJ86))</f>
        <v>0</v>
      </c>
      <c r="DK90" s="16">
        <f>MAX(0,(va!DL86-va!DK86))</f>
        <v>0</v>
      </c>
      <c r="DL90" s="16">
        <f>MAX(0,(va!DM86-va!DL86))</f>
        <v>0</v>
      </c>
      <c r="DM90" s="16">
        <f>MAX(0,(va!DN86-va!DM86))</f>
        <v>0</v>
      </c>
      <c r="DN90" s="16">
        <f>MAX(0,(va!DO86-va!DN86))</f>
        <v>0</v>
      </c>
      <c r="DO90" s="16">
        <f>MAX(0,(va!DP86-va!DO86))</f>
        <v>0</v>
      </c>
      <c r="DP90" s="16">
        <f>MAX(0,(va!DQ86-va!DP86))</f>
        <v>0</v>
      </c>
      <c r="DQ90" s="16">
        <f>MAX(0,(va!DR86-va!DQ86))</f>
        <v>0</v>
      </c>
      <c r="DR90" s="16">
        <f>MAX(0,(va!DS86-va!DR86))</f>
        <v>0</v>
      </c>
      <c r="DS90" s="16">
        <f>MAX(0,(va!DT86-va!DS86))</f>
        <v>0</v>
      </c>
      <c r="DT90" s="16">
        <f>MAX(0,(va!DU86-va!DT86))</f>
        <v>0</v>
      </c>
      <c r="DU90" s="16">
        <f>MAX(0,(va!DV86-va!DU86))</f>
        <v>0</v>
      </c>
      <c r="DV90" s="16">
        <f>MAX(0,(va!DW86-va!DV86))</f>
        <v>0</v>
      </c>
      <c r="DW90" s="16">
        <f>MAX(0,(va!DX86-va!DW86))</f>
        <v>0</v>
      </c>
      <c r="DX90" s="16">
        <f>MAX(0,(va!DY86-va!DX86))</f>
        <v>0</v>
      </c>
      <c r="DY90" s="16">
        <f>MAX(0,(va!DZ86-va!DY86))</f>
        <v>0</v>
      </c>
      <c r="DZ90" s="16">
        <f>MAX(0,(va!EA86-va!DZ86))</f>
        <v>0</v>
      </c>
      <c r="EA90" s="16">
        <f>MAX(0,(va!EB86-va!EA86))</f>
        <v>0</v>
      </c>
      <c r="EB90" s="16">
        <f>MAX(0,(va!EC86-va!EB86))</f>
        <v>0</v>
      </c>
      <c r="EC90" s="16">
        <f>MAX(0,(va!ED86-va!EC86))</f>
        <v>0</v>
      </c>
      <c r="ED90" s="16">
        <f>MAX(0,(va!EE86-va!ED86))</f>
        <v>0</v>
      </c>
      <c r="EE90" s="16">
        <f>MAX(0,(va!EF86-va!EE86))</f>
        <v>0</v>
      </c>
      <c r="EF90" s="16">
        <f>MAX(0,(va!EG86-va!EF86))</f>
        <v>0</v>
      </c>
      <c r="EG90" s="16">
        <f>MAX(0,(va!EH86-va!EG86))</f>
        <v>0</v>
      </c>
      <c r="EH90" s="16">
        <f>MAX(0,(va!EI86-va!EH86))</f>
        <v>0</v>
      </c>
      <c r="EI90" s="16">
        <f>MAX(0,(va!EJ86-va!EI86))</f>
        <v>0</v>
      </c>
      <c r="EJ90" s="16">
        <f>MAX(0,(va!EK86-va!EJ86))</f>
        <v>0</v>
      </c>
      <c r="EK90" s="16">
        <f>MAX(0,(va!EL86-va!EK86))</f>
        <v>0</v>
      </c>
      <c r="EL90" s="16">
        <f>MAX(0,(va!EM86-va!EL86))</f>
        <v>0</v>
      </c>
      <c r="EM90" s="16">
        <f>MAX(0,(va!EN86-va!EM86))</f>
        <v>0</v>
      </c>
      <c r="EN90" s="16">
        <f>MAX(0,(va!EO86-va!EN86))</f>
        <v>0</v>
      </c>
      <c r="EO90" s="16">
        <f>MAX(0,(va!EP86-va!EO86))</f>
        <v>0</v>
      </c>
      <c r="EP90" s="16">
        <f>MAX(0,(va!EQ86-va!EP86))</f>
        <v>0</v>
      </c>
      <c r="EQ90" s="16">
        <f>MAX(0,(va!ER86-va!EQ86))</f>
        <v>0</v>
      </c>
      <c r="ER90" s="16">
        <f>MAX(0,(va!ES86-va!ER86))</f>
        <v>0</v>
      </c>
      <c r="ES90" s="16">
        <f>MAX(0,(va!ET86-va!ES86))</f>
        <v>0</v>
      </c>
      <c r="ET90" s="16">
        <f>MAX(0,(va!EU86-va!ET86))</f>
        <v>0</v>
      </c>
      <c r="EU90" s="16">
        <f>MAX(0,(va!EV86-va!EU86))</f>
        <v>0</v>
      </c>
      <c r="EV90" s="16">
        <f>MAX(0,(va!EW86-va!EV86))</f>
        <v>0</v>
      </c>
      <c r="EW90" s="16">
        <f>MAX(0,(va!EX86-va!EW86))</f>
        <v>0</v>
      </c>
      <c r="EX90" s="16">
        <f>MAX(0,(va!EY86-va!EX86))</f>
        <v>0</v>
      </c>
      <c r="EY90" s="16">
        <f>MAX(0,(va!EZ86-va!EY86))</f>
        <v>0</v>
      </c>
      <c r="EZ90" s="16">
        <f>MAX(0,(va!FA86-va!EZ86))</f>
        <v>0</v>
      </c>
      <c r="FA90" s="16">
        <f>MAX(0,(va!FB86-va!FA86))</f>
        <v>0</v>
      </c>
      <c r="FB90" s="16">
        <f>MAX(0,(va!FC86-va!FB86))</f>
        <v>0</v>
      </c>
      <c r="FC90" s="16">
        <f>MAX(0,(va!FD86-va!FC86))</f>
        <v>0</v>
      </c>
      <c r="FD90" s="16">
        <f>MAX(0,(va!FE86-va!FD86))</f>
        <v>0</v>
      </c>
      <c r="FE90" s="16">
        <f>MAX(0,(va!FF86-va!FE86))</f>
        <v>0</v>
      </c>
      <c r="FF90" s="16">
        <f>MAX(0,(va!FG86-va!FF86))</f>
        <v>0</v>
      </c>
      <c r="FG90" s="16">
        <f>MAX(0,(va!FH86-va!FG86))</f>
        <v>0</v>
      </c>
    </row>
    <row r="91" spans="1:163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0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0</v>
      </c>
      <c r="K91" s="16">
        <f>MAX(0,(va!L87-va!K87))</f>
        <v>0</v>
      </c>
      <c r="L91" s="16">
        <f>MAX(0,(va!M87-va!L87))</f>
        <v>0</v>
      </c>
      <c r="M91" s="16">
        <f>MAX(0,(va!N87-va!M87))</f>
        <v>0</v>
      </c>
      <c r="N91" s="16">
        <f>MAX(0,(va!O87-va!N87))</f>
        <v>0</v>
      </c>
      <c r="O91" s="16">
        <f>MAX(0,(va!P87-va!O87))</f>
        <v>0</v>
      </c>
      <c r="P91" s="16">
        <f>MAX(0,(va!Q87-va!P87))</f>
        <v>0</v>
      </c>
      <c r="Q91" s="16">
        <f>MAX(0,(va!R87-va!Q87))</f>
        <v>0</v>
      </c>
      <c r="R91" s="16">
        <f>MAX(0,(va!S87-va!R87))</f>
        <v>0</v>
      </c>
      <c r="S91" s="16">
        <f>MAX(0,(va!T87-va!S87))</f>
        <v>0</v>
      </c>
      <c r="T91" s="16">
        <f>MAX(0,(va!U87-va!T87))</f>
        <v>3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1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1</v>
      </c>
      <c r="AK91" s="16">
        <f>MAX(0,(va!AL87-va!AK87))</f>
        <v>0</v>
      </c>
      <c r="AL91" s="16">
        <f>MAX(0,(va!AM87-va!AL87))</f>
        <v>1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0</v>
      </c>
      <c r="BV91" s="16">
        <f>MAX(0,(va!BW87-va!BV87))</f>
        <v>0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1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1</v>
      </c>
      <c r="CV91" s="16">
        <f>MAX(0,(va!CW87-va!CV87))</f>
        <v>0</v>
      </c>
      <c r="CW91" s="16">
        <f>MAX(0,(va!CX87-va!CW87))</f>
        <v>0</v>
      </c>
      <c r="CX91" s="16">
        <f>MAX(0,(va!CY87-va!CX87))</f>
        <v>0</v>
      </c>
      <c r="CY91" s="16">
        <f>MAX(0,(va!CZ87-va!CY87))</f>
        <v>0</v>
      </c>
      <c r="CZ91" s="16">
        <f>MAX(0,(va!DA87-va!CZ87))</f>
        <v>0</v>
      </c>
      <c r="DA91" s="16">
        <f>MAX(0,(va!DB87-va!DA87))</f>
        <v>0</v>
      </c>
      <c r="DB91" s="16">
        <f>MAX(0,(va!DC87-va!DB87))</f>
        <v>1</v>
      </c>
      <c r="DC91" s="16">
        <f>MAX(0,(va!DD87-va!DC87))</f>
        <v>0</v>
      </c>
      <c r="DD91" s="16">
        <f>MAX(0,(va!DE87-va!DD87))</f>
        <v>0</v>
      </c>
      <c r="DE91" s="16">
        <f>MAX(0,(va!DF87-va!DE87))</f>
        <v>0</v>
      </c>
      <c r="DF91" s="16">
        <f>MAX(0,(va!DG87-va!DF87))</f>
        <v>0</v>
      </c>
      <c r="DG91" s="16">
        <f>MAX(0,(va!DH87-va!DG87))</f>
        <v>0</v>
      </c>
      <c r="DH91" s="16">
        <f>MAX(0,(va!DI87-va!DH87))</f>
        <v>0</v>
      </c>
      <c r="DI91" s="16">
        <f>MAX(0,(va!DJ87-va!DI87))</f>
        <v>3</v>
      </c>
      <c r="DJ91" s="16">
        <f>MAX(0,(va!DK87-va!DJ87))</f>
        <v>0</v>
      </c>
      <c r="DK91" s="16">
        <f>MAX(0,(va!DL87-va!DK87))</f>
        <v>0</v>
      </c>
      <c r="DL91" s="16">
        <f>MAX(0,(va!DM87-va!DL87))</f>
        <v>0</v>
      </c>
      <c r="DM91" s="16">
        <f>MAX(0,(va!DN87-va!DM87))</f>
        <v>0</v>
      </c>
      <c r="DN91" s="16">
        <f>MAX(0,(va!DO87-va!DN87))</f>
        <v>0</v>
      </c>
      <c r="DO91" s="16">
        <f>MAX(0,(va!DP87-va!DO87))</f>
        <v>0</v>
      </c>
      <c r="DP91" s="16">
        <f>MAX(0,(va!DQ87-va!DP87))</f>
        <v>0</v>
      </c>
      <c r="DQ91" s="16">
        <f>MAX(0,(va!DR87-va!DQ87))</f>
        <v>0</v>
      </c>
      <c r="DR91" s="16">
        <f>MAX(0,(va!DS87-va!DR87))</f>
        <v>0</v>
      </c>
      <c r="DS91" s="16">
        <f>MAX(0,(va!DT87-va!DS87))</f>
        <v>0</v>
      </c>
      <c r="DT91" s="16">
        <f>MAX(0,(va!DU87-va!DT87))</f>
        <v>0</v>
      </c>
      <c r="DU91" s="16">
        <f>MAX(0,(va!DV87-va!DU87))</f>
        <v>0</v>
      </c>
      <c r="DV91" s="16">
        <f>MAX(0,(va!DW87-va!DV87))</f>
        <v>0</v>
      </c>
      <c r="DW91" s="16">
        <f>MAX(0,(va!DX87-va!DW87))</f>
        <v>0</v>
      </c>
      <c r="DX91" s="16">
        <f>MAX(0,(va!DY87-va!DX87))</f>
        <v>0</v>
      </c>
      <c r="DY91" s="16">
        <f>MAX(0,(va!DZ87-va!DY87))</f>
        <v>0</v>
      </c>
      <c r="DZ91" s="16">
        <f>MAX(0,(va!EA87-va!DZ87))</f>
        <v>0</v>
      </c>
      <c r="EA91" s="16">
        <f>MAX(0,(va!EB87-va!EA87))</f>
        <v>0</v>
      </c>
      <c r="EB91" s="16">
        <f>MAX(0,(va!EC87-va!EB87))</f>
        <v>0</v>
      </c>
      <c r="EC91" s="16">
        <f>MAX(0,(va!ED87-va!EC87))</f>
        <v>0</v>
      </c>
      <c r="ED91" s="16">
        <f>MAX(0,(va!EE87-va!ED87))</f>
        <v>0</v>
      </c>
      <c r="EE91" s="16">
        <f>MAX(0,(va!EF87-va!EE87))</f>
        <v>0</v>
      </c>
      <c r="EF91" s="16">
        <f>MAX(0,(va!EG87-va!EF87))</f>
        <v>0</v>
      </c>
      <c r="EG91" s="16">
        <f>MAX(0,(va!EH87-va!EG87))</f>
        <v>0</v>
      </c>
      <c r="EH91" s="16">
        <f>MAX(0,(va!EI87-va!EH87))</f>
        <v>0</v>
      </c>
      <c r="EI91" s="16">
        <f>MAX(0,(va!EJ87-va!EI87))</f>
        <v>0</v>
      </c>
      <c r="EJ91" s="16">
        <f>MAX(0,(va!EK87-va!EJ87))</f>
        <v>0</v>
      </c>
      <c r="EK91" s="16">
        <f>MAX(0,(va!EL87-va!EK87))</f>
        <v>0</v>
      </c>
      <c r="EL91" s="16">
        <f>MAX(0,(va!EM87-va!EL87))</f>
        <v>0</v>
      </c>
      <c r="EM91" s="16">
        <f>MAX(0,(va!EN87-va!EM87))</f>
        <v>0</v>
      </c>
      <c r="EN91" s="16">
        <f>MAX(0,(va!EO87-va!EN87))</f>
        <v>0</v>
      </c>
      <c r="EO91" s="16">
        <f>MAX(0,(va!EP87-va!EO87))</f>
        <v>0</v>
      </c>
      <c r="EP91" s="16">
        <f>MAX(0,(va!EQ87-va!EP87))</f>
        <v>0</v>
      </c>
      <c r="EQ91" s="16">
        <f>MAX(0,(va!ER87-va!EQ87))</f>
        <v>0</v>
      </c>
      <c r="ER91" s="16">
        <f>MAX(0,(va!ES87-va!ER87))</f>
        <v>0</v>
      </c>
      <c r="ES91" s="16">
        <f>MAX(0,(va!ET87-va!ES87))</f>
        <v>0</v>
      </c>
      <c r="ET91" s="16">
        <f>MAX(0,(va!EU87-va!ET87))</f>
        <v>0</v>
      </c>
      <c r="EU91" s="16">
        <f>MAX(0,(va!EV87-va!EU87))</f>
        <v>0</v>
      </c>
      <c r="EV91" s="16">
        <f>MAX(0,(va!EW87-va!EV87))</f>
        <v>0</v>
      </c>
      <c r="EW91" s="16">
        <f>MAX(0,(va!EX87-va!EW87))</f>
        <v>0</v>
      </c>
      <c r="EX91" s="16">
        <f>MAX(0,(va!EY87-va!EX87))</f>
        <v>0</v>
      </c>
      <c r="EY91" s="16">
        <f>MAX(0,(va!EZ87-va!EY87))</f>
        <v>0</v>
      </c>
      <c r="EZ91" s="16">
        <f>MAX(0,(va!FA87-va!EZ87))</f>
        <v>0</v>
      </c>
      <c r="FA91" s="16">
        <f>MAX(0,(va!FB87-va!FA87))</f>
        <v>0</v>
      </c>
      <c r="FB91" s="16">
        <f>MAX(0,(va!FC87-va!FB87))</f>
        <v>0</v>
      </c>
      <c r="FC91" s="16">
        <f>MAX(0,(va!FD87-va!FC87))</f>
        <v>0</v>
      </c>
      <c r="FD91" s="16">
        <f>MAX(0,(va!FE87-va!FD87))</f>
        <v>0</v>
      </c>
      <c r="FE91" s="16">
        <f>MAX(0,(va!FF87-va!FE87))</f>
        <v>0</v>
      </c>
      <c r="FF91" s="16">
        <f>MAX(0,(va!FG87-va!FF87))</f>
        <v>0</v>
      </c>
      <c r="FG91" s="16">
        <f>MAX(0,(va!FH87-va!FG87))</f>
        <v>0</v>
      </c>
    </row>
    <row r="92" spans="1:163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3</v>
      </c>
      <c r="F92" s="16">
        <f>MAX(0,(va!G88-va!F88))</f>
        <v>0</v>
      </c>
      <c r="G92" s="16">
        <f>MAX(0,(va!H88-va!G88))</f>
        <v>0</v>
      </c>
      <c r="H92" s="16">
        <f>MAX(0,(va!I88-va!H88))</f>
        <v>1</v>
      </c>
      <c r="I92" s="16">
        <f>MAX(0,(va!J88-va!I88))</f>
        <v>2</v>
      </c>
      <c r="J92" s="16">
        <f>MAX(0,(va!K88-va!J88))</f>
        <v>1</v>
      </c>
      <c r="K92" s="16">
        <f>MAX(0,(va!L88-va!K88))</f>
        <v>1</v>
      </c>
      <c r="L92" s="16">
        <f>MAX(0,(va!M88-va!L88))</f>
        <v>1</v>
      </c>
      <c r="M92" s="16">
        <f>MAX(0,(va!N88-va!M88))</f>
        <v>1</v>
      </c>
      <c r="N92" s="16">
        <f>MAX(0,(va!O88-va!N88))</f>
        <v>0</v>
      </c>
      <c r="O92" s="16">
        <f>MAX(0,(va!P88-va!O88))</f>
        <v>2</v>
      </c>
      <c r="P92" s="16">
        <f>MAX(0,(va!Q88-va!P88))</f>
        <v>1</v>
      </c>
      <c r="Q92" s="16">
        <f>MAX(0,(va!R88-va!Q88))</f>
        <v>0</v>
      </c>
      <c r="R92" s="16">
        <f>MAX(0,(va!S88-va!R88))</f>
        <v>1</v>
      </c>
      <c r="S92" s="16">
        <f>MAX(0,(va!T88-va!S88))</f>
        <v>2</v>
      </c>
      <c r="T92" s="16">
        <f>MAX(0,(va!U88-va!T88))</f>
        <v>0</v>
      </c>
      <c r="U92" s="16">
        <f>MAX(0,(va!V88-va!U88))</f>
        <v>1</v>
      </c>
      <c r="V92" s="16">
        <f>MAX(0,(va!W88-va!V88))</f>
        <v>1</v>
      </c>
      <c r="W92" s="16">
        <f>MAX(0,(va!X88-va!W88))</f>
        <v>0</v>
      </c>
      <c r="X92" s="16">
        <f>MAX(0,(va!Y88-va!X88))</f>
        <v>6</v>
      </c>
      <c r="Y92" s="16">
        <f>MAX(0,(va!Z88-va!Y88))</f>
        <v>4</v>
      </c>
      <c r="Z92" s="16">
        <f>MAX(0,(va!AA88-va!Z88))</f>
        <v>1</v>
      </c>
      <c r="AA92" s="16">
        <f>MAX(0,(va!AB88-va!AA88))</f>
        <v>5</v>
      </c>
      <c r="AB92" s="16">
        <f>MAX(0,(va!AC88-va!AB88))</f>
        <v>6</v>
      </c>
      <c r="AC92" s="16">
        <f>MAX(0,(va!AD88-va!AC88))</f>
        <v>0</v>
      </c>
      <c r="AD92" s="16">
        <f>MAX(0,(va!AE88-va!AD88))</f>
        <v>2</v>
      </c>
      <c r="AE92" s="16">
        <f>MAX(0,(va!AF88-va!AE88))</f>
        <v>4</v>
      </c>
      <c r="AF92" s="16">
        <f>MAX(0,(va!AG88-va!AF88))</f>
        <v>8</v>
      </c>
      <c r="AG92" s="16">
        <f>MAX(0,(va!AH88-va!AG88))</f>
        <v>5</v>
      </c>
      <c r="AH92" s="16">
        <f>MAX(0,(va!AI88-va!AH88))</f>
        <v>7</v>
      </c>
      <c r="AI92" s="16">
        <f>MAX(0,(va!AJ88-va!AI88))</f>
        <v>7</v>
      </c>
      <c r="AJ92" s="16">
        <f>MAX(0,(va!AK88-va!AJ88))</f>
        <v>2</v>
      </c>
      <c r="AK92" s="16">
        <f>MAX(0,(va!AL88-va!AK88))</f>
        <v>4</v>
      </c>
      <c r="AL92" s="16">
        <f>MAX(0,(va!AM88-va!AL88))</f>
        <v>1</v>
      </c>
      <c r="AM92" s="16">
        <f>MAX(0,(va!AN88-va!AM88))</f>
        <v>16</v>
      </c>
      <c r="AN92" s="16">
        <f>MAX(0,(va!AO88-va!AN88))</f>
        <v>13</v>
      </c>
      <c r="AO92" s="16">
        <f>MAX(0,(va!AP88-va!AO88))</f>
        <v>12</v>
      </c>
      <c r="AP92" s="16">
        <f>MAX(0,(va!AQ88-va!AP88))</f>
        <v>14</v>
      </c>
      <c r="AQ92" s="16">
        <f>MAX(0,(va!AR88-va!AQ88))</f>
        <v>11</v>
      </c>
      <c r="AR92" s="16">
        <f>MAX(0,(va!AS88-va!AR88))</f>
        <v>4</v>
      </c>
      <c r="AS92" s="16">
        <f>MAX(0,(va!AT88-va!AS88))</f>
        <v>16</v>
      </c>
      <c r="AT92" s="16">
        <f>MAX(0,(va!AU88-va!AT88))</f>
        <v>25</v>
      </c>
      <c r="AU92" s="16">
        <f>MAX(0,(va!AV88-va!AU88))</f>
        <v>23</v>
      </c>
      <c r="AV92" s="16">
        <f>MAX(0,(va!AW88-va!AV88))</f>
        <v>23</v>
      </c>
      <c r="AW92" s="16">
        <f>MAX(0,(va!AX88-va!AW88))</f>
        <v>6</v>
      </c>
      <c r="AX92" s="16">
        <f>MAX(0,(va!AY88-va!AX88))</f>
        <v>3</v>
      </c>
      <c r="AY92" s="16">
        <f>MAX(0,(va!AZ88-va!AY88))</f>
        <v>5</v>
      </c>
      <c r="AZ92" s="16">
        <f>MAX(0,(va!BA88-va!AZ88))</f>
        <v>10</v>
      </c>
      <c r="BA92" s="16">
        <f>MAX(0,(va!BB88-va!BA88))</f>
        <v>11</v>
      </c>
      <c r="BB92" s="16">
        <f>MAX(0,(va!BC88-va!BB88))</f>
        <v>7</v>
      </c>
      <c r="BC92" s="16">
        <f>MAX(0,(va!BD88-va!BC88))</f>
        <v>7</v>
      </c>
      <c r="BD92" s="16">
        <f>MAX(0,(va!BE88-va!BD88))</f>
        <v>12</v>
      </c>
      <c r="BE92" s="16">
        <f>MAX(0,(va!BF88-va!BE88))</f>
        <v>6</v>
      </c>
      <c r="BF92" s="16">
        <f>MAX(0,(va!BG88-va!BF88))</f>
        <v>16</v>
      </c>
      <c r="BG92" s="16">
        <f>MAX(0,(va!BH88-va!BG88))</f>
        <v>10</v>
      </c>
      <c r="BH92" s="16">
        <f>MAX(0,(va!BI88-va!BH88))</f>
        <v>16</v>
      </c>
      <c r="BI92" s="16">
        <f>MAX(0,(va!BJ88-va!BI88))</f>
        <v>10</v>
      </c>
      <c r="BJ92" s="16">
        <f>MAX(0,(va!BK88-va!BJ88))</f>
        <v>3</v>
      </c>
      <c r="BK92" s="16">
        <f>MAX(0,(va!BL88-va!BK88))</f>
        <v>7</v>
      </c>
      <c r="BL92" s="16">
        <f>MAX(0,(va!BM88-va!BL88))</f>
        <v>7</v>
      </c>
      <c r="BM92" s="16">
        <f>MAX(0,(va!BN88-va!BM88))</f>
        <v>4</v>
      </c>
      <c r="BN92" s="16">
        <f>MAX(0,(va!BO88-va!BN88))</f>
        <v>2</v>
      </c>
      <c r="BO92" s="16">
        <f>MAX(0,(va!BP88-va!BO88))</f>
        <v>16</v>
      </c>
      <c r="BP92" s="16">
        <f>MAX(0,(va!BQ88-va!BP88))</f>
        <v>20</v>
      </c>
      <c r="BQ92" s="16">
        <f>MAX(0,(va!BR88-va!BQ88))</f>
        <v>15</v>
      </c>
      <c r="BR92" s="16">
        <f>MAX(0,(va!BS88-va!BR88))</f>
        <v>15</v>
      </c>
      <c r="BS92" s="16">
        <f>MAX(0,(va!BT88-va!BS88))</f>
        <v>4</v>
      </c>
      <c r="BT92" s="16">
        <f>MAX(0,(va!BU88-va!BT88))</f>
        <v>10</v>
      </c>
      <c r="BU92" s="16">
        <f>MAX(0,(va!BV88-va!BU88))</f>
        <v>7</v>
      </c>
      <c r="BV92" s="16">
        <f>MAX(0,(va!BW88-va!BV88))</f>
        <v>0</v>
      </c>
      <c r="BW92" s="16">
        <f>MAX(0,(va!BX88-va!BW88))</f>
        <v>5</v>
      </c>
      <c r="BX92" s="16">
        <f>MAX(0,(va!BY88-va!BX88))</f>
        <v>2</v>
      </c>
      <c r="BY92" s="16">
        <f>MAX(0,(va!BZ88-va!BY88))</f>
        <v>4</v>
      </c>
      <c r="BZ92" s="16">
        <f>MAX(0,(va!CA88-va!BZ88))</f>
        <v>4</v>
      </c>
      <c r="CA92" s="16">
        <f>MAX(0,(va!CB88-va!CA88))</f>
        <v>4</v>
      </c>
      <c r="CB92" s="16">
        <f>MAX(0,(va!CC88-va!CB88))</f>
        <v>3</v>
      </c>
      <c r="CC92" s="16">
        <f>MAX(0,(va!CD88-va!CC88))</f>
        <v>5</v>
      </c>
      <c r="CD92" s="16">
        <f>MAX(0,(va!CE88-va!CD88))</f>
        <v>7</v>
      </c>
      <c r="CE92" s="16">
        <f>MAX(0,(va!CF88-va!CE88))</f>
        <v>6</v>
      </c>
      <c r="CF92" s="16">
        <f>MAX(0,(va!CG88-va!CF88))</f>
        <v>4</v>
      </c>
      <c r="CG92" s="16">
        <f>MAX(0,(va!CH88-va!CG88))</f>
        <v>1</v>
      </c>
      <c r="CH92" s="16">
        <f>MAX(0,(va!CI88-va!CH88))</f>
        <v>1</v>
      </c>
      <c r="CI92" s="16">
        <f>MAX(0,(va!CJ88-va!CI88))</f>
        <v>5</v>
      </c>
      <c r="CJ92" s="16">
        <f>MAX(0,(va!CK88-va!CJ88))</f>
        <v>6</v>
      </c>
      <c r="CK92" s="16">
        <f>MAX(0,(va!CL88-va!CK88))</f>
        <v>8</v>
      </c>
      <c r="CL92" s="16">
        <f>MAX(0,(va!CM88-va!CL88))</f>
        <v>4</v>
      </c>
      <c r="CM92" s="16">
        <f>MAX(0,(va!CN88-va!CM88))</f>
        <v>2</v>
      </c>
      <c r="CN92" s="16">
        <f>MAX(0,(va!CO88-va!CN88))</f>
        <v>4</v>
      </c>
      <c r="CO92" s="16">
        <f>MAX(0,(va!CP88-va!CO88))</f>
        <v>2</v>
      </c>
      <c r="CP92" s="16">
        <f>MAX(0,(va!CQ88-va!CP88))</f>
        <v>4</v>
      </c>
      <c r="CQ92" s="16">
        <f>MAX(0,(va!CR88-va!CQ88))</f>
        <v>1</v>
      </c>
      <c r="CR92" s="16">
        <f>MAX(0,(va!CS88-va!CR88))</f>
        <v>5</v>
      </c>
      <c r="CS92" s="16">
        <f>MAX(0,(va!CT88-va!CS88))</f>
        <v>0</v>
      </c>
      <c r="CT92" s="16">
        <f>MAX(0,(va!CU88-va!CT88))</f>
        <v>6</v>
      </c>
      <c r="CU92" s="16">
        <f>MAX(0,(va!CV88-va!CU88))</f>
        <v>0</v>
      </c>
      <c r="CV92" s="16">
        <f>MAX(0,(va!CW88-va!CV88))</f>
        <v>1</v>
      </c>
      <c r="CW92" s="16">
        <f>MAX(0,(va!CX88-va!CW88))</f>
        <v>3</v>
      </c>
      <c r="CX92" s="16">
        <f>MAX(0,(va!CY88-va!CX88))</f>
        <v>5</v>
      </c>
      <c r="CY92" s="16">
        <f>MAX(0,(va!CZ88-va!CY88))</f>
        <v>15</v>
      </c>
      <c r="CZ92" s="16">
        <f>MAX(0,(va!DA88-va!CZ88))</f>
        <v>2</v>
      </c>
      <c r="DA92" s="16">
        <f>MAX(0,(va!DB88-va!DA88))</f>
        <v>3</v>
      </c>
      <c r="DB92" s="16">
        <f>MAX(0,(va!DC88-va!DB88))</f>
        <v>11</v>
      </c>
      <c r="DC92" s="16">
        <f>MAX(0,(va!DD88-va!DC88))</f>
        <v>0</v>
      </c>
      <c r="DD92" s="16">
        <f>MAX(0,(va!DE88-va!DD88))</f>
        <v>2</v>
      </c>
      <c r="DE92" s="16">
        <f>MAX(0,(va!DF88-va!DE88))</f>
        <v>1</v>
      </c>
      <c r="DF92" s="16">
        <f>MAX(0,(va!DG88-va!DF88))</f>
        <v>3</v>
      </c>
      <c r="DG92" s="16">
        <f>MAX(0,(va!DH88-va!DG88))</f>
        <v>2</v>
      </c>
      <c r="DH92" s="16">
        <f>MAX(0,(va!DI88-va!DH88))</f>
        <v>3</v>
      </c>
      <c r="DI92" s="16">
        <f>MAX(0,(va!DJ88-va!DI88))</f>
        <v>2</v>
      </c>
      <c r="DJ92" s="16">
        <f>MAX(0,(va!DK88-va!DJ88))</f>
        <v>0</v>
      </c>
      <c r="DK92" s="16">
        <f>MAX(0,(va!DL88-va!DK88))</f>
        <v>0</v>
      </c>
      <c r="DL92" s="16">
        <f>MAX(0,(va!DM88-va!DL88))</f>
        <v>0</v>
      </c>
      <c r="DM92" s="16">
        <f>MAX(0,(va!DN88-va!DM88))</f>
        <v>0</v>
      </c>
      <c r="DN92" s="16">
        <f>MAX(0,(va!DO88-va!DN88))</f>
        <v>0</v>
      </c>
      <c r="DO92" s="16">
        <f>MAX(0,(va!DP88-va!DO88))</f>
        <v>0</v>
      </c>
      <c r="DP92" s="16">
        <f>MAX(0,(va!DQ88-va!DP88))</f>
        <v>0</v>
      </c>
      <c r="DQ92" s="16">
        <f>MAX(0,(va!DR88-va!DQ88))</f>
        <v>0</v>
      </c>
      <c r="DR92" s="16">
        <f>MAX(0,(va!DS88-va!DR88))</f>
        <v>0</v>
      </c>
      <c r="DS92" s="16">
        <f>MAX(0,(va!DT88-va!DS88))</f>
        <v>0</v>
      </c>
      <c r="DT92" s="16">
        <f>MAX(0,(va!DU88-va!DT88))</f>
        <v>0</v>
      </c>
      <c r="DU92" s="16">
        <f>MAX(0,(va!DV88-va!DU88))</f>
        <v>0</v>
      </c>
      <c r="DV92" s="16">
        <f>MAX(0,(va!DW88-va!DV88))</f>
        <v>0</v>
      </c>
      <c r="DW92" s="16">
        <f>MAX(0,(va!DX88-va!DW88))</f>
        <v>0</v>
      </c>
      <c r="DX92" s="16">
        <f>MAX(0,(va!DY88-va!DX88))</f>
        <v>0</v>
      </c>
      <c r="DY92" s="16">
        <f>MAX(0,(va!DZ88-va!DY88))</f>
        <v>0</v>
      </c>
      <c r="DZ92" s="16">
        <f>MAX(0,(va!EA88-va!DZ88))</f>
        <v>0</v>
      </c>
      <c r="EA92" s="16">
        <f>MAX(0,(va!EB88-va!EA88))</f>
        <v>0</v>
      </c>
      <c r="EB92" s="16">
        <f>MAX(0,(va!EC88-va!EB88))</f>
        <v>0</v>
      </c>
      <c r="EC92" s="16">
        <f>MAX(0,(va!ED88-va!EC88))</f>
        <v>0</v>
      </c>
      <c r="ED92" s="16">
        <f>MAX(0,(va!EE88-va!ED88))</f>
        <v>0</v>
      </c>
      <c r="EE92" s="16">
        <f>MAX(0,(va!EF88-va!EE88))</f>
        <v>0</v>
      </c>
      <c r="EF92" s="16">
        <f>MAX(0,(va!EG88-va!EF88))</f>
        <v>0</v>
      </c>
      <c r="EG92" s="16">
        <f>MAX(0,(va!EH88-va!EG88))</f>
        <v>0</v>
      </c>
      <c r="EH92" s="16">
        <f>MAX(0,(va!EI88-va!EH88))</f>
        <v>0</v>
      </c>
      <c r="EI92" s="16">
        <f>MAX(0,(va!EJ88-va!EI88))</f>
        <v>0</v>
      </c>
      <c r="EJ92" s="16">
        <f>MAX(0,(va!EK88-va!EJ88))</f>
        <v>0</v>
      </c>
      <c r="EK92" s="16">
        <f>MAX(0,(va!EL88-va!EK88))</f>
        <v>0</v>
      </c>
      <c r="EL92" s="16">
        <f>MAX(0,(va!EM88-va!EL88))</f>
        <v>0</v>
      </c>
      <c r="EM92" s="16">
        <f>MAX(0,(va!EN88-va!EM88))</f>
        <v>0</v>
      </c>
      <c r="EN92" s="16">
        <f>MAX(0,(va!EO88-va!EN88))</f>
        <v>0</v>
      </c>
      <c r="EO92" s="16">
        <f>MAX(0,(va!EP88-va!EO88))</f>
        <v>0</v>
      </c>
      <c r="EP92" s="16">
        <f>MAX(0,(va!EQ88-va!EP88))</f>
        <v>0</v>
      </c>
      <c r="EQ92" s="16">
        <f>MAX(0,(va!ER88-va!EQ88))</f>
        <v>0</v>
      </c>
      <c r="ER92" s="16">
        <f>MAX(0,(va!ES88-va!ER88))</f>
        <v>0</v>
      </c>
      <c r="ES92" s="16">
        <f>MAX(0,(va!ET88-va!ES88))</f>
        <v>0</v>
      </c>
      <c r="ET92" s="16">
        <f>MAX(0,(va!EU88-va!ET88))</f>
        <v>0</v>
      </c>
      <c r="EU92" s="16">
        <f>MAX(0,(va!EV88-va!EU88))</f>
        <v>0</v>
      </c>
      <c r="EV92" s="16">
        <f>MAX(0,(va!EW88-va!EV88))</f>
        <v>0</v>
      </c>
      <c r="EW92" s="16">
        <f>MAX(0,(va!EX88-va!EW88))</f>
        <v>0</v>
      </c>
      <c r="EX92" s="16">
        <f>MAX(0,(va!EY88-va!EX88))</f>
        <v>0</v>
      </c>
      <c r="EY92" s="16">
        <f>MAX(0,(va!EZ88-va!EY88))</f>
        <v>0</v>
      </c>
      <c r="EZ92" s="16">
        <f>MAX(0,(va!FA88-va!EZ88))</f>
        <v>0</v>
      </c>
      <c r="FA92" s="16">
        <f>MAX(0,(va!FB88-va!FA88))</f>
        <v>0</v>
      </c>
      <c r="FB92" s="16">
        <f>MAX(0,(va!FC88-va!FB88))</f>
        <v>0</v>
      </c>
      <c r="FC92" s="16">
        <f>MAX(0,(va!FD88-va!FC88))</f>
        <v>0</v>
      </c>
      <c r="FD92" s="16">
        <f>MAX(0,(va!FE88-va!FD88))</f>
        <v>0</v>
      </c>
      <c r="FE92" s="16">
        <f>MAX(0,(va!FF88-va!FE88))</f>
        <v>0</v>
      </c>
      <c r="FF92" s="16">
        <f>MAX(0,(va!FG88-va!FF88))</f>
        <v>0</v>
      </c>
      <c r="FG92" s="16">
        <f>MAX(0,(va!FH88-va!FG88))</f>
        <v>0</v>
      </c>
    </row>
    <row r="93" spans="1:163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1</v>
      </c>
      <c r="J93" s="16">
        <f>MAX(0,(va!K89-va!J89))</f>
        <v>0</v>
      </c>
      <c r="K93" s="16">
        <f>MAX(0,(va!L89-va!K89))</f>
        <v>1</v>
      </c>
      <c r="L93" s="16">
        <f>MAX(0,(va!M89-va!L89))</f>
        <v>0</v>
      </c>
      <c r="M93" s="16">
        <f>MAX(0,(va!N89-va!M89))</f>
        <v>0</v>
      </c>
      <c r="N93" s="16">
        <f>MAX(0,(va!O89-va!N89))</f>
        <v>0</v>
      </c>
      <c r="O93" s="16">
        <f>MAX(0,(va!P89-va!O89))</f>
        <v>0</v>
      </c>
      <c r="P93" s="16">
        <f>MAX(0,(va!Q89-va!P89))</f>
        <v>0</v>
      </c>
      <c r="Q93" s="16">
        <f>MAX(0,(va!R89-va!Q89))</f>
        <v>1</v>
      </c>
      <c r="R93" s="16">
        <f>MAX(0,(va!S89-va!R89))</f>
        <v>2</v>
      </c>
      <c r="S93" s="16">
        <f>MAX(0,(va!T89-va!S89))</f>
        <v>3</v>
      </c>
      <c r="T93" s="16">
        <f>MAX(0,(va!U89-va!T89))</f>
        <v>1</v>
      </c>
      <c r="U93" s="16">
        <f>MAX(0,(va!V89-va!U89))</f>
        <v>0</v>
      </c>
      <c r="V93" s="16">
        <f>MAX(0,(va!W89-va!V89))</f>
        <v>0</v>
      </c>
      <c r="W93" s="16">
        <f>MAX(0,(va!X89-va!W89))</f>
        <v>2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1</v>
      </c>
      <c r="AC93" s="16">
        <f>MAX(0,(va!AD89-va!AC89))</f>
        <v>0</v>
      </c>
      <c r="AD93" s="16">
        <f>MAX(0,(va!AE89-va!AD89))</f>
        <v>1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2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0</v>
      </c>
      <c r="BU93" s="16">
        <f>MAX(0,(va!BV89-va!BU89))</f>
        <v>0</v>
      </c>
      <c r="BV93" s="16">
        <f>MAX(0,(va!BW89-va!BV89))</f>
        <v>0</v>
      </c>
      <c r="BW93" s="16">
        <f>MAX(0,(va!BX89-va!BW89))</f>
        <v>0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1</v>
      </c>
      <c r="CE93" s="16">
        <f>MAX(0,(va!CF89-va!CE89))</f>
        <v>2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2</v>
      </c>
      <c r="CI93" s="16">
        <f>MAX(0,(va!CJ89-va!CI89))</f>
        <v>2</v>
      </c>
      <c r="CJ93" s="16">
        <f>MAX(0,(va!CK89-va!CJ89))</f>
        <v>4</v>
      </c>
      <c r="CK93" s="16">
        <f>MAX(0,(va!CL89-va!CK89))</f>
        <v>2</v>
      </c>
      <c r="CL93" s="16">
        <f>MAX(0,(va!CM89-va!CL89))</f>
        <v>2</v>
      </c>
      <c r="CM93" s="16">
        <f>MAX(0,(va!CN89-va!CM89))</f>
        <v>3</v>
      </c>
      <c r="CN93" s="16">
        <f>MAX(0,(va!CO89-va!CN89))</f>
        <v>0</v>
      </c>
      <c r="CO93" s="16">
        <f>MAX(0,(va!CP89-va!CO89))</f>
        <v>1</v>
      </c>
      <c r="CP93" s="16">
        <f>MAX(0,(va!CQ89-va!CP89))</f>
        <v>1</v>
      </c>
      <c r="CQ93" s="16">
        <f>MAX(0,(va!CR89-va!CQ89))</f>
        <v>0</v>
      </c>
      <c r="CR93" s="16">
        <f>MAX(0,(va!CS89-va!CR89))</f>
        <v>1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2</v>
      </c>
      <c r="CV93" s="16">
        <f>MAX(0,(va!CW89-va!CV89))</f>
        <v>1</v>
      </c>
      <c r="CW93" s="16">
        <f>MAX(0,(va!CX89-va!CW89))</f>
        <v>0</v>
      </c>
      <c r="CX93" s="16">
        <f>MAX(0,(va!CY89-va!CX89))</f>
        <v>3</v>
      </c>
      <c r="CY93" s="16">
        <f>MAX(0,(va!CZ89-va!CY89))</f>
        <v>1</v>
      </c>
      <c r="CZ93" s="16">
        <f>MAX(0,(va!DA89-va!CZ89))</f>
        <v>2</v>
      </c>
      <c r="DA93" s="16">
        <f>MAX(0,(va!DB89-va!DA89))</f>
        <v>0</v>
      </c>
      <c r="DB93" s="16">
        <f>MAX(0,(va!DC89-va!DB89))</f>
        <v>0</v>
      </c>
      <c r="DC93" s="16">
        <f>MAX(0,(va!DD89-va!DC89))</f>
        <v>0</v>
      </c>
      <c r="DD93" s="16">
        <f>MAX(0,(va!DE89-va!DD89))</f>
        <v>0</v>
      </c>
      <c r="DE93" s="16">
        <f>MAX(0,(va!DF89-va!DE89))</f>
        <v>0</v>
      </c>
      <c r="DF93" s="16">
        <f>MAX(0,(va!DG89-va!DF89))</f>
        <v>0</v>
      </c>
      <c r="DG93" s="16">
        <f>MAX(0,(va!DH89-va!DG89))</f>
        <v>1</v>
      </c>
      <c r="DH93" s="16">
        <f>MAX(0,(va!DI89-va!DH89))</f>
        <v>0</v>
      </c>
      <c r="DI93" s="16">
        <f>MAX(0,(va!DJ89-va!DI89))</f>
        <v>0</v>
      </c>
      <c r="DJ93" s="16">
        <f>MAX(0,(va!DK89-va!DJ89))</f>
        <v>0</v>
      </c>
      <c r="DK93" s="16">
        <f>MAX(0,(va!DL89-va!DK89))</f>
        <v>0</v>
      </c>
      <c r="DL93" s="16">
        <f>MAX(0,(va!DM89-va!DL89))</f>
        <v>0</v>
      </c>
      <c r="DM93" s="16">
        <f>MAX(0,(va!DN89-va!DM89))</f>
        <v>0</v>
      </c>
      <c r="DN93" s="16">
        <f>MAX(0,(va!DO89-va!DN89))</f>
        <v>0</v>
      </c>
      <c r="DO93" s="16">
        <f>MAX(0,(va!DP89-va!DO89))</f>
        <v>0</v>
      </c>
      <c r="DP93" s="16">
        <f>MAX(0,(va!DQ89-va!DP89))</f>
        <v>0</v>
      </c>
      <c r="DQ93" s="16">
        <f>MAX(0,(va!DR89-va!DQ89))</f>
        <v>0</v>
      </c>
      <c r="DR93" s="16">
        <f>MAX(0,(va!DS89-va!DR89))</f>
        <v>0</v>
      </c>
      <c r="DS93" s="16">
        <f>MAX(0,(va!DT89-va!DS89))</f>
        <v>0</v>
      </c>
      <c r="DT93" s="16">
        <f>MAX(0,(va!DU89-va!DT89))</f>
        <v>0</v>
      </c>
      <c r="DU93" s="16">
        <f>MAX(0,(va!DV89-va!DU89))</f>
        <v>0</v>
      </c>
      <c r="DV93" s="16">
        <f>MAX(0,(va!DW89-va!DV89))</f>
        <v>0</v>
      </c>
      <c r="DW93" s="16">
        <f>MAX(0,(va!DX89-va!DW89))</f>
        <v>0</v>
      </c>
      <c r="DX93" s="16">
        <f>MAX(0,(va!DY89-va!DX89))</f>
        <v>0</v>
      </c>
      <c r="DY93" s="16">
        <f>MAX(0,(va!DZ89-va!DY89))</f>
        <v>0</v>
      </c>
      <c r="DZ93" s="16">
        <f>MAX(0,(va!EA89-va!DZ89))</f>
        <v>0</v>
      </c>
      <c r="EA93" s="16">
        <f>MAX(0,(va!EB89-va!EA89))</f>
        <v>0</v>
      </c>
      <c r="EB93" s="16">
        <f>MAX(0,(va!EC89-va!EB89))</f>
        <v>0</v>
      </c>
      <c r="EC93" s="16">
        <f>MAX(0,(va!ED89-va!EC89))</f>
        <v>0</v>
      </c>
      <c r="ED93" s="16">
        <f>MAX(0,(va!EE89-va!ED89))</f>
        <v>0</v>
      </c>
      <c r="EE93" s="16">
        <f>MAX(0,(va!EF89-va!EE89))</f>
        <v>0</v>
      </c>
      <c r="EF93" s="16">
        <f>MAX(0,(va!EG89-va!EF89))</f>
        <v>0</v>
      </c>
      <c r="EG93" s="16">
        <f>MAX(0,(va!EH89-va!EG89))</f>
        <v>0</v>
      </c>
      <c r="EH93" s="16">
        <f>MAX(0,(va!EI89-va!EH89))</f>
        <v>0</v>
      </c>
      <c r="EI93" s="16">
        <f>MAX(0,(va!EJ89-va!EI89))</f>
        <v>0</v>
      </c>
      <c r="EJ93" s="16">
        <f>MAX(0,(va!EK89-va!EJ89))</f>
        <v>0</v>
      </c>
      <c r="EK93" s="16">
        <f>MAX(0,(va!EL89-va!EK89))</f>
        <v>0</v>
      </c>
      <c r="EL93" s="16">
        <f>MAX(0,(va!EM89-va!EL89))</f>
        <v>0</v>
      </c>
      <c r="EM93" s="16">
        <f>MAX(0,(va!EN89-va!EM89))</f>
        <v>0</v>
      </c>
      <c r="EN93" s="16">
        <f>MAX(0,(va!EO89-va!EN89))</f>
        <v>0</v>
      </c>
      <c r="EO93" s="16">
        <f>MAX(0,(va!EP89-va!EO89))</f>
        <v>0</v>
      </c>
      <c r="EP93" s="16">
        <f>MAX(0,(va!EQ89-va!EP89))</f>
        <v>0</v>
      </c>
      <c r="EQ93" s="16">
        <f>MAX(0,(va!ER89-va!EQ89))</f>
        <v>0</v>
      </c>
      <c r="ER93" s="16">
        <f>MAX(0,(va!ES89-va!ER89))</f>
        <v>0</v>
      </c>
      <c r="ES93" s="16">
        <f>MAX(0,(va!ET89-va!ES89))</f>
        <v>0</v>
      </c>
      <c r="ET93" s="16">
        <f>MAX(0,(va!EU89-va!ET89))</f>
        <v>0</v>
      </c>
      <c r="EU93" s="16">
        <f>MAX(0,(va!EV89-va!EU89))</f>
        <v>0</v>
      </c>
      <c r="EV93" s="16">
        <f>MAX(0,(va!EW89-va!EV89))</f>
        <v>0</v>
      </c>
      <c r="EW93" s="16">
        <f>MAX(0,(va!EX89-va!EW89))</f>
        <v>0</v>
      </c>
      <c r="EX93" s="16">
        <f>MAX(0,(va!EY89-va!EX89))</f>
        <v>0</v>
      </c>
      <c r="EY93" s="16">
        <f>MAX(0,(va!EZ89-va!EY89))</f>
        <v>0</v>
      </c>
      <c r="EZ93" s="16">
        <f>MAX(0,(va!FA89-va!EZ89))</f>
        <v>0</v>
      </c>
      <c r="FA93" s="16">
        <f>MAX(0,(va!FB89-va!FA89))</f>
        <v>0</v>
      </c>
      <c r="FB93" s="16">
        <f>MAX(0,(va!FC89-va!FB89))</f>
        <v>0</v>
      </c>
      <c r="FC93" s="16">
        <f>MAX(0,(va!FD89-va!FC89))</f>
        <v>0</v>
      </c>
      <c r="FD93" s="16">
        <f>MAX(0,(va!FE89-va!FD89))</f>
        <v>0</v>
      </c>
      <c r="FE93" s="16">
        <f>MAX(0,(va!FF89-va!FE89))</f>
        <v>0</v>
      </c>
      <c r="FF93" s="16">
        <f>MAX(0,(va!FG89-va!FF89))</f>
        <v>0</v>
      </c>
      <c r="FG93" s="16">
        <f>MAX(0,(va!FH89-va!FG89))</f>
        <v>0</v>
      </c>
    </row>
    <row r="94" spans="1:163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1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2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0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1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7</v>
      </c>
      <c r="AD94" s="16">
        <f>MAX(0,(va!AE90-va!AD90))</f>
        <v>1</v>
      </c>
      <c r="AE94" s="16">
        <f>MAX(0,(va!AF90-va!AE90))</f>
        <v>1</v>
      </c>
      <c r="AF94" s="16">
        <f>MAX(0,(va!AG90-va!AF90))</f>
        <v>1</v>
      </c>
      <c r="AG94" s="16">
        <f>MAX(0,(va!AH90-va!AG90))</f>
        <v>52</v>
      </c>
      <c r="AH94" s="16">
        <f>MAX(0,(va!AI90-va!AH90))</f>
        <v>4</v>
      </c>
      <c r="AI94" s="16">
        <f>MAX(0,(va!AJ90-va!AI90))</f>
        <v>0</v>
      </c>
      <c r="AJ94" s="16">
        <f>MAX(0,(va!AK90-va!AJ90))</f>
        <v>40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10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2</v>
      </c>
      <c r="AR94" s="16">
        <f>MAX(0,(va!AS90-va!AR90))</f>
        <v>0</v>
      </c>
      <c r="AS94" s="16">
        <f>MAX(0,(va!AT90-va!AS90))</f>
        <v>1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2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1</v>
      </c>
      <c r="BB94" s="16">
        <f>MAX(0,(va!BC90-va!BB90))</f>
        <v>2</v>
      </c>
      <c r="BC94" s="16">
        <f>MAX(0,(va!BD90-va!BC90))</f>
        <v>1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2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1</v>
      </c>
      <c r="BJ94" s="16">
        <f>MAX(0,(va!BK90-va!BJ90))</f>
        <v>0</v>
      </c>
      <c r="BK94" s="16">
        <f>MAX(0,(va!BL90-va!BK90))</f>
        <v>4</v>
      </c>
      <c r="BL94" s="16">
        <f>MAX(0,(va!BM90-va!BL90))</f>
        <v>2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1</v>
      </c>
      <c r="BP94" s="16">
        <f>MAX(0,(va!BQ90-va!BP90))</f>
        <v>2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1</v>
      </c>
      <c r="BT94" s="16">
        <f>MAX(0,(va!BU90-va!BT90))</f>
        <v>0</v>
      </c>
      <c r="BU94" s="16">
        <f>MAX(0,(va!BV90-va!BU90))</f>
        <v>2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1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1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1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1</v>
      </c>
      <c r="CX94" s="16">
        <f>MAX(0,(va!CY90-va!CX90))</f>
        <v>1</v>
      </c>
      <c r="CY94" s="16">
        <f>MAX(0,(va!CZ90-va!CY90))</f>
        <v>3</v>
      </c>
      <c r="CZ94" s="16">
        <f>MAX(0,(va!DA90-va!CZ90))</f>
        <v>2</v>
      </c>
      <c r="DA94" s="16">
        <f>MAX(0,(va!DB90-va!DA90))</f>
        <v>1</v>
      </c>
      <c r="DB94" s="16">
        <f>MAX(0,(va!DC90-va!DB90))</f>
        <v>0</v>
      </c>
      <c r="DC94" s="16">
        <f>MAX(0,(va!DD90-va!DC90))</f>
        <v>0</v>
      </c>
      <c r="DD94" s="16">
        <f>MAX(0,(va!DE90-va!DD90))</f>
        <v>2</v>
      </c>
      <c r="DE94" s="16">
        <f>MAX(0,(va!DF90-va!DE90))</f>
        <v>1</v>
      </c>
      <c r="DF94" s="16">
        <f>MAX(0,(va!DG90-va!DF90))</f>
        <v>2</v>
      </c>
      <c r="DG94" s="16">
        <f>MAX(0,(va!DH90-va!DG90))</f>
        <v>2</v>
      </c>
      <c r="DH94" s="16">
        <f>MAX(0,(va!DI90-va!DH90))</f>
        <v>3</v>
      </c>
      <c r="DI94" s="16">
        <f>MAX(0,(va!DJ90-va!DI90))</f>
        <v>8</v>
      </c>
      <c r="DJ94" s="16">
        <f>MAX(0,(va!DK90-va!DJ90))</f>
        <v>0</v>
      </c>
      <c r="DK94" s="16">
        <f>MAX(0,(va!DL90-va!DK90))</f>
        <v>0</v>
      </c>
      <c r="DL94" s="16">
        <f>MAX(0,(va!DM90-va!DL90))</f>
        <v>0</v>
      </c>
      <c r="DM94" s="16">
        <f>MAX(0,(va!DN90-va!DM90))</f>
        <v>0</v>
      </c>
      <c r="DN94" s="16">
        <f>MAX(0,(va!DO90-va!DN90))</f>
        <v>0</v>
      </c>
      <c r="DO94" s="16">
        <f>MAX(0,(va!DP90-va!DO90))</f>
        <v>0</v>
      </c>
      <c r="DP94" s="16">
        <f>MAX(0,(va!DQ90-va!DP90))</f>
        <v>0</v>
      </c>
      <c r="DQ94" s="16">
        <f>MAX(0,(va!DR90-va!DQ90))</f>
        <v>0</v>
      </c>
      <c r="DR94" s="16">
        <f>MAX(0,(va!DS90-va!DR90))</f>
        <v>0</v>
      </c>
      <c r="DS94" s="16">
        <f>MAX(0,(va!DT90-va!DS90))</f>
        <v>0</v>
      </c>
      <c r="DT94" s="16">
        <f>MAX(0,(va!DU90-va!DT90))</f>
        <v>0</v>
      </c>
      <c r="DU94" s="16">
        <f>MAX(0,(va!DV90-va!DU90))</f>
        <v>0</v>
      </c>
      <c r="DV94" s="16">
        <f>MAX(0,(va!DW90-va!DV90))</f>
        <v>0</v>
      </c>
      <c r="DW94" s="16">
        <f>MAX(0,(va!DX90-va!DW90))</f>
        <v>0</v>
      </c>
      <c r="DX94" s="16">
        <f>MAX(0,(va!DY90-va!DX90))</f>
        <v>0</v>
      </c>
      <c r="DY94" s="16">
        <f>MAX(0,(va!DZ90-va!DY90))</f>
        <v>0</v>
      </c>
      <c r="DZ94" s="16">
        <f>MAX(0,(va!EA90-va!DZ90))</f>
        <v>0</v>
      </c>
      <c r="EA94" s="16">
        <f>MAX(0,(va!EB90-va!EA90))</f>
        <v>0</v>
      </c>
      <c r="EB94" s="16">
        <f>MAX(0,(va!EC90-va!EB90))</f>
        <v>0</v>
      </c>
      <c r="EC94" s="16">
        <f>MAX(0,(va!ED90-va!EC90))</f>
        <v>0</v>
      </c>
      <c r="ED94" s="16">
        <f>MAX(0,(va!EE90-va!ED90))</f>
        <v>0</v>
      </c>
      <c r="EE94" s="16">
        <f>MAX(0,(va!EF90-va!EE90))</f>
        <v>0</v>
      </c>
      <c r="EF94" s="16">
        <f>MAX(0,(va!EG90-va!EF90))</f>
        <v>0</v>
      </c>
      <c r="EG94" s="16">
        <f>MAX(0,(va!EH90-va!EG90))</f>
        <v>0</v>
      </c>
      <c r="EH94" s="16">
        <f>MAX(0,(va!EI90-va!EH90))</f>
        <v>0</v>
      </c>
      <c r="EI94" s="16">
        <f>MAX(0,(va!EJ90-va!EI90))</f>
        <v>0</v>
      </c>
      <c r="EJ94" s="16">
        <f>MAX(0,(va!EK90-va!EJ90))</f>
        <v>0</v>
      </c>
      <c r="EK94" s="16">
        <f>MAX(0,(va!EL90-va!EK90))</f>
        <v>0</v>
      </c>
      <c r="EL94" s="16">
        <f>MAX(0,(va!EM90-va!EL90))</f>
        <v>0</v>
      </c>
      <c r="EM94" s="16">
        <f>MAX(0,(va!EN90-va!EM90))</f>
        <v>0</v>
      </c>
      <c r="EN94" s="16">
        <f>MAX(0,(va!EO90-va!EN90))</f>
        <v>0</v>
      </c>
      <c r="EO94" s="16">
        <f>MAX(0,(va!EP90-va!EO90))</f>
        <v>0</v>
      </c>
      <c r="EP94" s="16">
        <f>MAX(0,(va!EQ90-va!EP90))</f>
        <v>0</v>
      </c>
      <c r="EQ94" s="16">
        <f>MAX(0,(va!ER90-va!EQ90))</f>
        <v>0</v>
      </c>
      <c r="ER94" s="16">
        <f>MAX(0,(va!ES90-va!ER90))</f>
        <v>0</v>
      </c>
      <c r="ES94" s="16">
        <f>MAX(0,(va!ET90-va!ES90))</f>
        <v>0</v>
      </c>
      <c r="ET94" s="16">
        <f>MAX(0,(va!EU90-va!ET90))</f>
        <v>0</v>
      </c>
      <c r="EU94" s="16">
        <f>MAX(0,(va!EV90-va!EU90))</f>
        <v>0</v>
      </c>
      <c r="EV94" s="16">
        <f>MAX(0,(va!EW90-va!EV90))</f>
        <v>0</v>
      </c>
      <c r="EW94" s="16">
        <f>MAX(0,(va!EX90-va!EW90))</f>
        <v>0</v>
      </c>
      <c r="EX94" s="16">
        <f>MAX(0,(va!EY90-va!EX90))</f>
        <v>0</v>
      </c>
      <c r="EY94" s="16">
        <f>MAX(0,(va!EZ90-va!EY90))</f>
        <v>0</v>
      </c>
      <c r="EZ94" s="16">
        <f>MAX(0,(va!FA90-va!EZ90))</f>
        <v>0</v>
      </c>
      <c r="FA94" s="16">
        <f>MAX(0,(va!FB90-va!FA90))</f>
        <v>0</v>
      </c>
      <c r="FB94" s="16">
        <f>MAX(0,(va!FC90-va!FB90))</f>
        <v>0</v>
      </c>
      <c r="FC94" s="16">
        <f>MAX(0,(va!FD90-va!FC90))</f>
        <v>0</v>
      </c>
      <c r="FD94" s="16">
        <f>MAX(0,(va!FE90-va!FD90))</f>
        <v>0</v>
      </c>
      <c r="FE94" s="16">
        <f>MAX(0,(va!FF90-va!FE90))</f>
        <v>0</v>
      </c>
      <c r="FF94" s="16">
        <f>MAX(0,(va!FG90-va!FF90))</f>
        <v>0</v>
      </c>
      <c r="FG94" s="16">
        <f>MAX(0,(va!FH90-va!FG90))</f>
        <v>0</v>
      </c>
    </row>
    <row r="95" spans="1:163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1</v>
      </c>
      <c r="H95" s="16">
        <f>MAX(0,(va!I91-va!H91))</f>
        <v>2</v>
      </c>
      <c r="I95" s="16">
        <f>MAX(0,(va!J91-va!I91))</f>
        <v>1</v>
      </c>
      <c r="J95" s="16">
        <f>MAX(0,(va!K91-va!J91))</f>
        <v>1</v>
      </c>
      <c r="K95" s="16">
        <f>MAX(0,(va!L91-va!K91))</f>
        <v>1</v>
      </c>
      <c r="L95" s="16">
        <f>MAX(0,(va!M91-va!L91))</f>
        <v>1</v>
      </c>
      <c r="M95" s="16">
        <f>MAX(0,(va!N91-va!M91))</f>
        <v>2</v>
      </c>
      <c r="N95" s="16">
        <f>MAX(0,(va!O91-va!N91))</f>
        <v>7</v>
      </c>
      <c r="O95" s="16">
        <f>MAX(0,(va!P91-va!O91))</f>
        <v>6</v>
      </c>
      <c r="P95" s="16">
        <f>MAX(0,(va!Q91-va!P91))</f>
        <v>2</v>
      </c>
      <c r="Q95" s="16">
        <f>MAX(0,(va!R91-va!Q91))</f>
        <v>3</v>
      </c>
      <c r="R95" s="16">
        <f>MAX(0,(va!S91-va!R91))</f>
        <v>2</v>
      </c>
      <c r="S95" s="16">
        <f>MAX(0,(va!T91-va!S91))</f>
        <v>5</v>
      </c>
      <c r="T95" s="16">
        <f>MAX(0,(va!U91-va!T91))</f>
        <v>7</v>
      </c>
      <c r="U95" s="16">
        <f>MAX(0,(va!V91-va!U91))</f>
        <v>4</v>
      </c>
      <c r="V95" s="16">
        <f>MAX(0,(va!W91-va!V91))</f>
        <v>3</v>
      </c>
      <c r="W95" s="16">
        <f>MAX(0,(va!X91-va!W91))</f>
        <v>1</v>
      </c>
      <c r="X95" s="16">
        <f>MAX(0,(va!Y91-va!X91))</f>
        <v>5</v>
      </c>
      <c r="Y95" s="16">
        <f>MAX(0,(va!Z91-va!Y91))</f>
        <v>4</v>
      </c>
      <c r="Z95" s="16">
        <f>MAX(0,(va!AA91-va!Z91))</f>
        <v>2</v>
      </c>
      <c r="AA95" s="16">
        <f>MAX(0,(va!AB91-va!AA91))</f>
        <v>7</v>
      </c>
      <c r="AB95" s="16">
        <f>MAX(0,(va!AC91-va!AB91))</f>
        <v>3</v>
      </c>
      <c r="AC95" s="16">
        <f>MAX(0,(va!AD91-va!AC91))</f>
        <v>2</v>
      </c>
      <c r="AD95" s="16">
        <f>MAX(0,(va!AE91-va!AD91))</f>
        <v>3</v>
      </c>
      <c r="AE95" s="16">
        <f>MAX(0,(va!AF91-va!AE91))</f>
        <v>2</v>
      </c>
      <c r="AF95" s="16">
        <f>MAX(0,(va!AG91-va!AF91))</f>
        <v>4</v>
      </c>
      <c r="AG95" s="16">
        <f>MAX(0,(va!AH91-va!AG91))</f>
        <v>11</v>
      </c>
      <c r="AH95" s="16">
        <f>MAX(0,(va!AI91-va!AH91))</f>
        <v>3</v>
      </c>
      <c r="AI95" s="16">
        <f>MAX(0,(va!AJ91-va!AI91))</f>
        <v>4</v>
      </c>
      <c r="AJ95" s="16">
        <f>MAX(0,(va!AK91-va!AJ91))</f>
        <v>6</v>
      </c>
      <c r="AK95" s="16">
        <f>MAX(0,(va!AL91-va!AK91))</f>
        <v>12</v>
      </c>
      <c r="AL95" s="16">
        <f>MAX(0,(va!AM91-va!AL91))</f>
        <v>7</v>
      </c>
      <c r="AM95" s="16">
        <f>MAX(0,(va!AN91-va!AM91))</f>
        <v>5</v>
      </c>
      <c r="AN95" s="16">
        <f>MAX(0,(va!AO91-va!AN91))</f>
        <v>12</v>
      </c>
      <c r="AO95" s="16">
        <f>MAX(0,(va!AP91-va!AO91))</f>
        <v>12</v>
      </c>
      <c r="AP95" s="16">
        <f>MAX(0,(va!AQ91-va!AP91))</f>
        <v>19</v>
      </c>
      <c r="AQ95" s="16">
        <f>MAX(0,(va!AR91-va!AQ91))</f>
        <v>12</v>
      </c>
      <c r="AR95" s="16">
        <f>MAX(0,(va!AS91-va!AR91))</f>
        <v>9</v>
      </c>
      <c r="AS95" s="16">
        <f>MAX(0,(va!AT91-va!AS91))</f>
        <v>11</v>
      </c>
      <c r="AT95" s="16">
        <f>MAX(0,(va!AU91-va!AT91))</f>
        <v>17</v>
      </c>
      <c r="AU95" s="16">
        <f>MAX(0,(va!AV91-va!AU91))</f>
        <v>7</v>
      </c>
      <c r="AV95" s="16">
        <f>MAX(0,(va!AW91-va!AV91))</f>
        <v>3</v>
      </c>
      <c r="AW95" s="16">
        <f>MAX(0,(va!AX91-va!AW91))</f>
        <v>6</v>
      </c>
      <c r="AX95" s="16">
        <f>MAX(0,(va!AY91-va!AX91))</f>
        <v>9</v>
      </c>
      <c r="AY95" s="16">
        <f>MAX(0,(va!AZ91-va!AY91))</f>
        <v>9</v>
      </c>
      <c r="AZ95" s="16">
        <f>MAX(0,(va!BA91-va!AZ91))</f>
        <v>4</v>
      </c>
      <c r="BA95" s="16">
        <f>MAX(0,(va!BB91-va!BA91))</f>
        <v>9</v>
      </c>
      <c r="BB95" s="16">
        <f>MAX(0,(va!BC91-va!BB91))</f>
        <v>12</v>
      </c>
      <c r="BC95" s="16">
        <f>MAX(0,(va!BD91-va!BC91))</f>
        <v>9</v>
      </c>
      <c r="BD95" s="16">
        <f>MAX(0,(va!BE91-va!BD91))</f>
        <v>13</v>
      </c>
      <c r="BE95" s="16">
        <f>MAX(0,(va!BF91-va!BE91))</f>
        <v>8</v>
      </c>
      <c r="BF95" s="16">
        <f>MAX(0,(va!BG91-va!BF91))</f>
        <v>7</v>
      </c>
      <c r="BG95" s="16">
        <f>MAX(0,(va!BH91-va!BG91))</f>
        <v>20</v>
      </c>
      <c r="BH95" s="16">
        <f>MAX(0,(va!BI91-va!BH91))</f>
        <v>12</v>
      </c>
      <c r="BI95" s="16">
        <f>MAX(0,(va!BJ91-va!BI91))</f>
        <v>15</v>
      </c>
      <c r="BJ95" s="16">
        <f>MAX(0,(va!BK91-va!BJ91))</f>
        <v>7</v>
      </c>
      <c r="BK95" s="16">
        <f>MAX(0,(va!BL91-va!BK91))</f>
        <v>13</v>
      </c>
      <c r="BL95" s="16">
        <f>MAX(0,(va!BM91-va!BL91))</f>
        <v>15</v>
      </c>
      <c r="BM95" s="16">
        <f>MAX(0,(va!BN91-va!BM91))</f>
        <v>21</v>
      </c>
      <c r="BN95" s="16">
        <f>MAX(0,(va!BO91-va!BN91))</f>
        <v>41</v>
      </c>
      <c r="BO95" s="16">
        <f>MAX(0,(va!BP91-va!BO91))</f>
        <v>11</v>
      </c>
      <c r="BP95" s="16">
        <f>MAX(0,(va!BQ91-va!BP91))</f>
        <v>13</v>
      </c>
      <c r="BQ95" s="16">
        <f>MAX(0,(va!BR91-va!BQ91))</f>
        <v>13</v>
      </c>
      <c r="BR95" s="16">
        <f>MAX(0,(va!BS91-va!BR91))</f>
        <v>24</v>
      </c>
      <c r="BS95" s="16">
        <f>MAX(0,(va!BT91-va!BS91))</f>
        <v>32</v>
      </c>
      <c r="BT95" s="16">
        <f>MAX(0,(va!BU91-va!BT91))</f>
        <v>15</v>
      </c>
      <c r="BU95" s="16">
        <f>MAX(0,(va!BV91-va!BU91))</f>
        <v>15</v>
      </c>
      <c r="BV95" s="16">
        <f>MAX(0,(va!BW91-va!BV91))</f>
        <v>4</v>
      </c>
      <c r="BW95" s="16">
        <f>MAX(0,(va!BX91-va!BW91))</f>
        <v>3</v>
      </c>
      <c r="BX95" s="16">
        <f>MAX(0,(va!BY91-va!BX91))</f>
        <v>22</v>
      </c>
      <c r="BY95" s="16">
        <f>MAX(0,(va!BZ91-va!BY91))</f>
        <v>19</v>
      </c>
      <c r="BZ95" s="16">
        <f>MAX(0,(va!CA91-va!BZ91))</f>
        <v>61</v>
      </c>
      <c r="CA95" s="16">
        <f>MAX(0,(va!CB91-va!CA91))</f>
        <v>12</v>
      </c>
      <c r="CB95" s="16">
        <f>MAX(0,(va!CC91-va!CB91))</f>
        <v>5</v>
      </c>
      <c r="CC95" s="16">
        <f>MAX(0,(va!CD91-va!CC91))</f>
        <v>11</v>
      </c>
      <c r="CD95" s="16">
        <f>MAX(0,(va!CE91-va!CD91))</f>
        <v>6</v>
      </c>
      <c r="CE95" s="16">
        <f>MAX(0,(va!CF91-va!CE91))</f>
        <v>10</v>
      </c>
      <c r="CF95" s="16">
        <f>MAX(0,(va!CG91-va!CF91))</f>
        <v>13</v>
      </c>
      <c r="CG95" s="16">
        <f>MAX(0,(va!CH91-va!CG91))</f>
        <v>61</v>
      </c>
      <c r="CH95" s="16">
        <f>MAX(0,(va!CI91-va!CH91))</f>
        <v>24</v>
      </c>
      <c r="CI95" s="16">
        <f>MAX(0,(va!CJ91-va!CI91))</f>
        <v>12</v>
      </c>
      <c r="CJ95" s="16">
        <f>MAX(0,(va!CK91-va!CJ91))</f>
        <v>9</v>
      </c>
      <c r="CK95" s="16">
        <f>MAX(0,(va!CL91-va!CK91))</f>
        <v>4</v>
      </c>
      <c r="CL95" s="16">
        <f>MAX(0,(va!CM91-va!CL91))</f>
        <v>12</v>
      </c>
      <c r="CM95" s="16">
        <f>MAX(0,(va!CN91-va!CM91))</f>
        <v>17</v>
      </c>
      <c r="CN95" s="16">
        <f>MAX(0,(va!CO91-va!CN91))</f>
        <v>11</v>
      </c>
      <c r="CO95" s="16">
        <f>MAX(0,(va!CP91-va!CO91))</f>
        <v>7</v>
      </c>
      <c r="CP95" s="16">
        <f>MAX(0,(va!CQ91-va!CP91))</f>
        <v>8</v>
      </c>
      <c r="CQ95" s="16">
        <f>MAX(0,(va!CR91-va!CQ91))</f>
        <v>7</v>
      </c>
      <c r="CR95" s="16">
        <f>MAX(0,(va!CS91-va!CR91))</f>
        <v>7</v>
      </c>
      <c r="CS95" s="16">
        <f>MAX(0,(va!CT91-va!CS91))</f>
        <v>14</v>
      </c>
      <c r="CT95" s="16">
        <f>MAX(0,(va!CU91-va!CT91))</f>
        <v>30</v>
      </c>
      <c r="CU95" s="16">
        <f>MAX(0,(va!CV91-va!CU91))</f>
        <v>6</v>
      </c>
      <c r="CV95" s="16">
        <f>MAX(0,(va!CW91-va!CV91))</f>
        <v>4</v>
      </c>
      <c r="CW95" s="16">
        <f>MAX(0,(va!CX91-va!CW91))</f>
        <v>8</v>
      </c>
      <c r="CX95" s="16">
        <f>MAX(0,(va!CY91-va!CX91))</f>
        <v>1</v>
      </c>
      <c r="CY95" s="16">
        <f>MAX(0,(va!CZ91-va!CY91))</f>
        <v>7</v>
      </c>
      <c r="CZ95" s="16">
        <f>MAX(0,(va!DA91-va!CZ91))</f>
        <v>9</v>
      </c>
      <c r="DA95" s="16">
        <f>MAX(0,(va!DB91-va!DA91))</f>
        <v>17</v>
      </c>
      <c r="DB95" s="16">
        <f>MAX(0,(va!DC91-va!DB91))</f>
        <v>9</v>
      </c>
      <c r="DC95" s="16">
        <f>MAX(0,(va!DD91-va!DC91))</f>
        <v>2</v>
      </c>
      <c r="DD95" s="16">
        <f>MAX(0,(va!DE91-va!DD91))</f>
        <v>10</v>
      </c>
      <c r="DE95" s="16">
        <f>MAX(0,(va!DF91-va!DE91))</f>
        <v>5</v>
      </c>
      <c r="DF95" s="16">
        <f>MAX(0,(va!DG91-va!DF91))</f>
        <v>7</v>
      </c>
      <c r="DG95" s="16">
        <f>MAX(0,(va!DH91-va!DG91))</f>
        <v>17</v>
      </c>
      <c r="DH95" s="16">
        <f>MAX(0,(va!DI91-va!DH91))</f>
        <v>0</v>
      </c>
      <c r="DI95" s="16">
        <f>MAX(0,(va!DJ91-va!DI91))</f>
        <v>6</v>
      </c>
      <c r="DJ95" s="16">
        <f>MAX(0,(va!DK91-va!DJ91))</f>
        <v>0</v>
      </c>
      <c r="DK95" s="16">
        <f>MAX(0,(va!DL91-va!DK91))</f>
        <v>0</v>
      </c>
      <c r="DL95" s="16">
        <f>MAX(0,(va!DM91-va!DL91))</f>
        <v>0</v>
      </c>
      <c r="DM95" s="16">
        <f>MAX(0,(va!DN91-va!DM91))</f>
        <v>0</v>
      </c>
      <c r="DN95" s="16">
        <f>MAX(0,(va!DO91-va!DN91))</f>
        <v>0</v>
      </c>
      <c r="DO95" s="16">
        <f>MAX(0,(va!DP91-va!DO91))</f>
        <v>0</v>
      </c>
      <c r="DP95" s="16">
        <f>MAX(0,(va!DQ91-va!DP91))</f>
        <v>0</v>
      </c>
      <c r="DQ95" s="16">
        <f>MAX(0,(va!DR91-va!DQ91))</f>
        <v>0</v>
      </c>
      <c r="DR95" s="16">
        <f>MAX(0,(va!DS91-va!DR91))</f>
        <v>0</v>
      </c>
      <c r="DS95" s="16">
        <f>MAX(0,(va!DT91-va!DS91))</f>
        <v>0</v>
      </c>
      <c r="DT95" s="16">
        <f>MAX(0,(va!DU91-va!DT91))</f>
        <v>0</v>
      </c>
      <c r="DU95" s="16">
        <f>MAX(0,(va!DV91-va!DU91))</f>
        <v>0</v>
      </c>
      <c r="DV95" s="16">
        <f>MAX(0,(va!DW91-va!DV91))</f>
        <v>0</v>
      </c>
      <c r="DW95" s="16">
        <f>MAX(0,(va!DX91-va!DW91))</f>
        <v>0</v>
      </c>
      <c r="DX95" s="16">
        <f>MAX(0,(va!DY91-va!DX91))</f>
        <v>0</v>
      </c>
      <c r="DY95" s="16">
        <f>MAX(0,(va!DZ91-va!DY91))</f>
        <v>0</v>
      </c>
      <c r="DZ95" s="16">
        <f>MAX(0,(va!EA91-va!DZ91))</f>
        <v>0</v>
      </c>
      <c r="EA95" s="16">
        <f>MAX(0,(va!EB91-va!EA91))</f>
        <v>0</v>
      </c>
      <c r="EB95" s="16">
        <f>MAX(0,(va!EC91-va!EB91))</f>
        <v>0</v>
      </c>
      <c r="EC95" s="16">
        <f>MAX(0,(va!ED91-va!EC91))</f>
        <v>0</v>
      </c>
      <c r="ED95" s="16">
        <f>MAX(0,(va!EE91-va!ED91))</f>
        <v>0</v>
      </c>
      <c r="EE95" s="16">
        <f>MAX(0,(va!EF91-va!EE91))</f>
        <v>0</v>
      </c>
      <c r="EF95" s="16">
        <f>MAX(0,(va!EG91-va!EF91))</f>
        <v>0</v>
      </c>
      <c r="EG95" s="16">
        <f>MAX(0,(va!EH91-va!EG91))</f>
        <v>0</v>
      </c>
      <c r="EH95" s="16">
        <f>MAX(0,(va!EI91-va!EH91))</f>
        <v>0</v>
      </c>
      <c r="EI95" s="16">
        <f>MAX(0,(va!EJ91-va!EI91))</f>
        <v>0</v>
      </c>
      <c r="EJ95" s="16">
        <f>MAX(0,(va!EK91-va!EJ91))</f>
        <v>0</v>
      </c>
      <c r="EK95" s="16">
        <f>MAX(0,(va!EL91-va!EK91))</f>
        <v>0</v>
      </c>
      <c r="EL95" s="16">
        <f>MAX(0,(va!EM91-va!EL91))</f>
        <v>0</v>
      </c>
      <c r="EM95" s="16">
        <f>MAX(0,(va!EN91-va!EM91))</f>
        <v>0</v>
      </c>
      <c r="EN95" s="16">
        <f>MAX(0,(va!EO91-va!EN91))</f>
        <v>0</v>
      </c>
      <c r="EO95" s="16">
        <f>MAX(0,(va!EP91-va!EO91))</f>
        <v>0</v>
      </c>
      <c r="EP95" s="16">
        <f>MAX(0,(va!EQ91-va!EP91))</f>
        <v>0</v>
      </c>
      <c r="EQ95" s="16">
        <f>MAX(0,(va!ER91-va!EQ91))</f>
        <v>0</v>
      </c>
      <c r="ER95" s="16">
        <f>MAX(0,(va!ES91-va!ER91))</f>
        <v>0</v>
      </c>
      <c r="ES95" s="16">
        <f>MAX(0,(va!ET91-va!ES91))</f>
        <v>0</v>
      </c>
      <c r="ET95" s="16">
        <f>MAX(0,(va!EU91-va!ET91))</f>
        <v>0</v>
      </c>
      <c r="EU95" s="16">
        <f>MAX(0,(va!EV91-va!EU91))</f>
        <v>0</v>
      </c>
      <c r="EV95" s="16">
        <f>MAX(0,(va!EW91-va!EV91))</f>
        <v>0</v>
      </c>
      <c r="EW95" s="16">
        <f>MAX(0,(va!EX91-va!EW91))</f>
        <v>0</v>
      </c>
      <c r="EX95" s="16">
        <f>MAX(0,(va!EY91-va!EX91))</f>
        <v>0</v>
      </c>
      <c r="EY95" s="16">
        <f>MAX(0,(va!EZ91-va!EY91))</f>
        <v>0</v>
      </c>
      <c r="EZ95" s="16">
        <f>MAX(0,(va!FA91-va!EZ91))</f>
        <v>0</v>
      </c>
      <c r="FA95" s="16">
        <f>MAX(0,(va!FB91-va!FA91))</f>
        <v>0</v>
      </c>
      <c r="FB95" s="16">
        <f>MAX(0,(va!FC91-va!FB91))</f>
        <v>0</v>
      </c>
      <c r="FC95" s="16">
        <f>MAX(0,(va!FD91-va!FC91))</f>
        <v>0</v>
      </c>
      <c r="FD95" s="16">
        <f>MAX(0,(va!FE91-va!FD91))</f>
        <v>0</v>
      </c>
      <c r="FE95" s="16">
        <f>MAX(0,(va!FF91-va!FE91))</f>
        <v>0</v>
      </c>
      <c r="FF95" s="16">
        <f>MAX(0,(va!FG91-va!FF91))</f>
        <v>0</v>
      </c>
      <c r="FG95" s="16">
        <f>MAX(0,(va!FH91-va!FG91))</f>
        <v>0</v>
      </c>
    </row>
    <row r="96" spans="1:163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4</v>
      </c>
      <c r="G96" s="16">
        <f>MAX(0,(va!H92-va!G92))</f>
        <v>0</v>
      </c>
      <c r="H96" s="16">
        <f>MAX(0,(va!I92-va!H92))</f>
        <v>2</v>
      </c>
      <c r="I96" s="16">
        <f>MAX(0,(va!J92-va!I92))</f>
        <v>7</v>
      </c>
      <c r="J96" s="16">
        <f>MAX(0,(va!K92-va!J92))</f>
        <v>4</v>
      </c>
      <c r="K96" s="16">
        <f>MAX(0,(va!L92-va!K92))</f>
        <v>4</v>
      </c>
      <c r="L96" s="16">
        <f>MAX(0,(va!M92-va!L92))</f>
        <v>0</v>
      </c>
      <c r="M96" s="16">
        <f>MAX(0,(va!N92-va!M92))</f>
        <v>2</v>
      </c>
      <c r="N96" s="16">
        <f>MAX(0,(va!O92-va!N92))</f>
        <v>9</v>
      </c>
      <c r="O96" s="16">
        <f>MAX(0,(va!P92-va!O92))</f>
        <v>3</v>
      </c>
      <c r="P96" s="16">
        <f>MAX(0,(va!Q92-va!P92))</f>
        <v>2</v>
      </c>
      <c r="Q96" s="16">
        <f>MAX(0,(va!R92-va!Q92))</f>
        <v>6</v>
      </c>
      <c r="R96" s="16">
        <f>MAX(0,(va!S92-va!R92))</f>
        <v>0</v>
      </c>
      <c r="S96" s="16">
        <f>MAX(0,(va!T92-va!S92))</f>
        <v>6</v>
      </c>
      <c r="T96" s="16">
        <f>MAX(0,(va!U92-va!T92))</f>
        <v>6</v>
      </c>
      <c r="U96" s="16">
        <f>MAX(0,(va!V92-va!U92))</f>
        <v>7</v>
      </c>
      <c r="V96" s="16">
        <f>MAX(0,(va!W92-va!V92))</f>
        <v>5</v>
      </c>
      <c r="W96" s="16">
        <f>MAX(0,(va!X92-va!W92))</f>
        <v>15</v>
      </c>
      <c r="X96" s="16">
        <f>MAX(0,(va!Y92-va!X92))</f>
        <v>8</v>
      </c>
      <c r="Y96" s="16">
        <f>MAX(0,(va!Z92-va!Y92))</f>
        <v>13</v>
      </c>
      <c r="Z96" s="16">
        <f>MAX(0,(va!AA92-va!Z92))</f>
        <v>12</v>
      </c>
      <c r="AA96" s="16">
        <f>MAX(0,(va!AB92-va!AA92))</f>
        <v>8</v>
      </c>
      <c r="AB96" s="16">
        <f>MAX(0,(va!AC92-va!AB92))</f>
        <v>15</v>
      </c>
      <c r="AC96" s="16">
        <f>MAX(0,(va!AD92-va!AC92))</f>
        <v>9</v>
      </c>
      <c r="AD96" s="16">
        <f>MAX(0,(va!AE92-va!AD92))</f>
        <v>9</v>
      </c>
      <c r="AE96" s="16">
        <f>MAX(0,(va!AF92-va!AE92))</f>
        <v>3</v>
      </c>
      <c r="AF96" s="16">
        <f>MAX(0,(va!AG92-va!AF92))</f>
        <v>6</v>
      </c>
      <c r="AG96" s="16">
        <f>MAX(0,(va!AH92-va!AG92))</f>
        <v>10</v>
      </c>
      <c r="AH96" s="16">
        <f>MAX(0,(va!AI92-va!AH92))</f>
        <v>13</v>
      </c>
      <c r="AI96" s="16">
        <f>MAX(0,(va!AJ92-va!AI92))</f>
        <v>5</v>
      </c>
      <c r="AJ96" s="16">
        <f>MAX(0,(va!AK92-va!AJ92))</f>
        <v>15</v>
      </c>
      <c r="AK96" s="16">
        <f>MAX(0,(va!AL92-va!AK92))</f>
        <v>5</v>
      </c>
      <c r="AL96" s="16">
        <f>MAX(0,(va!AM92-va!AL92))</f>
        <v>3</v>
      </c>
      <c r="AM96" s="16">
        <f>MAX(0,(va!AN92-va!AM92))</f>
        <v>4</v>
      </c>
      <c r="AN96" s="16">
        <f>MAX(0,(va!AO92-va!AN92))</f>
        <v>15</v>
      </c>
      <c r="AO96" s="16">
        <f>MAX(0,(va!AP92-va!AO92))</f>
        <v>11</v>
      </c>
      <c r="AP96" s="16">
        <f>MAX(0,(va!AQ92-va!AP92))</f>
        <v>11</v>
      </c>
      <c r="AQ96" s="16">
        <f>MAX(0,(va!AR92-va!AQ92))</f>
        <v>9</v>
      </c>
      <c r="AR96" s="16">
        <f>MAX(0,(va!AS92-va!AR92))</f>
        <v>17</v>
      </c>
      <c r="AS96" s="16">
        <f>MAX(0,(va!AT92-va!AS92))</f>
        <v>20</v>
      </c>
      <c r="AT96" s="16">
        <f>MAX(0,(va!AU92-va!AT92))</f>
        <v>13</v>
      </c>
      <c r="AU96" s="16">
        <f>MAX(0,(va!AV92-va!AU92))</f>
        <v>13</v>
      </c>
      <c r="AV96" s="16">
        <f>MAX(0,(va!AW92-va!AV92))</f>
        <v>10</v>
      </c>
      <c r="AW96" s="16">
        <f>MAX(0,(va!AX92-va!AW92))</f>
        <v>10</v>
      </c>
      <c r="AX96" s="16">
        <f>MAX(0,(va!AY92-va!AX92))</f>
        <v>20</v>
      </c>
      <c r="AY96" s="16">
        <f>MAX(0,(va!AZ92-va!AY92))</f>
        <v>10</v>
      </c>
      <c r="AZ96" s="16">
        <f>MAX(0,(va!BA92-va!AZ92))</f>
        <v>12</v>
      </c>
      <c r="BA96" s="16">
        <f>MAX(0,(va!BB92-va!BA92))</f>
        <v>17</v>
      </c>
      <c r="BB96" s="16">
        <f>MAX(0,(va!BC92-va!BB92))</f>
        <v>13</v>
      </c>
      <c r="BC96" s="16">
        <f>MAX(0,(va!BD92-va!BC92))</f>
        <v>16</v>
      </c>
      <c r="BD96" s="16">
        <f>MAX(0,(va!BE92-va!BD92))</f>
        <v>16</v>
      </c>
      <c r="BE96" s="16">
        <f>MAX(0,(va!BF92-va!BE92))</f>
        <v>9</v>
      </c>
      <c r="BF96" s="16">
        <f>MAX(0,(va!BG92-va!BF92))</f>
        <v>17</v>
      </c>
      <c r="BG96" s="16">
        <f>MAX(0,(va!BH92-va!BG92))</f>
        <v>17</v>
      </c>
      <c r="BH96" s="16">
        <f>MAX(0,(va!BI92-va!BH92))</f>
        <v>13</v>
      </c>
      <c r="BI96" s="16">
        <f>MAX(0,(va!BJ92-va!BI92))</f>
        <v>26</v>
      </c>
      <c r="BJ96" s="16">
        <f>MAX(0,(va!BK92-va!BJ92))</f>
        <v>12</v>
      </c>
      <c r="BK96" s="16">
        <f>MAX(0,(va!BL92-va!BK92))</f>
        <v>17</v>
      </c>
      <c r="BL96" s="16">
        <f>MAX(0,(va!BM92-va!BL92))</f>
        <v>12</v>
      </c>
      <c r="BM96" s="16">
        <f>MAX(0,(va!BN92-va!BM92))</f>
        <v>18</v>
      </c>
      <c r="BN96" s="16">
        <f>MAX(0,(va!BO92-va!BN92))</f>
        <v>43</v>
      </c>
      <c r="BO96" s="16">
        <f>MAX(0,(va!BP92-va!BO92))</f>
        <v>15</v>
      </c>
      <c r="BP96" s="16">
        <f>MAX(0,(va!BQ92-va!BP92))</f>
        <v>15</v>
      </c>
      <c r="BQ96" s="16">
        <f>MAX(0,(va!BR92-va!BQ92))</f>
        <v>9</v>
      </c>
      <c r="BR96" s="16">
        <f>MAX(0,(va!BS92-va!BR92))</f>
        <v>21</v>
      </c>
      <c r="BS96" s="16">
        <f>MAX(0,(va!BT92-va!BS92))</f>
        <v>11</v>
      </c>
      <c r="BT96" s="16">
        <f>MAX(0,(va!BU92-va!BT92))</f>
        <v>9</v>
      </c>
      <c r="BU96" s="16">
        <f>MAX(0,(va!BV92-va!BU92))</f>
        <v>11</v>
      </c>
      <c r="BV96" s="16">
        <f>MAX(0,(va!BW92-va!BV92))</f>
        <v>5</v>
      </c>
      <c r="BW96" s="16">
        <f>MAX(0,(va!BX92-va!BW92))</f>
        <v>4</v>
      </c>
      <c r="BX96" s="16">
        <f>MAX(0,(va!BY92-va!BX92))</f>
        <v>8</v>
      </c>
      <c r="BY96" s="16">
        <f>MAX(0,(va!BZ92-va!BY92))</f>
        <v>15</v>
      </c>
      <c r="BZ96" s="16">
        <f>MAX(0,(va!CA92-va!BZ92))</f>
        <v>38</v>
      </c>
      <c r="CA96" s="16">
        <f>MAX(0,(va!CB92-va!CA92))</f>
        <v>12</v>
      </c>
      <c r="CB96" s="16">
        <f>MAX(0,(va!CC92-va!CB92))</f>
        <v>9</v>
      </c>
      <c r="CC96" s="16">
        <f>MAX(0,(va!CD92-va!CC92))</f>
        <v>7</v>
      </c>
      <c r="CD96" s="16">
        <f>MAX(0,(va!CE92-va!CD92))</f>
        <v>10</v>
      </c>
      <c r="CE96" s="16">
        <f>MAX(0,(va!CF92-va!CE92))</f>
        <v>21</v>
      </c>
      <c r="CF96" s="16">
        <f>MAX(0,(va!CG92-va!CF92))</f>
        <v>15</v>
      </c>
      <c r="CG96" s="16">
        <f>MAX(0,(va!CH92-va!CG92))</f>
        <v>10</v>
      </c>
      <c r="CH96" s="16">
        <f>MAX(0,(va!CI92-va!CH92))</f>
        <v>6</v>
      </c>
      <c r="CI96" s="16">
        <f>MAX(0,(va!CJ92-va!CI92))</f>
        <v>7</v>
      </c>
      <c r="CJ96" s="16">
        <f>MAX(0,(va!CK92-va!CJ92))</f>
        <v>6</v>
      </c>
      <c r="CK96" s="16">
        <f>MAX(0,(va!CL92-va!CK92))</f>
        <v>11</v>
      </c>
      <c r="CL96" s="16">
        <f>MAX(0,(va!CM92-va!CL92))</f>
        <v>4</v>
      </c>
      <c r="CM96" s="16">
        <f>MAX(0,(va!CN92-va!CM92))</f>
        <v>0</v>
      </c>
      <c r="CN96" s="16">
        <f>MAX(0,(va!CO92-va!CN92))</f>
        <v>4</v>
      </c>
      <c r="CO96" s="16">
        <f>MAX(0,(va!CP92-va!CO92))</f>
        <v>6</v>
      </c>
      <c r="CP96" s="16">
        <f>MAX(0,(va!CQ92-va!CP92))</f>
        <v>6</v>
      </c>
      <c r="CQ96" s="16">
        <f>MAX(0,(va!CR92-va!CQ92))</f>
        <v>13</v>
      </c>
      <c r="CR96" s="16">
        <f>MAX(0,(va!CS92-va!CR92))</f>
        <v>5</v>
      </c>
      <c r="CS96" s="16">
        <f>MAX(0,(va!CT92-va!CS92))</f>
        <v>11</v>
      </c>
      <c r="CT96" s="16">
        <f>MAX(0,(va!CU92-va!CT92))</f>
        <v>9</v>
      </c>
      <c r="CU96" s="16">
        <f>MAX(0,(va!CV92-va!CU92))</f>
        <v>9</v>
      </c>
      <c r="CV96" s="16">
        <f>MAX(0,(va!CW92-va!CV92))</f>
        <v>2</v>
      </c>
      <c r="CW96" s="16">
        <f>MAX(0,(va!CX92-va!CW92))</f>
        <v>3</v>
      </c>
      <c r="CX96" s="16">
        <f>MAX(0,(va!CY92-va!CX92))</f>
        <v>2</v>
      </c>
      <c r="CY96" s="16">
        <f>MAX(0,(va!CZ92-va!CY92))</f>
        <v>10</v>
      </c>
      <c r="CZ96" s="16">
        <f>MAX(0,(va!DA92-va!CZ92))</f>
        <v>0</v>
      </c>
      <c r="DA96" s="16">
        <f>MAX(0,(va!DB92-va!DA92))</f>
        <v>10</v>
      </c>
      <c r="DB96" s="16">
        <f>MAX(0,(va!DC92-va!DB92))</f>
        <v>3</v>
      </c>
      <c r="DC96" s="16">
        <f>MAX(0,(va!DD92-va!DC92))</f>
        <v>1</v>
      </c>
      <c r="DD96" s="16">
        <f>MAX(0,(va!DE92-va!DD92))</f>
        <v>10</v>
      </c>
      <c r="DE96" s="16">
        <f>MAX(0,(va!DF92-va!DE92))</f>
        <v>7</v>
      </c>
      <c r="DF96" s="16">
        <f>MAX(0,(va!DG92-va!DF92))</f>
        <v>9</v>
      </c>
      <c r="DG96" s="16">
        <f>MAX(0,(va!DH92-va!DG92))</f>
        <v>10</v>
      </c>
      <c r="DH96" s="16">
        <f>MAX(0,(va!DI92-va!DH92))</f>
        <v>8</v>
      </c>
      <c r="DI96" s="16">
        <f>MAX(0,(va!DJ92-va!DI92))</f>
        <v>4</v>
      </c>
      <c r="DJ96" s="16">
        <f>MAX(0,(va!DK92-va!DJ92))</f>
        <v>0</v>
      </c>
      <c r="DK96" s="16">
        <f>MAX(0,(va!DL92-va!DK92))</f>
        <v>0</v>
      </c>
      <c r="DL96" s="16">
        <f>MAX(0,(va!DM92-va!DL92))</f>
        <v>0</v>
      </c>
      <c r="DM96" s="16">
        <f>MAX(0,(va!DN92-va!DM92))</f>
        <v>0</v>
      </c>
      <c r="DN96" s="16">
        <f>MAX(0,(va!DO92-va!DN92))</f>
        <v>0</v>
      </c>
      <c r="DO96" s="16">
        <f>MAX(0,(va!DP92-va!DO92))</f>
        <v>0</v>
      </c>
      <c r="DP96" s="16">
        <f>MAX(0,(va!DQ92-va!DP92))</f>
        <v>0</v>
      </c>
      <c r="DQ96" s="16">
        <f>MAX(0,(va!DR92-va!DQ92))</f>
        <v>0</v>
      </c>
      <c r="DR96" s="16">
        <f>MAX(0,(va!DS92-va!DR92))</f>
        <v>0</v>
      </c>
      <c r="DS96" s="16">
        <f>MAX(0,(va!DT92-va!DS92))</f>
        <v>0</v>
      </c>
      <c r="DT96" s="16">
        <f>MAX(0,(va!DU92-va!DT92))</f>
        <v>0</v>
      </c>
      <c r="DU96" s="16">
        <f>MAX(0,(va!DV92-va!DU92))</f>
        <v>0</v>
      </c>
      <c r="DV96" s="16">
        <f>MAX(0,(va!DW92-va!DV92))</f>
        <v>0</v>
      </c>
      <c r="DW96" s="16">
        <f>MAX(0,(va!DX92-va!DW92))</f>
        <v>0</v>
      </c>
      <c r="DX96" s="16">
        <f>MAX(0,(va!DY92-va!DX92))</f>
        <v>0</v>
      </c>
      <c r="DY96" s="16">
        <f>MAX(0,(va!DZ92-va!DY92))</f>
        <v>0</v>
      </c>
      <c r="DZ96" s="16">
        <f>MAX(0,(va!EA92-va!DZ92))</f>
        <v>0</v>
      </c>
      <c r="EA96" s="16">
        <f>MAX(0,(va!EB92-va!EA92))</f>
        <v>0</v>
      </c>
      <c r="EB96" s="16">
        <f>MAX(0,(va!EC92-va!EB92))</f>
        <v>0</v>
      </c>
      <c r="EC96" s="16">
        <f>MAX(0,(va!ED92-va!EC92))</f>
        <v>0</v>
      </c>
      <c r="ED96" s="16">
        <f>MAX(0,(va!EE92-va!ED92))</f>
        <v>0</v>
      </c>
      <c r="EE96" s="16">
        <f>MAX(0,(va!EF92-va!EE92))</f>
        <v>0</v>
      </c>
      <c r="EF96" s="16">
        <f>MAX(0,(va!EG92-va!EF92))</f>
        <v>0</v>
      </c>
      <c r="EG96" s="16">
        <f>MAX(0,(va!EH92-va!EG92))</f>
        <v>0</v>
      </c>
      <c r="EH96" s="16">
        <f>MAX(0,(va!EI92-va!EH92))</f>
        <v>0</v>
      </c>
      <c r="EI96" s="16">
        <f>MAX(0,(va!EJ92-va!EI92))</f>
        <v>0</v>
      </c>
      <c r="EJ96" s="16">
        <f>MAX(0,(va!EK92-va!EJ92))</f>
        <v>0</v>
      </c>
      <c r="EK96" s="16">
        <f>MAX(0,(va!EL92-va!EK92))</f>
        <v>0</v>
      </c>
      <c r="EL96" s="16">
        <f>MAX(0,(va!EM92-va!EL92))</f>
        <v>0</v>
      </c>
      <c r="EM96" s="16">
        <f>MAX(0,(va!EN92-va!EM92))</f>
        <v>0</v>
      </c>
      <c r="EN96" s="16">
        <f>MAX(0,(va!EO92-va!EN92))</f>
        <v>0</v>
      </c>
      <c r="EO96" s="16">
        <f>MAX(0,(va!EP92-va!EO92))</f>
        <v>0</v>
      </c>
      <c r="EP96" s="16">
        <f>MAX(0,(va!EQ92-va!EP92))</f>
        <v>0</v>
      </c>
      <c r="EQ96" s="16">
        <f>MAX(0,(va!ER92-va!EQ92))</f>
        <v>0</v>
      </c>
      <c r="ER96" s="16">
        <f>MAX(0,(va!ES92-va!ER92))</f>
        <v>0</v>
      </c>
      <c r="ES96" s="16">
        <f>MAX(0,(va!ET92-va!ES92))</f>
        <v>0</v>
      </c>
      <c r="ET96" s="16">
        <f>MAX(0,(va!EU92-va!ET92))</f>
        <v>0</v>
      </c>
      <c r="EU96" s="16">
        <f>MAX(0,(va!EV92-va!EU92))</f>
        <v>0</v>
      </c>
      <c r="EV96" s="16">
        <f>MAX(0,(va!EW92-va!EV92))</f>
        <v>0</v>
      </c>
      <c r="EW96" s="16">
        <f>MAX(0,(va!EX92-va!EW92))</f>
        <v>0</v>
      </c>
      <c r="EX96" s="16">
        <f>MAX(0,(va!EY92-va!EX92))</f>
        <v>0</v>
      </c>
      <c r="EY96" s="16">
        <f>MAX(0,(va!EZ92-va!EY92))</f>
        <v>0</v>
      </c>
      <c r="EZ96" s="16">
        <f>MAX(0,(va!FA92-va!EZ92))</f>
        <v>0</v>
      </c>
      <c r="FA96" s="16">
        <f>MAX(0,(va!FB92-va!FA92))</f>
        <v>0</v>
      </c>
      <c r="FB96" s="16">
        <f>MAX(0,(va!FC92-va!FB92))</f>
        <v>0</v>
      </c>
      <c r="FC96" s="16">
        <f>MAX(0,(va!FD92-va!FC92))</f>
        <v>0</v>
      </c>
      <c r="FD96" s="16">
        <f>MAX(0,(va!FE92-va!FD92))</f>
        <v>0</v>
      </c>
      <c r="FE96" s="16">
        <f>MAX(0,(va!FF92-va!FE92))</f>
        <v>0</v>
      </c>
      <c r="FF96" s="16">
        <f>MAX(0,(va!FG92-va!FF92))</f>
        <v>0</v>
      </c>
      <c r="FG96" s="16">
        <f>MAX(0,(va!FH92-va!FG92))</f>
        <v>0</v>
      </c>
    </row>
    <row r="97" spans="1:163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0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1</v>
      </c>
      <c r="K97" s="16">
        <f>MAX(0,(va!L93-va!K93))</f>
        <v>0</v>
      </c>
      <c r="L97" s="16">
        <f>MAX(0,(va!M93-va!L93))</f>
        <v>0</v>
      </c>
      <c r="M97" s="16">
        <f>MAX(0,(va!N93-va!M93))</f>
        <v>2</v>
      </c>
      <c r="N97" s="16">
        <f>MAX(0,(va!O93-va!N93))</f>
        <v>0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1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1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</v>
      </c>
      <c r="BO97" s="16">
        <f>MAX(0,(va!BP93-va!BO93))</f>
        <v>1</v>
      </c>
      <c r="BP97" s="16">
        <f>MAX(0,(va!BQ93-va!BP93))</f>
        <v>1</v>
      </c>
      <c r="BQ97" s="16">
        <f>MAX(0,(va!BR93-va!BQ93))</f>
        <v>1</v>
      </c>
      <c r="BR97" s="16">
        <f>MAX(0,(va!BS93-va!BR93))</f>
        <v>0</v>
      </c>
      <c r="BS97" s="16">
        <f>MAX(0,(va!BT93-va!BS93))</f>
        <v>0</v>
      </c>
      <c r="BT97" s="16">
        <f>MAX(0,(va!BU93-va!BT93))</f>
        <v>0</v>
      </c>
      <c r="BU97" s="16">
        <f>MAX(0,(va!BV93-va!BU93))</f>
        <v>1</v>
      </c>
      <c r="BV97" s="16">
        <f>MAX(0,(va!BW93-va!BV93))</f>
        <v>0</v>
      </c>
      <c r="BW97" s="16">
        <f>MAX(0,(va!BX93-va!BW93))</f>
        <v>0</v>
      </c>
      <c r="BX97" s="16">
        <f>MAX(0,(va!BY93-va!BX93))</f>
        <v>0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1</v>
      </c>
      <c r="CE97" s="16">
        <f>MAX(0,(va!CF93-va!CE93))</f>
        <v>2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1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1</v>
      </c>
      <c r="CX97" s="16">
        <f>MAX(0,(va!CY93-va!CX93))</f>
        <v>1</v>
      </c>
      <c r="CY97" s="16">
        <f>MAX(0,(va!CZ93-va!CY93))</f>
        <v>0</v>
      </c>
      <c r="CZ97" s="16">
        <f>MAX(0,(va!DA93-va!CZ93))</f>
        <v>0</v>
      </c>
      <c r="DA97" s="16">
        <f>MAX(0,(va!DB93-va!DA93))</f>
        <v>1</v>
      </c>
      <c r="DB97" s="16">
        <f>MAX(0,(va!DC93-va!DB93))</f>
        <v>0</v>
      </c>
      <c r="DC97" s="16">
        <f>MAX(0,(va!DD93-va!DC93))</f>
        <v>0</v>
      </c>
      <c r="DD97" s="16">
        <f>MAX(0,(va!DE93-va!DD93))</f>
        <v>0</v>
      </c>
      <c r="DE97" s="16">
        <f>MAX(0,(va!DF93-va!DE93))</f>
        <v>0</v>
      </c>
      <c r="DF97" s="16">
        <f>MAX(0,(va!DG93-va!DF93))</f>
        <v>0</v>
      </c>
      <c r="DG97" s="16">
        <f>MAX(0,(va!DH93-va!DG93))</f>
        <v>0</v>
      </c>
      <c r="DH97" s="16">
        <f>MAX(0,(va!DI93-va!DH93))</f>
        <v>1</v>
      </c>
      <c r="DI97" s="16">
        <f>MAX(0,(va!DJ93-va!DI93))</f>
        <v>0</v>
      </c>
      <c r="DJ97" s="16">
        <f>MAX(0,(va!DK93-va!DJ93))</f>
        <v>0</v>
      </c>
      <c r="DK97" s="16">
        <f>MAX(0,(va!DL93-va!DK93))</f>
        <v>0</v>
      </c>
      <c r="DL97" s="16">
        <f>MAX(0,(va!DM93-va!DL93))</f>
        <v>0</v>
      </c>
      <c r="DM97" s="16">
        <f>MAX(0,(va!DN93-va!DM93))</f>
        <v>0</v>
      </c>
      <c r="DN97" s="16">
        <f>MAX(0,(va!DO93-va!DN93))</f>
        <v>0</v>
      </c>
      <c r="DO97" s="16">
        <f>MAX(0,(va!DP93-va!DO93))</f>
        <v>0</v>
      </c>
      <c r="DP97" s="16">
        <f>MAX(0,(va!DQ93-va!DP93))</f>
        <v>0</v>
      </c>
      <c r="DQ97" s="16">
        <f>MAX(0,(va!DR93-va!DQ93))</f>
        <v>0</v>
      </c>
      <c r="DR97" s="16">
        <f>MAX(0,(va!DS93-va!DR93))</f>
        <v>0</v>
      </c>
      <c r="DS97" s="16">
        <f>MAX(0,(va!DT93-va!DS93))</f>
        <v>0</v>
      </c>
      <c r="DT97" s="16">
        <f>MAX(0,(va!DU93-va!DT93))</f>
        <v>0</v>
      </c>
      <c r="DU97" s="16">
        <f>MAX(0,(va!DV93-va!DU93))</f>
        <v>0</v>
      </c>
      <c r="DV97" s="16">
        <f>MAX(0,(va!DW93-va!DV93))</f>
        <v>0</v>
      </c>
      <c r="DW97" s="16">
        <f>MAX(0,(va!DX93-va!DW93))</f>
        <v>0</v>
      </c>
      <c r="DX97" s="16">
        <f>MAX(0,(va!DY93-va!DX93))</f>
        <v>0</v>
      </c>
      <c r="DY97" s="16">
        <f>MAX(0,(va!DZ93-va!DY93))</f>
        <v>0</v>
      </c>
      <c r="DZ97" s="16">
        <f>MAX(0,(va!EA93-va!DZ93))</f>
        <v>0</v>
      </c>
      <c r="EA97" s="16">
        <f>MAX(0,(va!EB93-va!EA93))</f>
        <v>0</v>
      </c>
      <c r="EB97" s="16">
        <f>MAX(0,(va!EC93-va!EB93))</f>
        <v>0</v>
      </c>
      <c r="EC97" s="16">
        <f>MAX(0,(va!ED93-va!EC93))</f>
        <v>0</v>
      </c>
      <c r="ED97" s="16">
        <f>MAX(0,(va!EE93-va!ED93))</f>
        <v>0</v>
      </c>
      <c r="EE97" s="16">
        <f>MAX(0,(va!EF93-va!EE93))</f>
        <v>0</v>
      </c>
      <c r="EF97" s="16">
        <f>MAX(0,(va!EG93-va!EF93))</f>
        <v>0</v>
      </c>
      <c r="EG97" s="16">
        <f>MAX(0,(va!EH93-va!EG93))</f>
        <v>0</v>
      </c>
      <c r="EH97" s="16">
        <f>MAX(0,(va!EI93-va!EH93))</f>
        <v>0</v>
      </c>
      <c r="EI97" s="16">
        <f>MAX(0,(va!EJ93-va!EI93))</f>
        <v>0</v>
      </c>
      <c r="EJ97" s="16">
        <f>MAX(0,(va!EK93-va!EJ93))</f>
        <v>0</v>
      </c>
      <c r="EK97" s="16">
        <f>MAX(0,(va!EL93-va!EK93))</f>
        <v>0</v>
      </c>
      <c r="EL97" s="16">
        <f>MAX(0,(va!EM93-va!EL93))</f>
        <v>0</v>
      </c>
      <c r="EM97" s="16">
        <f>MAX(0,(va!EN93-va!EM93))</f>
        <v>0</v>
      </c>
      <c r="EN97" s="16">
        <f>MAX(0,(va!EO93-va!EN93))</f>
        <v>0</v>
      </c>
      <c r="EO97" s="16">
        <f>MAX(0,(va!EP93-va!EO93))</f>
        <v>0</v>
      </c>
      <c r="EP97" s="16">
        <f>MAX(0,(va!EQ93-va!EP93))</f>
        <v>0</v>
      </c>
      <c r="EQ97" s="16">
        <f>MAX(0,(va!ER93-va!EQ93))</f>
        <v>0</v>
      </c>
      <c r="ER97" s="16">
        <f>MAX(0,(va!ES93-va!ER93))</f>
        <v>0</v>
      </c>
      <c r="ES97" s="16">
        <f>MAX(0,(va!ET93-va!ES93))</f>
        <v>0</v>
      </c>
      <c r="ET97" s="16">
        <f>MAX(0,(va!EU93-va!ET93))</f>
        <v>0</v>
      </c>
      <c r="EU97" s="16">
        <f>MAX(0,(va!EV93-va!EU93))</f>
        <v>0</v>
      </c>
      <c r="EV97" s="16">
        <f>MAX(0,(va!EW93-va!EV93))</f>
        <v>0</v>
      </c>
      <c r="EW97" s="16">
        <f>MAX(0,(va!EX93-va!EW93))</f>
        <v>0</v>
      </c>
      <c r="EX97" s="16">
        <f>MAX(0,(va!EY93-va!EX93))</f>
        <v>0</v>
      </c>
      <c r="EY97" s="16">
        <f>MAX(0,(va!EZ93-va!EY93))</f>
        <v>0</v>
      </c>
      <c r="EZ97" s="16">
        <f>MAX(0,(va!FA93-va!EZ93))</f>
        <v>0</v>
      </c>
      <c r="FA97" s="16">
        <f>MAX(0,(va!FB93-va!FA93))</f>
        <v>0</v>
      </c>
      <c r="FB97" s="16">
        <f>MAX(0,(va!FC93-va!FB93))</f>
        <v>0</v>
      </c>
      <c r="FC97" s="16">
        <f>MAX(0,(va!FD93-va!FC93))</f>
        <v>0</v>
      </c>
      <c r="FD97" s="16">
        <f>MAX(0,(va!FE93-va!FD93))</f>
        <v>0</v>
      </c>
      <c r="FE97" s="16">
        <f>MAX(0,(va!FF93-va!FE93))</f>
        <v>0</v>
      </c>
      <c r="FF97" s="16">
        <f>MAX(0,(va!FG93-va!FF93))</f>
        <v>0</v>
      </c>
      <c r="FG97" s="16">
        <f>MAX(0,(va!FH93-va!FG93))</f>
        <v>0</v>
      </c>
    </row>
    <row r="98" spans="1:163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0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1</v>
      </c>
      <c r="L98" s="16">
        <f>MAX(0,(va!M94-va!L94))</f>
        <v>0</v>
      </c>
      <c r="M98" s="16">
        <f>MAX(0,(va!N94-va!M94))</f>
        <v>1</v>
      </c>
      <c r="N98" s="16">
        <f>MAX(0,(va!O94-va!N94))</f>
        <v>1</v>
      </c>
      <c r="O98" s="16">
        <f>MAX(0,(va!P94-va!O94))</f>
        <v>1</v>
      </c>
      <c r="P98" s="16">
        <f>MAX(0,(va!Q94-va!P94))</f>
        <v>0</v>
      </c>
      <c r="Q98" s="16">
        <f>MAX(0,(va!R94-va!Q94))</f>
        <v>1</v>
      </c>
      <c r="R98" s="16">
        <f>MAX(0,(va!S94-va!R94))</f>
        <v>1</v>
      </c>
      <c r="S98" s="16">
        <f>MAX(0,(va!T94-va!S94))</f>
        <v>0</v>
      </c>
      <c r="T98" s="16">
        <f>MAX(0,(va!U94-va!T94))</f>
        <v>2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2</v>
      </c>
      <c r="Z98" s="16">
        <f>MAX(0,(va!AA94-va!Z94))</f>
        <v>0</v>
      </c>
      <c r="AA98" s="16">
        <f>MAX(0,(va!AB94-va!AA94))</f>
        <v>2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1</v>
      </c>
      <c r="AE98" s="16">
        <f>MAX(0,(va!AF94-va!AE94))</f>
        <v>11</v>
      </c>
      <c r="AF98" s="16">
        <f>MAX(0,(va!AG94-va!AF94))</f>
        <v>0</v>
      </c>
      <c r="AG98" s="16">
        <f>MAX(0,(va!AH94-va!AG94))</f>
        <v>2</v>
      </c>
      <c r="AH98" s="16">
        <f>MAX(0,(va!AI94-va!AH94))</f>
        <v>3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2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1</v>
      </c>
      <c r="AY98" s="16">
        <f>MAX(0,(va!AZ94-va!AY94))</f>
        <v>1</v>
      </c>
      <c r="AZ98" s="16">
        <f>MAX(0,(va!BA94-va!AZ94))</f>
        <v>4</v>
      </c>
      <c r="BA98" s="16">
        <f>MAX(0,(va!BB94-va!BA94))</f>
        <v>0</v>
      </c>
      <c r="BB98" s="16">
        <f>MAX(0,(va!BC94-va!BB94))</f>
        <v>15</v>
      </c>
      <c r="BC98" s="16">
        <f>MAX(0,(va!BD94-va!BC94))</f>
        <v>14</v>
      </c>
      <c r="BD98" s="16">
        <f>MAX(0,(va!BE94-va!BD94))</f>
        <v>13</v>
      </c>
      <c r="BE98" s="16">
        <f>MAX(0,(va!BF94-va!BE94))</f>
        <v>0</v>
      </c>
      <c r="BF98" s="16">
        <f>MAX(0,(va!BG94-va!BF94))</f>
        <v>11</v>
      </c>
      <c r="BG98" s="16">
        <f>MAX(0,(va!BH94-va!BG94))</f>
        <v>7</v>
      </c>
      <c r="BH98" s="16">
        <f>MAX(0,(va!BI94-va!BH94))</f>
        <v>1</v>
      </c>
      <c r="BI98" s="16">
        <f>MAX(0,(va!BJ94-va!BI94))</f>
        <v>1</v>
      </c>
      <c r="BJ98" s="16">
        <f>MAX(0,(va!BK94-va!BJ94))</f>
        <v>0</v>
      </c>
      <c r="BK98" s="16">
        <f>MAX(0,(va!BL94-va!BK94))</f>
        <v>14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21</v>
      </c>
      <c r="BO98" s="16">
        <f>MAX(0,(va!BP94-va!BO94))</f>
        <v>3</v>
      </c>
      <c r="BP98" s="16">
        <f>MAX(0,(va!BQ94-va!BP94))</f>
        <v>4</v>
      </c>
      <c r="BQ98" s="16">
        <f>MAX(0,(va!BR94-va!BQ94))</f>
        <v>9</v>
      </c>
      <c r="BR98" s="16">
        <f>MAX(0,(va!BS94-va!BR94))</f>
        <v>3</v>
      </c>
      <c r="BS98" s="16">
        <f>MAX(0,(va!BT94-va!BS94))</f>
        <v>0</v>
      </c>
      <c r="BT98" s="16">
        <f>MAX(0,(va!BU94-va!BT94))</f>
        <v>7</v>
      </c>
      <c r="BU98" s="16">
        <f>MAX(0,(va!BV94-va!BU94))</f>
        <v>0</v>
      </c>
      <c r="BV98" s="16">
        <f>MAX(0,(va!BW94-va!BV94))</f>
        <v>4</v>
      </c>
      <c r="BW98" s="16">
        <f>MAX(0,(va!BX94-va!BW94))</f>
        <v>8</v>
      </c>
      <c r="BX98" s="16">
        <f>MAX(0,(va!BY94-va!BX94))</f>
        <v>1</v>
      </c>
      <c r="BY98" s="16">
        <f>MAX(0,(va!BZ94-va!BY94))</f>
        <v>1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1</v>
      </c>
      <c r="CE98" s="16">
        <f>MAX(0,(va!CF94-va!CE94))</f>
        <v>1</v>
      </c>
      <c r="CF98" s="16">
        <f>MAX(0,(va!CG94-va!CF94))</f>
        <v>1</v>
      </c>
      <c r="CG98" s="16">
        <f>MAX(0,(va!CH94-va!CG94))</f>
        <v>3</v>
      </c>
      <c r="CH98" s="16">
        <f>MAX(0,(va!CI94-va!CH94))</f>
        <v>2</v>
      </c>
      <c r="CI98" s="16">
        <f>MAX(0,(va!CJ94-va!CI94))</f>
        <v>0</v>
      </c>
      <c r="CJ98" s="16">
        <f>MAX(0,(va!CK94-va!CJ94))</f>
        <v>1</v>
      </c>
      <c r="CK98" s="16">
        <f>MAX(0,(va!CL94-va!CK94))</f>
        <v>1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1</v>
      </c>
      <c r="CP98" s="16">
        <f>MAX(0,(va!CQ94-va!CP94))</f>
        <v>1</v>
      </c>
      <c r="CQ98" s="16">
        <f>MAX(0,(va!CR94-va!CQ94))</f>
        <v>4</v>
      </c>
      <c r="CR98" s="16">
        <f>MAX(0,(va!CS94-va!CR94))</f>
        <v>2</v>
      </c>
      <c r="CS98" s="16">
        <f>MAX(0,(va!CT94-va!CS94))</f>
        <v>1</v>
      </c>
      <c r="CT98" s="16">
        <f>MAX(0,(va!CU94-va!CT94))</f>
        <v>1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  <c r="CX98" s="16">
        <f>MAX(0,(va!CY94-va!CX94))</f>
        <v>6</v>
      </c>
      <c r="CY98" s="16">
        <f>MAX(0,(va!CZ94-va!CY94))</f>
        <v>5</v>
      </c>
      <c r="CZ98" s="16">
        <f>MAX(0,(va!DA94-va!CZ94))</f>
        <v>3</v>
      </c>
      <c r="DA98" s="16">
        <f>MAX(0,(va!DB94-va!DA94))</f>
        <v>1</v>
      </c>
      <c r="DB98" s="16">
        <f>MAX(0,(va!DC94-va!DB94))</f>
        <v>0</v>
      </c>
      <c r="DC98" s="16">
        <f>MAX(0,(va!DD94-va!DC94))</f>
        <v>1</v>
      </c>
      <c r="DD98" s="16">
        <f>MAX(0,(va!DE94-va!DD94))</f>
        <v>1</v>
      </c>
      <c r="DE98" s="16">
        <f>MAX(0,(va!DF94-va!DE94))</f>
        <v>1</v>
      </c>
      <c r="DF98" s="16">
        <f>MAX(0,(va!DG94-va!DF94))</f>
        <v>0</v>
      </c>
      <c r="DG98" s="16">
        <f>MAX(0,(va!DH94-va!DG94))</f>
        <v>1</v>
      </c>
      <c r="DH98" s="16">
        <f>MAX(0,(va!DI94-va!DH94))</f>
        <v>0</v>
      </c>
      <c r="DI98" s="16">
        <f>MAX(0,(va!DJ94-va!DI94))</f>
        <v>1</v>
      </c>
      <c r="DJ98" s="16">
        <f>MAX(0,(va!DK94-va!DJ94))</f>
        <v>0</v>
      </c>
      <c r="DK98" s="16">
        <f>MAX(0,(va!DL94-va!DK94))</f>
        <v>0</v>
      </c>
      <c r="DL98" s="16">
        <f>MAX(0,(va!DM94-va!DL94))</f>
        <v>0</v>
      </c>
      <c r="DM98" s="16">
        <f>MAX(0,(va!DN94-va!DM94))</f>
        <v>0</v>
      </c>
      <c r="DN98" s="16">
        <f>MAX(0,(va!DO94-va!DN94))</f>
        <v>0</v>
      </c>
      <c r="DO98" s="16">
        <f>MAX(0,(va!DP94-va!DO94))</f>
        <v>0</v>
      </c>
      <c r="DP98" s="16">
        <f>MAX(0,(va!DQ94-va!DP94))</f>
        <v>0</v>
      </c>
      <c r="DQ98" s="16">
        <f>MAX(0,(va!DR94-va!DQ94))</f>
        <v>0</v>
      </c>
      <c r="DR98" s="16">
        <f>MAX(0,(va!DS94-va!DR94))</f>
        <v>0</v>
      </c>
      <c r="DS98" s="16">
        <f>MAX(0,(va!DT94-va!DS94))</f>
        <v>0</v>
      </c>
      <c r="DT98" s="16">
        <f>MAX(0,(va!DU94-va!DT94))</f>
        <v>0</v>
      </c>
      <c r="DU98" s="16">
        <f>MAX(0,(va!DV94-va!DU94))</f>
        <v>0</v>
      </c>
      <c r="DV98" s="16">
        <f>MAX(0,(va!DW94-va!DV94))</f>
        <v>0</v>
      </c>
      <c r="DW98" s="16">
        <f>MAX(0,(va!DX94-va!DW94))</f>
        <v>0</v>
      </c>
      <c r="DX98" s="16">
        <f>MAX(0,(va!DY94-va!DX94))</f>
        <v>0</v>
      </c>
      <c r="DY98" s="16">
        <f>MAX(0,(va!DZ94-va!DY94))</f>
        <v>0</v>
      </c>
      <c r="DZ98" s="16">
        <f>MAX(0,(va!EA94-va!DZ94))</f>
        <v>0</v>
      </c>
      <c r="EA98" s="16">
        <f>MAX(0,(va!EB94-va!EA94))</f>
        <v>0</v>
      </c>
      <c r="EB98" s="16">
        <f>MAX(0,(va!EC94-va!EB94))</f>
        <v>0</v>
      </c>
      <c r="EC98" s="16">
        <f>MAX(0,(va!ED94-va!EC94))</f>
        <v>0</v>
      </c>
      <c r="ED98" s="16">
        <f>MAX(0,(va!EE94-va!ED94))</f>
        <v>0</v>
      </c>
      <c r="EE98" s="16">
        <f>MAX(0,(va!EF94-va!EE94))</f>
        <v>0</v>
      </c>
      <c r="EF98" s="16">
        <f>MAX(0,(va!EG94-va!EF94))</f>
        <v>0</v>
      </c>
      <c r="EG98" s="16">
        <f>MAX(0,(va!EH94-va!EG94))</f>
        <v>0</v>
      </c>
      <c r="EH98" s="16">
        <f>MAX(0,(va!EI94-va!EH94))</f>
        <v>0</v>
      </c>
      <c r="EI98" s="16">
        <f>MAX(0,(va!EJ94-va!EI94))</f>
        <v>0</v>
      </c>
      <c r="EJ98" s="16">
        <f>MAX(0,(va!EK94-va!EJ94))</f>
        <v>0</v>
      </c>
      <c r="EK98" s="16">
        <f>MAX(0,(va!EL94-va!EK94))</f>
        <v>0</v>
      </c>
      <c r="EL98" s="16">
        <f>MAX(0,(va!EM94-va!EL94))</f>
        <v>0</v>
      </c>
      <c r="EM98" s="16">
        <f>MAX(0,(va!EN94-va!EM94))</f>
        <v>0</v>
      </c>
      <c r="EN98" s="16">
        <f>MAX(0,(va!EO94-va!EN94))</f>
        <v>0</v>
      </c>
      <c r="EO98" s="16">
        <f>MAX(0,(va!EP94-va!EO94))</f>
        <v>0</v>
      </c>
      <c r="EP98" s="16">
        <f>MAX(0,(va!EQ94-va!EP94))</f>
        <v>0</v>
      </c>
      <c r="EQ98" s="16">
        <f>MAX(0,(va!ER94-va!EQ94))</f>
        <v>0</v>
      </c>
      <c r="ER98" s="16">
        <f>MAX(0,(va!ES94-va!ER94))</f>
        <v>0</v>
      </c>
      <c r="ES98" s="16">
        <f>MAX(0,(va!ET94-va!ES94))</f>
        <v>0</v>
      </c>
      <c r="ET98" s="16">
        <f>MAX(0,(va!EU94-va!ET94))</f>
        <v>0</v>
      </c>
      <c r="EU98" s="16">
        <f>MAX(0,(va!EV94-va!EU94))</f>
        <v>0</v>
      </c>
      <c r="EV98" s="16">
        <f>MAX(0,(va!EW94-va!EV94))</f>
        <v>0</v>
      </c>
      <c r="EW98" s="16">
        <f>MAX(0,(va!EX94-va!EW94))</f>
        <v>0</v>
      </c>
      <c r="EX98" s="16">
        <f>MAX(0,(va!EY94-va!EX94))</f>
        <v>0</v>
      </c>
      <c r="EY98" s="16">
        <f>MAX(0,(va!EZ94-va!EY94))</f>
        <v>0</v>
      </c>
      <c r="EZ98" s="16">
        <f>MAX(0,(va!FA94-va!EZ94))</f>
        <v>0</v>
      </c>
      <c r="FA98" s="16">
        <f>MAX(0,(va!FB94-va!FA94))</f>
        <v>0</v>
      </c>
      <c r="FB98" s="16">
        <f>MAX(0,(va!FC94-va!FB94))</f>
        <v>0</v>
      </c>
      <c r="FC98" s="16">
        <f>MAX(0,(va!FD94-va!FC94))</f>
        <v>0</v>
      </c>
      <c r="FD98" s="16">
        <f>MAX(0,(va!FE94-va!FD94))</f>
        <v>0</v>
      </c>
      <c r="FE98" s="16">
        <f>MAX(0,(va!FF94-va!FE94))</f>
        <v>0</v>
      </c>
      <c r="FF98" s="16">
        <f>MAX(0,(va!FG94-va!FF94))</f>
        <v>0</v>
      </c>
      <c r="FG98" s="16">
        <f>MAX(0,(va!FH94-va!FG94))</f>
        <v>0</v>
      </c>
    </row>
    <row r="99" spans="1:163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0</v>
      </c>
      <c r="F99" s="16">
        <f>MAX(0,(va!G95-va!F95))</f>
        <v>0</v>
      </c>
      <c r="G99" s="16">
        <f>MAX(0,(va!H95-va!G95))</f>
        <v>0</v>
      </c>
      <c r="H99" s="16">
        <f>MAX(0,(va!I95-va!H95))</f>
        <v>1</v>
      </c>
      <c r="I99" s="16">
        <f>MAX(0,(va!J95-va!I95))</f>
        <v>1</v>
      </c>
      <c r="J99" s="16">
        <f>MAX(0,(va!K95-va!J95))</f>
        <v>0</v>
      </c>
      <c r="K99" s="16">
        <f>MAX(0,(va!L95-va!K95))</f>
        <v>0</v>
      </c>
      <c r="L99" s="16">
        <f>MAX(0,(va!M95-va!L95))</f>
        <v>0</v>
      </c>
      <c r="M99" s="16">
        <f>MAX(0,(va!N95-va!M95))</f>
        <v>0</v>
      </c>
      <c r="N99" s="16">
        <f>MAX(0,(va!O95-va!N95))</f>
        <v>0</v>
      </c>
      <c r="O99" s="16">
        <f>MAX(0,(va!P95-va!O95))</f>
        <v>0</v>
      </c>
      <c r="P99" s="16">
        <f>MAX(0,(va!Q95-va!P95))</f>
        <v>1</v>
      </c>
      <c r="Q99" s="16">
        <f>MAX(0,(va!R95-va!Q95))</f>
        <v>1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1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1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1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2</v>
      </c>
      <c r="BT99" s="16">
        <f>MAX(0,(va!BU95-va!BT95))</f>
        <v>0</v>
      </c>
      <c r="BU99" s="16">
        <f>MAX(0,(va!BV95-va!BU95))</f>
        <v>0</v>
      </c>
      <c r="BV99" s="16">
        <f>MAX(0,(va!BW95-va!BV95))</f>
        <v>0</v>
      </c>
      <c r="BW99" s="16">
        <f>MAX(0,(va!BX95-va!BW95))</f>
        <v>0</v>
      </c>
      <c r="BX99" s="16">
        <f>MAX(0,(va!BY95-va!BX95))</f>
        <v>0</v>
      </c>
      <c r="BY99" s="16">
        <f>MAX(0,(va!BZ95-va!BY95))</f>
        <v>1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2</v>
      </c>
      <c r="CR99" s="16">
        <f>MAX(0,(va!CS95-va!CR95))</f>
        <v>2</v>
      </c>
      <c r="CS99" s="16">
        <f>MAX(0,(va!CT95-va!CS95))</f>
        <v>0</v>
      </c>
      <c r="CT99" s="16">
        <f>MAX(0,(va!CU95-va!CT95))</f>
        <v>2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  <c r="CX99" s="16">
        <f>MAX(0,(va!CY95-va!CX95))</f>
        <v>0</v>
      </c>
      <c r="CY99" s="16">
        <f>MAX(0,(va!CZ95-va!CY95))</f>
        <v>1</v>
      </c>
      <c r="CZ99" s="16">
        <f>MAX(0,(va!DA95-va!CZ95))</f>
        <v>0</v>
      </c>
      <c r="DA99" s="16">
        <f>MAX(0,(va!DB95-va!DA95))</f>
        <v>0</v>
      </c>
      <c r="DB99" s="16">
        <f>MAX(0,(va!DC95-va!DB95))</f>
        <v>0</v>
      </c>
      <c r="DC99" s="16">
        <f>MAX(0,(va!DD95-va!DC95))</f>
        <v>1</v>
      </c>
      <c r="DD99" s="16">
        <f>MAX(0,(va!DE95-va!DD95))</f>
        <v>5</v>
      </c>
      <c r="DE99" s="16">
        <f>MAX(0,(va!DF95-va!DE95))</f>
        <v>1</v>
      </c>
      <c r="DF99" s="16">
        <f>MAX(0,(va!DG95-va!DF95))</f>
        <v>0</v>
      </c>
      <c r="DG99" s="16">
        <f>MAX(0,(va!DH95-va!DG95))</f>
        <v>1</v>
      </c>
      <c r="DH99" s="16">
        <f>MAX(0,(va!DI95-va!DH95))</f>
        <v>2</v>
      </c>
      <c r="DI99" s="16">
        <f>MAX(0,(va!DJ95-va!DI95))</f>
        <v>2</v>
      </c>
      <c r="DJ99" s="16">
        <f>MAX(0,(va!DK95-va!DJ95))</f>
        <v>0</v>
      </c>
      <c r="DK99" s="16">
        <f>MAX(0,(va!DL95-va!DK95))</f>
        <v>0</v>
      </c>
      <c r="DL99" s="16">
        <f>MAX(0,(va!DM95-va!DL95))</f>
        <v>0</v>
      </c>
      <c r="DM99" s="16">
        <f>MAX(0,(va!DN95-va!DM95))</f>
        <v>0</v>
      </c>
      <c r="DN99" s="16">
        <f>MAX(0,(va!DO95-va!DN95))</f>
        <v>0</v>
      </c>
      <c r="DO99" s="16">
        <f>MAX(0,(va!DP95-va!DO95))</f>
        <v>0</v>
      </c>
      <c r="DP99" s="16">
        <f>MAX(0,(va!DQ95-va!DP95))</f>
        <v>0</v>
      </c>
      <c r="DQ99" s="16">
        <f>MAX(0,(va!DR95-va!DQ95))</f>
        <v>0</v>
      </c>
      <c r="DR99" s="16">
        <f>MAX(0,(va!DS95-va!DR95))</f>
        <v>0</v>
      </c>
      <c r="DS99" s="16">
        <f>MAX(0,(va!DT95-va!DS95))</f>
        <v>0</v>
      </c>
      <c r="DT99" s="16">
        <f>MAX(0,(va!DU95-va!DT95))</f>
        <v>0</v>
      </c>
      <c r="DU99" s="16">
        <f>MAX(0,(va!DV95-va!DU95))</f>
        <v>0</v>
      </c>
      <c r="DV99" s="16">
        <f>MAX(0,(va!DW95-va!DV95))</f>
        <v>0</v>
      </c>
      <c r="DW99" s="16">
        <f>MAX(0,(va!DX95-va!DW95))</f>
        <v>0</v>
      </c>
      <c r="DX99" s="16">
        <f>MAX(0,(va!DY95-va!DX95))</f>
        <v>0</v>
      </c>
      <c r="DY99" s="16">
        <f>MAX(0,(va!DZ95-va!DY95))</f>
        <v>0</v>
      </c>
      <c r="DZ99" s="16">
        <f>MAX(0,(va!EA95-va!DZ95))</f>
        <v>0</v>
      </c>
      <c r="EA99" s="16">
        <f>MAX(0,(va!EB95-va!EA95))</f>
        <v>0</v>
      </c>
      <c r="EB99" s="16">
        <f>MAX(0,(va!EC95-va!EB95))</f>
        <v>0</v>
      </c>
      <c r="EC99" s="16">
        <f>MAX(0,(va!ED95-va!EC95))</f>
        <v>0</v>
      </c>
      <c r="ED99" s="16">
        <f>MAX(0,(va!EE95-va!ED95))</f>
        <v>0</v>
      </c>
      <c r="EE99" s="16">
        <f>MAX(0,(va!EF95-va!EE95))</f>
        <v>0</v>
      </c>
      <c r="EF99" s="16">
        <f>MAX(0,(va!EG95-va!EF95))</f>
        <v>0</v>
      </c>
      <c r="EG99" s="16">
        <f>MAX(0,(va!EH95-va!EG95))</f>
        <v>0</v>
      </c>
      <c r="EH99" s="16">
        <f>MAX(0,(va!EI95-va!EH95))</f>
        <v>0</v>
      </c>
      <c r="EI99" s="16">
        <f>MAX(0,(va!EJ95-va!EI95))</f>
        <v>0</v>
      </c>
      <c r="EJ99" s="16">
        <f>MAX(0,(va!EK95-va!EJ95))</f>
        <v>0</v>
      </c>
      <c r="EK99" s="16">
        <f>MAX(0,(va!EL95-va!EK95))</f>
        <v>0</v>
      </c>
      <c r="EL99" s="16">
        <f>MAX(0,(va!EM95-va!EL95))</f>
        <v>0</v>
      </c>
      <c r="EM99" s="16">
        <f>MAX(0,(va!EN95-va!EM95))</f>
        <v>0</v>
      </c>
      <c r="EN99" s="16">
        <f>MAX(0,(va!EO95-va!EN95))</f>
        <v>0</v>
      </c>
      <c r="EO99" s="16">
        <f>MAX(0,(va!EP95-va!EO95))</f>
        <v>0</v>
      </c>
      <c r="EP99" s="16">
        <f>MAX(0,(va!EQ95-va!EP95))</f>
        <v>0</v>
      </c>
      <c r="EQ99" s="16">
        <f>MAX(0,(va!ER95-va!EQ95))</f>
        <v>0</v>
      </c>
      <c r="ER99" s="16">
        <f>MAX(0,(va!ES95-va!ER95))</f>
        <v>0</v>
      </c>
      <c r="ES99" s="16">
        <f>MAX(0,(va!ET95-va!ES95))</f>
        <v>0</v>
      </c>
      <c r="ET99" s="16">
        <f>MAX(0,(va!EU95-va!ET95))</f>
        <v>0</v>
      </c>
      <c r="EU99" s="16">
        <f>MAX(0,(va!EV95-va!EU95))</f>
        <v>0</v>
      </c>
      <c r="EV99" s="16">
        <f>MAX(0,(va!EW95-va!EV95))</f>
        <v>0</v>
      </c>
      <c r="EW99" s="16">
        <f>MAX(0,(va!EX95-va!EW95))</f>
        <v>0</v>
      </c>
      <c r="EX99" s="16">
        <f>MAX(0,(va!EY95-va!EX95))</f>
        <v>0</v>
      </c>
      <c r="EY99" s="16">
        <f>MAX(0,(va!EZ95-va!EY95))</f>
        <v>0</v>
      </c>
      <c r="EZ99" s="16">
        <f>MAX(0,(va!FA95-va!EZ95))</f>
        <v>0</v>
      </c>
      <c r="FA99" s="16">
        <f>MAX(0,(va!FB95-va!FA95))</f>
        <v>0</v>
      </c>
      <c r="FB99" s="16">
        <f>MAX(0,(va!FC95-va!FB95))</f>
        <v>0</v>
      </c>
      <c r="FC99" s="16">
        <f>MAX(0,(va!FD95-va!FC95))</f>
        <v>0</v>
      </c>
      <c r="FD99" s="16">
        <f>MAX(0,(va!FE95-va!FD95))</f>
        <v>0</v>
      </c>
      <c r="FE99" s="16">
        <f>MAX(0,(va!FF95-va!FE95))</f>
        <v>0</v>
      </c>
      <c r="FF99" s="16">
        <f>MAX(0,(va!FG95-va!FF95))</f>
        <v>0</v>
      </c>
      <c r="FG99" s="16">
        <f>MAX(0,(va!FH95-va!FG95))</f>
        <v>0</v>
      </c>
    </row>
    <row r="100" spans="1:163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1</v>
      </c>
      <c r="F100" s="16">
        <f>MAX(0,(va!G96-va!F96))</f>
        <v>1</v>
      </c>
      <c r="G100" s="16">
        <f>MAX(0,(va!H96-va!G96))</f>
        <v>0</v>
      </c>
      <c r="H100" s="16">
        <f>MAX(0,(va!I96-va!H96))</f>
        <v>0</v>
      </c>
      <c r="I100" s="16">
        <f>MAX(0,(va!J96-va!I96))</f>
        <v>0</v>
      </c>
      <c r="J100" s="16">
        <f>MAX(0,(va!K96-va!J96))</f>
        <v>1</v>
      </c>
      <c r="K100" s="16">
        <f>MAX(0,(va!L96-va!K96))</f>
        <v>0</v>
      </c>
      <c r="L100" s="16">
        <f>MAX(0,(va!M96-va!L96))</f>
        <v>0</v>
      </c>
      <c r="M100" s="16">
        <f>MAX(0,(va!N96-va!M96))</f>
        <v>1</v>
      </c>
      <c r="N100" s="16">
        <f>MAX(0,(va!O96-va!N96))</f>
        <v>0</v>
      </c>
      <c r="O100" s="16">
        <f>MAX(0,(va!P96-va!O96))</f>
        <v>0</v>
      </c>
      <c r="P100" s="16">
        <f>MAX(0,(va!Q96-va!P96))</f>
        <v>1</v>
      </c>
      <c r="Q100" s="16">
        <f>MAX(0,(va!R96-va!Q96))</f>
        <v>1</v>
      </c>
      <c r="R100" s="16">
        <f>MAX(0,(va!S96-va!R96))</f>
        <v>2</v>
      </c>
      <c r="S100" s="16">
        <f>MAX(0,(va!T96-va!S96))</f>
        <v>1</v>
      </c>
      <c r="T100" s="16">
        <f>MAX(0,(va!U96-va!T96))</f>
        <v>1</v>
      </c>
      <c r="U100" s="16">
        <f>MAX(0,(va!V96-va!U96))</f>
        <v>5</v>
      </c>
      <c r="V100" s="16">
        <f>MAX(0,(va!W96-va!V96))</f>
        <v>0</v>
      </c>
      <c r="W100" s="16">
        <f>MAX(0,(va!X96-va!W96))</f>
        <v>2</v>
      </c>
      <c r="X100" s="16">
        <f>MAX(0,(va!Y96-va!X96))</f>
        <v>2</v>
      </c>
      <c r="Y100" s="16">
        <f>MAX(0,(va!Z96-va!Y96))</f>
        <v>1</v>
      </c>
      <c r="Z100" s="16">
        <f>MAX(0,(va!AA96-va!Z96))</f>
        <v>1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2</v>
      </c>
      <c r="AF100" s="16">
        <f>MAX(0,(va!AG96-va!AF96))</f>
        <v>1</v>
      </c>
      <c r="AG100" s="16">
        <f>MAX(0,(va!AH96-va!AG96))</f>
        <v>3</v>
      </c>
      <c r="AH100" s="16">
        <f>MAX(0,(va!AI96-va!AH96))</f>
        <v>6</v>
      </c>
      <c r="AI100" s="16">
        <f>MAX(0,(va!AJ96-va!AI96))</f>
        <v>6</v>
      </c>
      <c r="AJ100" s="16">
        <f>MAX(0,(va!AK96-va!AJ96))</f>
        <v>1</v>
      </c>
      <c r="AK100" s="16">
        <f>MAX(0,(va!AL96-va!AK96))</f>
        <v>1</v>
      </c>
      <c r="AL100" s="16">
        <f>MAX(0,(va!AM96-va!AL96))</f>
        <v>3</v>
      </c>
      <c r="AM100" s="16">
        <f>MAX(0,(va!AN96-va!AM96))</f>
        <v>4</v>
      </c>
      <c r="AN100" s="16">
        <f>MAX(0,(va!AO96-va!AN96))</f>
        <v>1</v>
      </c>
      <c r="AO100" s="16">
        <f>MAX(0,(va!AP96-va!AO96))</f>
        <v>5</v>
      </c>
      <c r="AP100" s="16">
        <f>MAX(0,(va!AQ96-va!AP96))</f>
        <v>4</v>
      </c>
      <c r="AQ100" s="16">
        <f>MAX(0,(va!AR96-va!AQ96))</f>
        <v>0</v>
      </c>
      <c r="AR100" s="16">
        <f>MAX(0,(va!AS96-va!AR96))</f>
        <v>2</v>
      </c>
      <c r="AS100" s="16">
        <f>MAX(0,(va!AT96-va!AS96))</f>
        <v>5</v>
      </c>
      <c r="AT100" s="16">
        <f>MAX(0,(va!AU96-va!AT96))</f>
        <v>3</v>
      </c>
      <c r="AU100" s="16">
        <f>MAX(0,(va!AV96-va!AU96))</f>
        <v>4</v>
      </c>
      <c r="AV100" s="16">
        <f>MAX(0,(va!AW96-va!AV96))</f>
        <v>3</v>
      </c>
      <c r="AW100" s="16">
        <f>MAX(0,(va!AX96-va!AW96))</f>
        <v>4</v>
      </c>
      <c r="AX100" s="16">
        <f>MAX(0,(va!AY96-va!AX96))</f>
        <v>3</v>
      </c>
      <c r="AY100" s="16">
        <f>MAX(0,(va!AZ96-va!AY96))</f>
        <v>1</v>
      </c>
      <c r="AZ100" s="16">
        <f>MAX(0,(va!BA96-va!AZ96))</f>
        <v>1</v>
      </c>
      <c r="BA100" s="16">
        <f>MAX(0,(va!BB96-va!BA96))</f>
        <v>1</v>
      </c>
      <c r="BB100" s="16">
        <f>MAX(0,(va!BC96-va!BB96))</f>
        <v>2</v>
      </c>
      <c r="BC100" s="16">
        <f>MAX(0,(va!BD96-va!BC96))</f>
        <v>4</v>
      </c>
      <c r="BD100" s="16">
        <f>MAX(0,(va!BE96-va!BD96))</f>
        <v>2</v>
      </c>
      <c r="BE100" s="16">
        <f>MAX(0,(va!BF96-va!BE96))</f>
        <v>3</v>
      </c>
      <c r="BF100" s="16">
        <f>MAX(0,(va!BG96-va!BF96))</f>
        <v>0</v>
      </c>
      <c r="BG100" s="16">
        <f>MAX(0,(va!BH96-va!BG96))</f>
        <v>4</v>
      </c>
      <c r="BH100" s="16">
        <f>MAX(0,(va!BI96-va!BH96))</f>
        <v>2</v>
      </c>
      <c r="BI100" s="16">
        <f>MAX(0,(va!BJ96-va!BI96))</f>
        <v>5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1</v>
      </c>
      <c r="BM100" s="16">
        <f>MAX(0,(va!BN96-va!BM96))</f>
        <v>6</v>
      </c>
      <c r="BN100" s="16">
        <f>MAX(0,(va!BO96-va!BN96))</f>
        <v>0</v>
      </c>
      <c r="BO100" s="16">
        <f>MAX(0,(va!BP96-va!BO96))</f>
        <v>12</v>
      </c>
      <c r="BP100" s="16">
        <f>MAX(0,(va!BQ96-va!BP96))</f>
        <v>12</v>
      </c>
      <c r="BQ100" s="16">
        <f>MAX(0,(va!BR96-va!BQ96))</f>
        <v>5</v>
      </c>
      <c r="BR100" s="16">
        <f>MAX(0,(va!BS96-va!BR96))</f>
        <v>9</v>
      </c>
      <c r="BS100" s="16">
        <f>MAX(0,(va!BT96-va!BS96))</f>
        <v>2</v>
      </c>
      <c r="BT100" s="16">
        <f>MAX(0,(va!BU96-va!BT96))</f>
        <v>0</v>
      </c>
      <c r="BU100" s="16">
        <f>MAX(0,(va!BV96-va!BU96))</f>
        <v>9</v>
      </c>
      <c r="BV100" s="16">
        <f>MAX(0,(va!BW96-va!BV96))</f>
        <v>38</v>
      </c>
      <c r="BW100" s="16">
        <f>MAX(0,(va!BX96-va!BW96))</f>
        <v>13</v>
      </c>
      <c r="BX100" s="16">
        <f>MAX(0,(va!BY96-va!BX96))</f>
        <v>3</v>
      </c>
      <c r="BY100" s="16">
        <f>MAX(0,(va!BZ96-va!BY96))</f>
        <v>2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2</v>
      </c>
      <c r="CC100" s="16">
        <f>MAX(0,(va!CD96-va!CC96))</f>
        <v>3</v>
      </c>
      <c r="CD100" s="16">
        <f>MAX(0,(va!CE96-va!CD96))</f>
        <v>0</v>
      </c>
      <c r="CE100" s="16">
        <f>MAX(0,(va!CF96-va!CE96))</f>
        <v>3</v>
      </c>
      <c r="CF100" s="16">
        <f>MAX(0,(va!CG96-va!CF96))</f>
        <v>1</v>
      </c>
      <c r="CG100" s="16">
        <f>MAX(0,(va!CH96-va!CG96))</f>
        <v>1</v>
      </c>
      <c r="CH100" s="16">
        <f>MAX(0,(va!CI96-va!CH96))</f>
        <v>1</v>
      </c>
      <c r="CI100" s="16">
        <f>MAX(0,(va!CJ96-va!CI96))</f>
        <v>2</v>
      </c>
      <c r="CJ100" s="16">
        <f>MAX(0,(va!CK96-va!CJ96))</f>
        <v>0</v>
      </c>
      <c r="CK100" s="16">
        <f>MAX(0,(va!CL96-va!CK96))</f>
        <v>1</v>
      </c>
      <c r="CL100" s="16">
        <f>MAX(0,(va!CM96-va!CL96))</f>
        <v>1</v>
      </c>
      <c r="CM100" s="16">
        <f>MAX(0,(va!CN96-va!CM96))</f>
        <v>1</v>
      </c>
      <c r="CN100" s="16">
        <f>MAX(0,(va!CO96-va!CN96))</f>
        <v>18</v>
      </c>
      <c r="CO100" s="16">
        <f>MAX(0,(va!CP96-va!CO96))</f>
        <v>11</v>
      </c>
      <c r="CP100" s="16">
        <f>MAX(0,(va!CQ96-va!CP96))</f>
        <v>1</v>
      </c>
      <c r="CQ100" s="16">
        <f>MAX(0,(va!CR96-va!CQ96))</f>
        <v>0</v>
      </c>
      <c r="CR100" s="16">
        <f>MAX(0,(va!CS96-va!CR96))</f>
        <v>3</v>
      </c>
      <c r="CS100" s="16">
        <f>MAX(0,(va!CT96-va!CS96))</f>
        <v>0</v>
      </c>
      <c r="CT100" s="16">
        <f>MAX(0,(va!CU96-va!CT96))</f>
        <v>9</v>
      </c>
      <c r="CU100" s="16">
        <f>MAX(0,(va!CV96-va!CU96))</f>
        <v>7</v>
      </c>
      <c r="CV100" s="16">
        <f>MAX(0,(va!CW96-va!CV96))</f>
        <v>0</v>
      </c>
      <c r="CW100" s="16">
        <f>MAX(0,(va!CX96-va!CW96))</f>
        <v>0</v>
      </c>
      <c r="CX100" s="16">
        <f>MAX(0,(va!CY96-va!CX96))</f>
        <v>6</v>
      </c>
      <c r="CY100" s="16">
        <f>MAX(0,(va!CZ96-va!CY96))</f>
        <v>2</v>
      </c>
      <c r="CZ100" s="16">
        <f>MAX(0,(va!DA96-va!CZ96))</f>
        <v>2</v>
      </c>
      <c r="DA100" s="16">
        <f>MAX(0,(va!DB96-va!DA96))</f>
        <v>1</v>
      </c>
      <c r="DB100" s="16">
        <f>MAX(0,(va!DC96-va!DB96))</f>
        <v>2</v>
      </c>
      <c r="DC100" s="16">
        <f>MAX(0,(va!DD96-va!DC96))</f>
        <v>2</v>
      </c>
      <c r="DD100" s="16">
        <f>MAX(0,(va!DE96-va!DD96))</f>
        <v>1</v>
      </c>
      <c r="DE100" s="16">
        <f>MAX(0,(va!DF96-va!DE96))</f>
        <v>2</v>
      </c>
      <c r="DF100" s="16">
        <f>MAX(0,(va!DG96-va!DF96))</f>
        <v>1</v>
      </c>
      <c r="DG100" s="16">
        <f>MAX(0,(va!DH96-va!DG96))</f>
        <v>1</v>
      </c>
      <c r="DH100" s="16">
        <f>MAX(0,(va!DI96-va!DH96))</f>
        <v>4</v>
      </c>
      <c r="DI100" s="16">
        <f>MAX(0,(va!DJ96-va!DI96))</f>
        <v>4</v>
      </c>
      <c r="DJ100" s="16">
        <f>MAX(0,(va!DK96-va!DJ96))</f>
        <v>0</v>
      </c>
      <c r="DK100" s="16">
        <f>MAX(0,(va!DL96-va!DK96))</f>
        <v>0</v>
      </c>
      <c r="DL100" s="16">
        <f>MAX(0,(va!DM96-va!DL96))</f>
        <v>0</v>
      </c>
      <c r="DM100" s="16">
        <f>MAX(0,(va!DN96-va!DM96))</f>
        <v>0</v>
      </c>
      <c r="DN100" s="16">
        <f>MAX(0,(va!DO96-va!DN96))</f>
        <v>0</v>
      </c>
      <c r="DO100" s="16">
        <f>MAX(0,(va!DP96-va!DO96))</f>
        <v>0</v>
      </c>
      <c r="DP100" s="16">
        <f>MAX(0,(va!DQ96-va!DP96))</f>
        <v>0</v>
      </c>
      <c r="DQ100" s="16">
        <f>MAX(0,(va!DR96-va!DQ96))</f>
        <v>0</v>
      </c>
      <c r="DR100" s="16">
        <f>MAX(0,(va!DS96-va!DR96))</f>
        <v>0</v>
      </c>
      <c r="DS100" s="16">
        <f>MAX(0,(va!DT96-va!DS96))</f>
        <v>0</v>
      </c>
      <c r="DT100" s="16">
        <f>MAX(0,(va!DU96-va!DT96))</f>
        <v>0</v>
      </c>
      <c r="DU100" s="16">
        <f>MAX(0,(va!DV96-va!DU96))</f>
        <v>0</v>
      </c>
      <c r="DV100" s="16">
        <f>MAX(0,(va!DW96-va!DV96))</f>
        <v>0</v>
      </c>
      <c r="DW100" s="16">
        <f>MAX(0,(va!DX96-va!DW96))</f>
        <v>0</v>
      </c>
      <c r="DX100" s="16">
        <f>MAX(0,(va!DY96-va!DX96))</f>
        <v>0</v>
      </c>
      <c r="DY100" s="16">
        <f>MAX(0,(va!DZ96-va!DY96))</f>
        <v>0</v>
      </c>
      <c r="DZ100" s="16">
        <f>MAX(0,(va!EA96-va!DZ96))</f>
        <v>0</v>
      </c>
      <c r="EA100" s="16">
        <f>MAX(0,(va!EB96-va!EA96))</f>
        <v>0</v>
      </c>
      <c r="EB100" s="16">
        <f>MAX(0,(va!EC96-va!EB96))</f>
        <v>0</v>
      </c>
      <c r="EC100" s="16">
        <f>MAX(0,(va!ED96-va!EC96))</f>
        <v>0</v>
      </c>
      <c r="ED100" s="16">
        <f>MAX(0,(va!EE96-va!ED96))</f>
        <v>0</v>
      </c>
      <c r="EE100" s="16">
        <f>MAX(0,(va!EF96-va!EE96))</f>
        <v>0</v>
      </c>
      <c r="EF100" s="16">
        <f>MAX(0,(va!EG96-va!EF96))</f>
        <v>0</v>
      </c>
      <c r="EG100" s="16">
        <f>MAX(0,(va!EH96-va!EG96))</f>
        <v>0</v>
      </c>
      <c r="EH100" s="16">
        <f>MAX(0,(va!EI96-va!EH96))</f>
        <v>0</v>
      </c>
      <c r="EI100" s="16">
        <f>MAX(0,(va!EJ96-va!EI96))</f>
        <v>0</v>
      </c>
      <c r="EJ100" s="16">
        <f>MAX(0,(va!EK96-va!EJ96))</f>
        <v>0</v>
      </c>
      <c r="EK100" s="16">
        <f>MAX(0,(va!EL96-va!EK96))</f>
        <v>0</v>
      </c>
      <c r="EL100" s="16">
        <f>MAX(0,(va!EM96-va!EL96))</f>
        <v>0</v>
      </c>
      <c r="EM100" s="16">
        <f>MAX(0,(va!EN96-va!EM96))</f>
        <v>0</v>
      </c>
      <c r="EN100" s="16">
        <f>MAX(0,(va!EO96-va!EN96))</f>
        <v>0</v>
      </c>
      <c r="EO100" s="16">
        <f>MAX(0,(va!EP96-va!EO96))</f>
        <v>0</v>
      </c>
      <c r="EP100" s="16">
        <f>MAX(0,(va!EQ96-va!EP96))</f>
        <v>0</v>
      </c>
      <c r="EQ100" s="16">
        <f>MAX(0,(va!ER96-va!EQ96))</f>
        <v>0</v>
      </c>
      <c r="ER100" s="16">
        <f>MAX(0,(va!ES96-va!ER96))</f>
        <v>0</v>
      </c>
      <c r="ES100" s="16">
        <f>MAX(0,(va!ET96-va!ES96))</f>
        <v>0</v>
      </c>
      <c r="ET100" s="16">
        <f>MAX(0,(va!EU96-va!ET96))</f>
        <v>0</v>
      </c>
      <c r="EU100" s="16">
        <f>MAX(0,(va!EV96-va!EU96))</f>
        <v>0</v>
      </c>
      <c r="EV100" s="16">
        <f>MAX(0,(va!EW96-va!EV96))</f>
        <v>0</v>
      </c>
      <c r="EW100" s="16">
        <f>MAX(0,(va!EX96-va!EW96))</f>
        <v>0</v>
      </c>
      <c r="EX100" s="16">
        <f>MAX(0,(va!EY96-va!EX96))</f>
        <v>0</v>
      </c>
      <c r="EY100" s="16">
        <f>MAX(0,(va!EZ96-va!EY96))</f>
        <v>0</v>
      </c>
      <c r="EZ100" s="16">
        <f>MAX(0,(va!FA96-va!EZ96))</f>
        <v>0</v>
      </c>
      <c r="FA100" s="16">
        <f>MAX(0,(va!FB96-va!FA96))</f>
        <v>0</v>
      </c>
      <c r="FB100" s="16">
        <f>MAX(0,(va!FC96-va!FB96))</f>
        <v>0</v>
      </c>
      <c r="FC100" s="16">
        <f>MAX(0,(va!FD96-va!FC96))</f>
        <v>0</v>
      </c>
      <c r="FD100" s="16">
        <f>MAX(0,(va!FE96-va!FD96))</f>
        <v>0</v>
      </c>
      <c r="FE100" s="16">
        <f>MAX(0,(va!FF96-va!FE96))</f>
        <v>0</v>
      </c>
      <c r="FF100" s="16">
        <f>MAX(0,(va!FG96-va!FF96))</f>
        <v>0</v>
      </c>
      <c r="FG100" s="16">
        <f>MAX(0,(va!FH96-va!FG96))</f>
        <v>0</v>
      </c>
    </row>
    <row r="101" spans="1:163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</v>
      </c>
      <c r="F101" s="16">
        <f>MAX(0,(va!G97-va!F97))</f>
        <v>0</v>
      </c>
      <c r="G101" s="16">
        <f>MAX(0,(va!H97-va!G97))</f>
        <v>0</v>
      </c>
      <c r="H101" s="16">
        <f>MAX(0,(va!I97-va!H97))</f>
        <v>1</v>
      </c>
      <c r="I101" s="16">
        <f>MAX(0,(va!J97-va!I97))</f>
        <v>0</v>
      </c>
      <c r="J101" s="16">
        <f>MAX(0,(va!K97-va!J97))</f>
        <v>0</v>
      </c>
      <c r="K101" s="16">
        <f>MAX(0,(va!L97-va!K97))</f>
        <v>0</v>
      </c>
      <c r="L101" s="16">
        <f>MAX(0,(va!M97-va!L97))</f>
        <v>0</v>
      </c>
      <c r="M101" s="16">
        <f>MAX(0,(va!N97-va!M97))</f>
        <v>1</v>
      </c>
      <c r="N101" s="16">
        <f>MAX(0,(va!O97-va!N97))</f>
        <v>0</v>
      </c>
      <c r="O101" s="16">
        <f>MAX(0,(va!P97-va!O97))</f>
        <v>2</v>
      </c>
      <c r="P101" s="16">
        <f>MAX(0,(va!Q97-va!P97))</f>
        <v>0</v>
      </c>
      <c r="Q101" s="16">
        <f>MAX(0,(va!R97-va!Q97))</f>
        <v>5</v>
      </c>
      <c r="R101" s="16">
        <f>MAX(0,(va!S97-va!R97))</f>
        <v>2</v>
      </c>
      <c r="S101" s="16">
        <f>MAX(0,(va!T97-va!S97))</f>
        <v>3</v>
      </c>
      <c r="T101" s="16">
        <f>MAX(0,(va!U97-va!T97))</f>
        <v>2</v>
      </c>
      <c r="U101" s="16">
        <f>MAX(0,(va!V97-va!U97))</f>
        <v>7</v>
      </c>
      <c r="V101" s="16">
        <f>MAX(0,(va!W97-va!V97))</f>
        <v>0</v>
      </c>
      <c r="W101" s="16">
        <f>MAX(0,(va!X97-va!W97))</f>
        <v>4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1</v>
      </c>
      <c r="AB101" s="16">
        <f>MAX(0,(va!AC97-va!AB97))</f>
        <v>0</v>
      </c>
      <c r="AC101" s="16">
        <f>MAX(0,(va!AD97-va!AC97))</f>
        <v>2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1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4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2</v>
      </c>
      <c r="AN101" s="16">
        <f>MAX(0,(va!AO97-va!AN97))</f>
        <v>0</v>
      </c>
      <c r="AO101" s="16">
        <f>MAX(0,(va!AP97-va!AO97))</f>
        <v>2</v>
      </c>
      <c r="AP101" s="16">
        <f>MAX(0,(va!AQ97-va!AP97))</f>
        <v>1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1</v>
      </c>
      <c r="AT101" s="16">
        <f>MAX(0,(va!AU97-va!AT97))</f>
        <v>1</v>
      </c>
      <c r="AU101" s="16">
        <f>MAX(0,(va!AV97-va!AU97))</f>
        <v>0</v>
      </c>
      <c r="AV101" s="16">
        <f>MAX(0,(va!AW97-va!AV97))</f>
        <v>1</v>
      </c>
      <c r="AW101" s="16">
        <f>MAX(0,(va!AX97-va!AW97))</f>
        <v>0</v>
      </c>
      <c r="AX101" s="16">
        <f>MAX(0,(va!AY97-va!AX97))</f>
        <v>7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1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1</v>
      </c>
      <c r="BH101" s="16">
        <f>MAX(0,(va!BI97-va!BH97))</f>
        <v>0</v>
      </c>
      <c r="BI101" s="16">
        <f>MAX(0,(va!BJ97-va!BI97))</f>
        <v>1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  <c r="BT101" s="16">
        <f>MAX(0,(va!BU97-va!BT97))</f>
        <v>0</v>
      </c>
      <c r="BU101" s="16">
        <f>MAX(0,(va!BV97-va!BU97))</f>
        <v>1</v>
      </c>
      <c r="BV101" s="16">
        <f>MAX(0,(va!BW97-va!BV97))</f>
        <v>1</v>
      </c>
      <c r="BW101" s="16">
        <f>MAX(0,(va!BX97-va!BW97))</f>
        <v>0</v>
      </c>
      <c r="BX101" s="16">
        <f>MAX(0,(va!BY97-va!BX97))</f>
        <v>0</v>
      </c>
      <c r="BY101" s="16">
        <f>MAX(0,(va!BZ97-va!BY97))</f>
        <v>0</v>
      </c>
      <c r="BZ101" s="16">
        <f>MAX(0,(va!CA97-va!BZ97))</f>
        <v>4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1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1</v>
      </c>
      <c r="CN101" s="16">
        <f>MAX(0,(va!CO97-va!CN97))</f>
        <v>1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2</v>
      </c>
      <c r="CT101" s="16">
        <f>MAX(0,(va!CU97-va!CT97))</f>
        <v>1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1</v>
      </c>
      <c r="CX101" s="16">
        <f>MAX(0,(va!CY97-va!CX97))</f>
        <v>0</v>
      </c>
      <c r="CY101" s="16">
        <f>MAX(0,(va!CZ97-va!CY97))</f>
        <v>1</v>
      </c>
      <c r="CZ101" s="16">
        <f>MAX(0,(va!DA97-va!CZ97))</f>
        <v>0</v>
      </c>
      <c r="DA101" s="16">
        <f>MAX(0,(va!DB97-va!DA97))</f>
        <v>1</v>
      </c>
      <c r="DB101" s="16">
        <f>MAX(0,(va!DC97-va!DB97))</f>
        <v>1</v>
      </c>
      <c r="DC101" s="16">
        <f>MAX(0,(va!DD97-va!DC97))</f>
        <v>0</v>
      </c>
      <c r="DD101" s="16">
        <f>MAX(0,(va!DE97-va!DD97))</f>
        <v>1</v>
      </c>
      <c r="DE101" s="16">
        <f>MAX(0,(va!DF97-va!DE97))</f>
        <v>2</v>
      </c>
      <c r="DF101" s="16">
        <f>MAX(0,(va!DG97-va!DF97))</f>
        <v>4</v>
      </c>
      <c r="DG101" s="16">
        <f>MAX(0,(va!DH97-va!DG97))</f>
        <v>2</v>
      </c>
      <c r="DH101" s="16">
        <f>MAX(0,(va!DI97-va!DH97))</f>
        <v>4</v>
      </c>
      <c r="DI101" s="16">
        <f>MAX(0,(va!DJ97-va!DI97))</f>
        <v>7</v>
      </c>
      <c r="DJ101" s="16">
        <f>MAX(0,(va!DK97-va!DJ97))</f>
        <v>0</v>
      </c>
      <c r="DK101" s="16">
        <f>MAX(0,(va!DL97-va!DK97))</f>
        <v>0</v>
      </c>
      <c r="DL101" s="16">
        <f>MAX(0,(va!DM97-va!DL97))</f>
        <v>0</v>
      </c>
      <c r="DM101" s="16">
        <f>MAX(0,(va!DN97-va!DM97))</f>
        <v>0</v>
      </c>
      <c r="DN101" s="16">
        <f>MAX(0,(va!DO97-va!DN97))</f>
        <v>0</v>
      </c>
      <c r="DO101" s="16">
        <f>MAX(0,(va!DP97-va!DO97))</f>
        <v>0</v>
      </c>
      <c r="DP101" s="16">
        <f>MAX(0,(va!DQ97-va!DP97))</f>
        <v>0</v>
      </c>
      <c r="DQ101" s="16">
        <f>MAX(0,(va!DR97-va!DQ97))</f>
        <v>0</v>
      </c>
      <c r="DR101" s="16">
        <f>MAX(0,(va!DS97-va!DR97))</f>
        <v>0</v>
      </c>
      <c r="DS101" s="16">
        <f>MAX(0,(va!DT97-va!DS97))</f>
        <v>0</v>
      </c>
      <c r="DT101" s="16">
        <f>MAX(0,(va!DU97-va!DT97))</f>
        <v>0</v>
      </c>
      <c r="DU101" s="16">
        <f>MAX(0,(va!DV97-va!DU97))</f>
        <v>0</v>
      </c>
      <c r="DV101" s="16">
        <f>MAX(0,(va!DW97-va!DV97))</f>
        <v>0</v>
      </c>
      <c r="DW101" s="16">
        <f>MAX(0,(va!DX97-va!DW97))</f>
        <v>0</v>
      </c>
      <c r="DX101" s="16">
        <f>MAX(0,(va!DY97-va!DX97))</f>
        <v>0</v>
      </c>
      <c r="DY101" s="16">
        <f>MAX(0,(va!DZ97-va!DY97))</f>
        <v>0</v>
      </c>
      <c r="DZ101" s="16">
        <f>MAX(0,(va!EA97-va!DZ97))</f>
        <v>0</v>
      </c>
      <c r="EA101" s="16">
        <f>MAX(0,(va!EB97-va!EA97))</f>
        <v>0</v>
      </c>
      <c r="EB101" s="16">
        <f>MAX(0,(va!EC97-va!EB97))</f>
        <v>0</v>
      </c>
      <c r="EC101" s="16">
        <f>MAX(0,(va!ED97-va!EC97))</f>
        <v>0</v>
      </c>
      <c r="ED101" s="16">
        <f>MAX(0,(va!EE97-va!ED97))</f>
        <v>0</v>
      </c>
      <c r="EE101" s="16">
        <f>MAX(0,(va!EF97-va!EE97))</f>
        <v>0</v>
      </c>
      <c r="EF101" s="16">
        <f>MAX(0,(va!EG97-va!EF97))</f>
        <v>0</v>
      </c>
      <c r="EG101" s="16">
        <f>MAX(0,(va!EH97-va!EG97))</f>
        <v>0</v>
      </c>
      <c r="EH101" s="16">
        <f>MAX(0,(va!EI97-va!EH97))</f>
        <v>0</v>
      </c>
      <c r="EI101" s="16">
        <f>MAX(0,(va!EJ97-va!EI97))</f>
        <v>0</v>
      </c>
      <c r="EJ101" s="16">
        <f>MAX(0,(va!EK97-va!EJ97))</f>
        <v>0</v>
      </c>
      <c r="EK101" s="16">
        <f>MAX(0,(va!EL97-va!EK97))</f>
        <v>0</v>
      </c>
      <c r="EL101" s="16">
        <f>MAX(0,(va!EM97-va!EL97))</f>
        <v>0</v>
      </c>
      <c r="EM101" s="16">
        <f>MAX(0,(va!EN97-va!EM97))</f>
        <v>0</v>
      </c>
      <c r="EN101" s="16">
        <f>MAX(0,(va!EO97-va!EN97))</f>
        <v>0</v>
      </c>
      <c r="EO101" s="16">
        <f>MAX(0,(va!EP97-va!EO97))</f>
        <v>0</v>
      </c>
      <c r="EP101" s="16">
        <f>MAX(0,(va!EQ97-va!EP97))</f>
        <v>0</v>
      </c>
      <c r="EQ101" s="16">
        <f>MAX(0,(va!ER97-va!EQ97))</f>
        <v>0</v>
      </c>
      <c r="ER101" s="16">
        <f>MAX(0,(va!ES97-va!ER97))</f>
        <v>0</v>
      </c>
      <c r="ES101" s="16">
        <f>MAX(0,(va!ET97-va!ES97))</f>
        <v>0</v>
      </c>
      <c r="ET101" s="16">
        <f>MAX(0,(va!EU97-va!ET97))</f>
        <v>0</v>
      </c>
      <c r="EU101" s="16">
        <f>MAX(0,(va!EV97-va!EU97))</f>
        <v>0</v>
      </c>
      <c r="EV101" s="16">
        <f>MAX(0,(va!EW97-va!EV97))</f>
        <v>0</v>
      </c>
      <c r="EW101" s="16">
        <f>MAX(0,(va!EX97-va!EW97))</f>
        <v>0</v>
      </c>
      <c r="EX101" s="16">
        <f>MAX(0,(va!EY97-va!EX97))</f>
        <v>0</v>
      </c>
      <c r="EY101" s="16">
        <f>MAX(0,(va!EZ97-va!EY97))</f>
        <v>0</v>
      </c>
      <c r="EZ101" s="16">
        <f>MAX(0,(va!FA97-va!EZ97))</f>
        <v>0</v>
      </c>
      <c r="FA101" s="16">
        <f>MAX(0,(va!FB97-va!FA97))</f>
        <v>0</v>
      </c>
      <c r="FB101" s="16">
        <f>MAX(0,(va!FC97-va!FB97))</f>
        <v>0</v>
      </c>
      <c r="FC101" s="16">
        <f>MAX(0,(va!FD97-va!FC97))</f>
        <v>0</v>
      </c>
      <c r="FD101" s="16">
        <f>MAX(0,(va!FE97-va!FD97))</f>
        <v>0</v>
      </c>
      <c r="FE101" s="16">
        <f>MAX(0,(va!FF97-va!FE97))</f>
        <v>0</v>
      </c>
      <c r="FF101" s="16">
        <f>MAX(0,(va!FG97-va!FF97))</f>
        <v>0</v>
      </c>
      <c r="FG101" s="16">
        <f>MAX(0,(va!FH97-va!FG97))</f>
        <v>0</v>
      </c>
    </row>
    <row r="102" spans="1:163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0</v>
      </c>
      <c r="F102" s="16">
        <f>MAX(0,(va!G98-va!F98))</f>
        <v>0</v>
      </c>
      <c r="G102" s="16">
        <f>MAX(0,(va!H98-va!G98))</f>
        <v>0</v>
      </c>
      <c r="H102" s="16">
        <f>MAX(0,(va!I98-va!H98))</f>
        <v>0</v>
      </c>
      <c r="I102" s="16">
        <f>MAX(0,(va!J98-va!I98))</f>
        <v>0</v>
      </c>
      <c r="J102" s="16">
        <f>MAX(0,(va!K98-va!J98))</f>
        <v>0</v>
      </c>
      <c r="K102" s="16">
        <f>MAX(0,(va!L98-va!K98))</f>
        <v>0</v>
      </c>
      <c r="L102" s="16">
        <f>MAX(0,(va!M98-va!L98))</f>
        <v>0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1</v>
      </c>
      <c r="Q102" s="16">
        <f>MAX(0,(va!R98-va!Q98))</f>
        <v>0</v>
      </c>
      <c r="R102" s="16">
        <f>MAX(0,(va!S98-va!R98))</f>
        <v>2</v>
      </c>
      <c r="S102" s="16">
        <f>MAX(0,(va!T98-va!S98))</f>
        <v>0</v>
      </c>
      <c r="T102" s="16">
        <f>MAX(0,(va!U98-va!T98))</f>
        <v>3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1</v>
      </c>
      <c r="AA102" s="16">
        <f>MAX(0,(va!AB98-va!AA98))</f>
        <v>0</v>
      </c>
      <c r="AB102" s="16">
        <f>MAX(0,(va!AC98-va!AB98))</f>
        <v>1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2</v>
      </c>
      <c r="AG102" s="16">
        <f>MAX(0,(va!AH98-va!AG98))</f>
        <v>2</v>
      </c>
      <c r="AH102" s="16">
        <f>MAX(0,(va!AI98-va!AH98))</f>
        <v>0</v>
      </c>
      <c r="AI102" s="16">
        <f>MAX(0,(va!AJ98-va!AI98))</f>
        <v>3</v>
      </c>
      <c r="AJ102" s="16">
        <f>MAX(0,(va!AK98-va!AJ98))</f>
        <v>3</v>
      </c>
      <c r="AK102" s="16">
        <f>MAX(0,(va!AL98-va!AK98))</f>
        <v>0</v>
      </c>
      <c r="AL102" s="16">
        <f>MAX(0,(va!AM98-va!AL98))</f>
        <v>1</v>
      </c>
      <c r="AM102" s="16">
        <f>MAX(0,(va!AN98-va!AM98))</f>
        <v>1</v>
      </c>
      <c r="AN102" s="16">
        <f>MAX(0,(va!AO98-va!AN98))</f>
        <v>0</v>
      </c>
      <c r="AO102" s="16">
        <f>MAX(0,(va!AP98-va!AO98))</f>
        <v>2</v>
      </c>
      <c r="AP102" s="16">
        <f>MAX(0,(va!AQ98-va!AP98))</f>
        <v>2</v>
      </c>
      <c r="AQ102" s="16">
        <f>MAX(0,(va!AR98-va!AQ98))</f>
        <v>1</v>
      </c>
      <c r="AR102" s="16">
        <f>MAX(0,(va!AS98-va!AR98))</f>
        <v>5</v>
      </c>
      <c r="AS102" s="16">
        <f>MAX(0,(va!AT98-va!AS98))</f>
        <v>0</v>
      </c>
      <c r="AT102" s="16">
        <f>MAX(0,(va!AU98-va!AT98))</f>
        <v>1</v>
      </c>
      <c r="AU102" s="16">
        <f>MAX(0,(va!AV98-va!AU98))</f>
        <v>2</v>
      </c>
      <c r="AV102" s="16">
        <f>MAX(0,(va!AW98-va!AV98))</f>
        <v>2</v>
      </c>
      <c r="AW102" s="16">
        <f>MAX(0,(va!AX98-va!AW98))</f>
        <v>2</v>
      </c>
      <c r="AX102" s="16">
        <f>MAX(0,(va!AY98-va!AX98))</f>
        <v>1</v>
      </c>
      <c r="AY102" s="16">
        <f>MAX(0,(va!AZ98-va!AY98))</f>
        <v>0</v>
      </c>
      <c r="AZ102" s="16">
        <f>MAX(0,(va!BA98-va!AZ98))</f>
        <v>3</v>
      </c>
      <c r="BA102" s="16">
        <f>MAX(0,(va!BB98-va!BA98))</f>
        <v>1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1</v>
      </c>
      <c r="BH102" s="16">
        <f>MAX(0,(va!BI98-va!BH98))</f>
        <v>0</v>
      </c>
      <c r="BI102" s="16">
        <f>MAX(0,(va!BJ98-va!BI98))</f>
        <v>1</v>
      </c>
      <c r="BJ102" s="16">
        <f>MAX(0,(va!BK98-va!BJ98))</f>
        <v>0</v>
      </c>
      <c r="BK102" s="16">
        <f>MAX(0,(va!BL98-va!BK98))</f>
        <v>3</v>
      </c>
      <c r="BL102" s="16">
        <f>MAX(0,(va!BM98-va!BL98))</f>
        <v>2</v>
      </c>
      <c r="BM102" s="16">
        <f>MAX(0,(va!BN98-va!BM98))</f>
        <v>2</v>
      </c>
      <c r="BN102" s="16">
        <f>MAX(0,(va!BO98-va!BN98))</f>
        <v>4</v>
      </c>
      <c r="BO102" s="16">
        <f>MAX(0,(va!BP98-va!BO98))</f>
        <v>7</v>
      </c>
      <c r="BP102" s="16">
        <f>MAX(0,(va!BQ98-va!BP98))</f>
        <v>2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2</v>
      </c>
      <c r="BT102" s="16">
        <f>MAX(0,(va!BU98-va!BT98))</f>
        <v>3</v>
      </c>
      <c r="BU102" s="16">
        <f>MAX(0,(va!BV98-va!BU98))</f>
        <v>2</v>
      </c>
      <c r="BV102" s="16">
        <f>MAX(0,(va!BW98-va!BV98))</f>
        <v>6</v>
      </c>
      <c r="BW102" s="16">
        <f>MAX(0,(va!BX98-va!BW98))</f>
        <v>4</v>
      </c>
      <c r="BX102" s="16">
        <f>MAX(0,(va!BY98-va!BX98))</f>
        <v>0</v>
      </c>
      <c r="BY102" s="16">
        <f>MAX(0,(va!BZ98-va!BY98))</f>
        <v>1</v>
      </c>
      <c r="BZ102" s="16">
        <f>MAX(0,(va!CA98-va!BZ98))</f>
        <v>0</v>
      </c>
      <c r="CA102" s="16">
        <f>MAX(0,(va!CB98-va!CA98))</f>
        <v>1</v>
      </c>
      <c r="CB102" s="16">
        <f>MAX(0,(va!CC98-va!CB98))</f>
        <v>1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1</v>
      </c>
      <c r="CF102" s="16">
        <f>MAX(0,(va!CG98-va!CF98))</f>
        <v>1</v>
      </c>
      <c r="CG102" s="16">
        <f>MAX(0,(va!CH98-va!CG98))</f>
        <v>2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1</v>
      </c>
      <c r="CN102" s="16">
        <f>MAX(0,(va!CO98-va!CN98))</f>
        <v>3</v>
      </c>
      <c r="CO102" s="16">
        <f>MAX(0,(va!CP98-va!CO98))</f>
        <v>0</v>
      </c>
      <c r="CP102" s="16">
        <f>MAX(0,(va!CQ98-va!CP98))</f>
        <v>1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1</v>
      </c>
      <c r="CT102" s="16">
        <f>MAX(0,(va!CU98-va!CT98))</f>
        <v>7</v>
      </c>
      <c r="CU102" s="16">
        <f>MAX(0,(va!CV98-va!CU98))</f>
        <v>4</v>
      </c>
      <c r="CV102" s="16">
        <f>MAX(0,(va!CW98-va!CV98))</f>
        <v>1</v>
      </c>
      <c r="CW102" s="16">
        <f>MAX(0,(va!CX98-va!CW98))</f>
        <v>3</v>
      </c>
      <c r="CX102" s="16">
        <f>MAX(0,(va!CY98-va!CX98))</f>
        <v>0</v>
      </c>
      <c r="CY102" s="16">
        <f>MAX(0,(va!CZ98-va!CY98))</f>
        <v>0</v>
      </c>
      <c r="CZ102" s="16">
        <f>MAX(0,(va!DA98-va!CZ98))</f>
        <v>0</v>
      </c>
      <c r="DA102" s="16">
        <f>MAX(0,(va!DB98-va!DA98))</f>
        <v>0</v>
      </c>
      <c r="DB102" s="16">
        <f>MAX(0,(va!DC98-va!DB98))</f>
        <v>8</v>
      </c>
      <c r="DC102" s="16">
        <f>MAX(0,(va!DD98-va!DC98))</f>
        <v>0</v>
      </c>
      <c r="DD102" s="16">
        <f>MAX(0,(va!DE98-va!DD98))</f>
        <v>2</v>
      </c>
      <c r="DE102" s="16">
        <f>MAX(0,(va!DF98-va!DE98))</f>
        <v>0</v>
      </c>
      <c r="DF102" s="16">
        <f>MAX(0,(va!DG98-va!DF98))</f>
        <v>6</v>
      </c>
      <c r="DG102" s="16">
        <f>MAX(0,(va!DH98-va!DG98))</f>
        <v>47</v>
      </c>
      <c r="DH102" s="16">
        <f>MAX(0,(va!DI98-va!DH98))</f>
        <v>12</v>
      </c>
      <c r="DI102" s="16">
        <f>MAX(0,(va!DJ98-va!DI98))</f>
        <v>0</v>
      </c>
      <c r="DJ102" s="16">
        <f>MAX(0,(va!DK98-va!DJ98))</f>
        <v>0</v>
      </c>
      <c r="DK102" s="16">
        <f>MAX(0,(va!DL98-va!DK98))</f>
        <v>0</v>
      </c>
      <c r="DL102" s="16">
        <f>MAX(0,(va!DM98-va!DL98))</f>
        <v>0</v>
      </c>
      <c r="DM102" s="16">
        <f>MAX(0,(va!DN98-va!DM98))</f>
        <v>0</v>
      </c>
      <c r="DN102" s="16">
        <f>MAX(0,(va!DO98-va!DN98))</f>
        <v>0</v>
      </c>
      <c r="DO102" s="16">
        <f>MAX(0,(va!DP98-va!DO98))</f>
        <v>0</v>
      </c>
      <c r="DP102" s="16">
        <f>MAX(0,(va!DQ98-va!DP98))</f>
        <v>0</v>
      </c>
      <c r="DQ102" s="16">
        <f>MAX(0,(va!DR98-va!DQ98))</f>
        <v>0</v>
      </c>
      <c r="DR102" s="16">
        <f>MAX(0,(va!DS98-va!DR98))</f>
        <v>0</v>
      </c>
      <c r="DS102" s="16">
        <f>MAX(0,(va!DT98-va!DS98))</f>
        <v>0</v>
      </c>
      <c r="DT102" s="16">
        <f>MAX(0,(va!DU98-va!DT98))</f>
        <v>0</v>
      </c>
      <c r="DU102" s="16">
        <f>MAX(0,(va!DV98-va!DU98))</f>
        <v>0</v>
      </c>
      <c r="DV102" s="16">
        <f>MAX(0,(va!DW98-va!DV98))</f>
        <v>0</v>
      </c>
      <c r="DW102" s="16">
        <f>MAX(0,(va!DX98-va!DW98))</f>
        <v>0</v>
      </c>
      <c r="DX102" s="16">
        <f>MAX(0,(va!DY98-va!DX98))</f>
        <v>0</v>
      </c>
      <c r="DY102" s="16">
        <f>MAX(0,(va!DZ98-va!DY98))</f>
        <v>0</v>
      </c>
      <c r="DZ102" s="16">
        <f>MAX(0,(va!EA98-va!DZ98))</f>
        <v>0</v>
      </c>
      <c r="EA102" s="16">
        <f>MAX(0,(va!EB98-va!EA98))</f>
        <v>0</v>
      </c>
      <c r="EB102" s="16">
        <f>MAX(0,(va!EC98-va!EB98))</f>
        <v>0</v>
      </c>
      <c r="EC102" s="16">
        <f>MAX(0,(va!ED98-va!EC98))</f>
        <v>0</v>
      </c>
      <c r="ED102" s="16">
        <f>MAX(0,(va!EE98-va!ED98))</f>
        <v>0</v>
      </c>
      <c r="EE102" s="16">
        <f>MAX(0,(va!EF98-va!EE98))</f>
        <v>0</v>
      </c>
      <c r="EF102" s="16">
        <f>MAX(0,(va!EG98-va!EF98))</f>
        <v>0</v>
      </c>
      <c r="EG102" s="16">
        <f>MAX(0,(va!EH98-va!EG98))</f>
        <v>0</v>
      </c>
      <c r="EH102" s="16">
        <f>MAX(0,(va!EI98-va!EH98))</f>
        <v>0</v>
      </c>
      <c r="EI102" s="16">
        <f>MAX(0,(va!EJ98-va!EI98))</f>
        <v>0</v>
      </c>
      <c r="EJ102" s="16">
        <f>MAX(0,(va!EK98-va!EJ98))</f>
        <v>0</v>
      </c>
      <c r="EK102" s="16">
        <f>MAX(0,(va!EL98-va!EK98))</f>
        <v>0</v>
      </c>
      <c r="EL102" s="16">
        <f>MAX(0,(va!EM98-va!EL98))</f>
        <v>0</v>
      </c>
      <c r="EM102" s="16">
        <f>MAX(0,(va!EN98-va!EM98))</f>
        <v>0</v>
      </c>
      <c r="EN102" s="16">
        <f>MAX(0,(va!EO98-va!EN98))</f>
        <v>0</v>
      </c>
      <c r="EO102" s="16">
        <f>MAX(0,(va!EP98-va!EO98))</f>
        <v>0</v>
      </c>
      <c r="EP102" s="16">
        <f>MAX(0,(va!EQ98-va!EP98))</f>
        <v>0</v>
      </c>
      <c r="EQ102" s="16">
        <f>MAX(0,(va!ER98-va!EQ98))</f>
        <v>0</v>
      </c>
      <c r="ER102" s="16">
        <f>MAX(0,(va!ES98-va!ER98))</f>
        <v>0</v>
      </c>
      <c r="ES102" s="16">
        <f>MAX(0,(va!ET98-va!ES98))</f>
        <v>0</v>
      </c>
      <c r="ET102" s="16">
        <f>MAX(0,(va!EU98-va!ET98))</f>
        <v>0</v>
      </c>
      <c r="EU102" s="16">
        <f>MAX(0,(va!EV98-va!EU98))</f>
        <v>0</v>
      </c>
      <c r="EV102" s="16">
        <f>MAX(0,(va!EW98-va!EV98))</f>
        <v>0</v>
      </c>
      <c r="EW102" s="16">
        <f>MAX(0,(va!EX98-va!EW98))</f>
        <v>0</v>
      </c>
      <c r="EX102" s="16">
        <f>MAX(0,(va!EY98-va!EX98))</f>
        <v>0</v>
      </c>
      <c r="EY102" s="16">
        <f>MAX(0,(va!EZ98-va!EY98))</f>
        <v>0</v>
      </c>
      <c r="EZ102" s="16">
        <f>MAX(0,(va!FA98-va!EZ98))</f>
        <v>0</v>
      </c>
      <c r="FA102" s="16">
        <f>MAX(0,(va!FB98-va!FA98))</f>
        <v>0</v>
      </c>
      <c r="FB102" s="16">
        <f>MAX(0,(va!FC98-va!FB98))</f>
        <v>0</v>
      </c>
      <c r="FC102" s="16">
        <f>MAX(0,(va!FD98-va!FC98))</f>
        <v>0</v>
      </c>
      <c r="FD102" s="16">
        <f>MAX(0,(va!FE98-va!FD98))</f>
        <v>0</v>
      </c>
      <c r="FE102" s="16">
        <f>MAX(0,(va!FF98-va!FE98))</f>
        <v>0</v>
      </c>
      <c r="FF102" s="16">
        <f>MAX(0,(va!FG98-va!FF98))</f>
        <v>0</v>
      </c>
      <c r="FG102" s="16">
        <f>MAX(0,(va!FH98-va!FG98))</f>
        <v>0</v>
      </c>
    </row>
    <row r="103" spans="1:163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0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1</v>
      </c>
      <c r="P103" s="16">
        <f>MAX(0,(va!Q99-va!P99))</f>
        <v>0</v>
      </c>
      <c r="Q103" s="16">
        <f>MAX(0,(va!R99-va!Q99))</f>
        <v>2</v>
      </c>
      <c r="R103" s="16">
        <f>MAX(0,(va!S99-va!R99))</f>
        <v>1</v>
      </c>
      <c r="S103" s="16">
        <f>MAX(0,(va!T99-va!S99))</f>
        <v>1</v>
      </c>
      <c r="T103" s="16">
        <f>MAX(0,(va!U99-va!T99))</f>
        <v>3</v>
      </c>
      <c r="U103" s="16">
        <f>MAX(0,(va!V99-va!U99))</f>
        <v>0</v>
      </c>
      <c r="V103" s="16">
        <f>MAX(0,(va!W99-va!V99))</f>
        <v>0</v>
      </c>
      <c r="W103" s="16">
        <f>MAX(0,(va!X99-va!W99))</f>
        <v>5</v>
      </c>
      <c r="X103" s="16">
        <f>MAX(0,(va!Y99-va!X99))</f>
        <v>1</v>
      </c>
      <c r="Y103" s="16">
        <f>MAX(0,(va!Z99-va!Y99))</f>
        <v>1</v>
      </c>
      <c r="Z103" s="16">
        <f>MAX(0,(va!AA99-va!Z99))</f>
        <v>3</v>
      </c>
      <c r="AA103" s="16">
        <f>MAX(0,(va!AB99-va!AA99))</f>
        <v>0</v>
      </c>
      <c r="AB103" s="16">
        <f>MAX(0,(va!AC99-va!AB99))</f>
        <v>1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2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1</v>
      </c>
      <c r="AL103" s="16">
        <f>MAX(0,(va!AM99-va!AL99))</f>
        <v>1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1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1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1</v>
      </c>
      <c r="BT103" s="16">
        <f>MAX(0,(va!BU99-va!BT99))</f>
        <v>0</v>
      </c>
      <c r="BU103" s="16">
        <f>MAX(0,(va!BV99-va!BU99))</f>
        <v>0</v>
      </c>
      <c r="BV103" s="16">
        <f>MAX(0,(va!BW99-va!BV99))</f>
        <v>0</v>
      </c>
      <c r="BW103" s="16">
        <f>MAX(0,(va!BX99-va!BW99))</f>
        <v>2</v>
      </c>
      <c r="BX103" s="16">
        <f>MAX(0,(va!BY99-va!BX99))</f>
        <v>0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1</v>
      </c>
      <c r="CX103" s="16">
        <f>MAX(0,(va!CY99-va!CX99))</f>
        <v>0</v>
      </c>
      <c r="CY103" s="16">
        <f>MAX(0,(va!CZ99-va!CY99))</f>
        <v>0</v>
      </c>
      <c r="CZ103" s="16">
        <f>MAX(0,(va!DA99-va!CZ99))</f>
        <v>1</v>
      </c>
      <c r="DA103" s="16">
        <f>MAX(0,(va!DB99-va!DA99))</f>
        <v>1</v>
      </c>
      <c r="DB103" s="16">
        <f>MAX(0,(va!DC99-va!DB99))</f>
        <v>0</v>
      </c>
      <c r="DC103" s="16">
        <f>MAX(0,(va!DD99-va!DC99))</f>
        <v>2</v>
      </c>
      <c r="DD103" s="16">
        <f>MAX(0,(va!DE99-va!DD99))</f>
        <v>0</v>
      </c>
      <c r="DE103" s="16">
        <f>MAX(0,(va!DF99-va!DE99))</f>
        <v>1</v>
      </c>
      <c r="DF103" s="16">
        <f>MAX(0,(va!DG99-va!DF99))</f>
        <v>1</v>
      </c>
      <c r="DG103" s="16">
        <f>MAX(0,(va!DH99-va!DG99))</f>
        <v>2</v>
      </c>
      <c r="DH103" s="16">
        <f>MAX(0,(va!DI99-va!DH99))</f>
        <v>2</v>
      </c>
      <c r="DI103" s="16">
        <f>MAX(0,(va!DJ99-va!DI99))</f>
        <v>3</v>
      </c>
      <c r="DJ103" s="16">
        <f>MAX(0,(va!DK99-va!DJ99))</f>
        <v>0</v>
      </c>
      <c r="DK103" s="16">
        <f>MAX(0,(va!DL99-va!DK99))</f>
        <v>0</v>
      </c>
      <c r="DL103" s="16">
        <f>MAX(0,(va!DM99-va!DL99))</f>
        <v>0</v>
      </c>
      <c r="DM103" s="16">
        <f>MAX(0,(va!DN99-va!DM99))</f>
        <v>0</v>
      </c>
      <c r="DN103" s="16">
        <f>MAX(0,(va!DO99-va!DN99))</f>
        <v>0</v>
      </c>
      <c r="DO103" s="16">
        <f>MAX(0,(va!DP99-va!DO99))</f>
        <v>0</v>
      </c>
      <c r="DP103" s="16">
        <f>MAX(0,(va!DQ99-va!DP99))</f>
        <v>0</v>
      </c>
      <c r="DQ103" s="16">
        <f>MAX(0,(va!DR99-va!DQ99))</f>
        <v>0</v>
      </c>
      <c r="DR103" s="16">
        <f>MAX(0,(va!DS99-va!DR99))</f>
        <v>0</v>
      </c>
      <c r="DS103" s="16">
        <f>MAX(0,(va!DT99-va!DS99))</f>
        <v>0</v>
      </c>
      <c r="DT103" s="16">
        <f>MAX(0,(va!DU99-va!DT99))</f>
        <v>0</v>
      </c>
      <c r="DU103" s="16">
        <f>MAX(0,(va!DV99-va!DU99))</f>
        <v>0</v>
      </c>
      <c r="DV103" s="16">
        <f>MAX(0,(va!DW99-va!DV99))</f>
        <v>0</v>
      </c>
      <c r="DW103" s="16">
        <f>MAX(0,(va!DX99-va!DW99))</f>
        <v>0</v>
      </c>
      <c r="DX103" s="16">
        <f>MAX(0,(va!DY99-va!DX99))</f>
        <v>0</v>
      </c>
      <c r="DY103" s="16">
        <f>MAX(0,(va!DZ99-va!DY99))</f>
        <v>0</v>
      </c>
      <c r="DZ103" s="16">
        <f>MAX(0,(va!EA99-va!DZ99))</f>
        <v>0</v>
      </c>
      <c r="EA103" s="16">
        <f>MAX(0,(va!EB99-va!EA99))</f>
        <v>0</v>
      </c>
      <c r="EB103" s="16">
        <f>MAX(0,(va!EC99-va!EB99))</f>
        <v>0</v>
      </c>
      <c r="EC103" s="16">
        <f>MAX(0,(va!ED99-va!EC99))</f>
        <v>0</v>
      </c>
      <c r="ED103" s="16">
        <f>MAX(0,(va!EE99-va!ED99))</f>
        <v>0</v>
      </c>
      <c r="EE103" s="16">
        <f>MAX(0,(va!EF99-va!EE99))</f>
        <v>0</v>
      </c>
      <c r="EF103" s="16">
        <f>MAX(0,(va!EG99-va!EF99))</f>
        <v>0</v>
      </c>
      <c r="EG103" s="16">
        <f>MAX(0,(va!EH99-va!EG99))</f>
        <v>0</v>
      </c>
      <c r="EH103" s="16">
        <f>MAX(0,(va!EI99-va!EH99))</f>
        <v>0</v>
      </c>
      <c r="EI103" s="16">
        <f>MAX(0,(va!EJ99-va!EI99))</f>
        <v>0</v>
      </c>
      <c r="EJ103" s="16">
        <f>MAX(0,(va!EK99-va!EJ99))</f>
        <v>0</v>
      </c>
      <c r="EK103" s="16">
        <f>MAX(0,(va!EL99-va!EK99))</f>
        <v>0</v>
      </c>
      <c r="EL103" s="16">
        <f>MAX(0,(va!EM99-va!EL99))</f>
        <v>0</v>
      </c>
      <c r="EM103" s="16">
        <f>MAX(0,(va!EN99-va!EM99))</f>
        <v>0</v>
      </c>
      <c r="EN103" s="16">
        <f>MAX(0,(va!EO99-va!EN99))</f>
        <v>0</v>
      </c>
      <c r="EO103" s="16">
        <f>MAX(0,(va!EP99-va!EO99))</f>
        <v>0</v>
      </c>
      <c r="EP103" s="16">
        <f>MAX(0,(va!EQ99-va!EP99))</f>
        <v>0</v>
      </c>
      <c r="EQ103" s="16">
        <f>MAX(0,(va!ER99-va!EQ99))</f>
        <v>0</v>
      </c>
      <c r="ER103" s="16">
        <f>MAX(0,(va!ES99-va!ER99))</f>
        <v>0</v>
      </c>
      <c r="ES103" s="16">
        <f>MAX(0,(va!ET99-va!ES99))</f>
        <v>0</v>
      </c>
      <c r="ET103" s="16">
        <f>MAX(0,(va!EU99-va!ET99))</f>
        <v>0</v>
      </c>
      <c r="EU103" s="16">
        <f>MAX(0,(va!EV99-va!EU99))</f>
        <v>0</v>
      </c>
      <c r="EV103" s="16">
        <f>MAX(0,(va!EW99-va!EV99))</f>
        <v>0</v>
      </c>
      <c r="EW103" s="16">
        <f>MAX(0,(va!EX99-va!EW99))</f>
        <v>0</v>
      </c>
      <c r="EX103" s="16">
        <f>MAX(0,(va!EY99-va!EX99))</f>
        <v>0</v>
      </c>
      <c r="EY103" s="16">
        <f>MAX(0,(va!EZ99-va!EY99))</f>
        <v>0</v>
      </c>
      <c r="EZ103" s="16">
        <f>MAX(0,(va!FA99-va!EZ99))</f>
        <v>0</v>
      </c>
      <c r="FA103" s="16">
        <f>MAX(0,(va!FB99-va!FA99))</f>
        <v>0</v>
      </c>
      <c r="FB103" s="16">
        <f>MAX(0,(va!FC99-va!FB99))</f>
        <v>0</v>
      </c>
      <c r="FC103" s="16">
        <f>MAX(0,(va!FD99-va!FC99))</f>
        <v>0</v>
      </c>
      <c r="FD103" s="16">
        <f>MAX(0,(va!FE99-va!FD99))</f>
        <v>0</v>
      </c>
      <c r="FE103" s="16">
        <f>MAX(0,(va!FF99-va!FE99))</f>
        <v>0</v>
      </c>
      <c r="FF103" s="16">
        <f>MAX(0,(va!FG99-va!FF99))</f>
        <v>0</v>
      </c>
      <c r="FG103" s="16">
        <f>MAX(0,(va!FH99-va!FG99))</f>
        <v>0</v>
      </c>
    </row>
    <row r="104" spans="1:163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1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1</v>
      </c>
      <c r="L104" s="16">
        <f>MAX(0,(va!M100-va!L100))</f>
        <v>0</v>
      </c>
      <c r="M104" s="16">
        <f>MAX(0,(va!N100-va!M100))</f>
        <v>0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1</v>
      </c>
      <c r="Q104" s="16">
        <f>MAX(0,(va!R100-va!Q100))</f>
        <v>0</v>
      </c>
      <c r="R104" s="16">
        <f>MAX(0,(va!S100-va!R100))</f>
        <v>3</v>
      </c>
      <c r="S104" s="16">
        <f>MAX(0,(va!T100-va!S100))</f>
        <v>0</v>
      </c>
      <c r="T104" s="16">
        <f>MAX(0,(va!U100-va!T100))</f>
        <v>1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1</v>
      </c>
      <c r="AB104" s="16">
        <f>MAX(0,(va!AC100-va!AB100))</f>
        <v>0</v>
      </c>
      <c r="AC104" s="16">
        <f>MAX(0,(va!AD100-va!AC100))</f>
        <v>2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1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1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1</v>
      </c>
      <c r="BA104" s="16">
        <f>MAX(0,(va!BB100-va!BA100))</f>
        <v>1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1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1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1</v>
      </c>
      <c r="BN104" s="16">
        <f>MAX(0,(va!BO100-va!BN100))</f>
        <v>3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2</v>
      </c>
      <c r="BT104" s="16">
        <f>MAX(0,(va!BU100-va!BT100))</f>
        <v>0</v>
      </c>
      <c r="BU104" s="16">
        <f>MAX(0,(va!BV100-va!BU100))</f>
        <v>0</v>
      </c>
      <c r="BV104" s="16">
        <f>MAX(0,(va!BW100-va!BV100))</f>
        <v>6</v>
      </c>
      <c r="BW104" s="16">
        <f>MAX(0,(va!BX100-va!BW100))</f>
        <v>1</v>
      </c>
      <c r="BX104" s="16">
        <f>MAX(0,(va!BY100-va!BX100))</f>
        <v>0</v>
      </c>
      <c r="BY104" s="16">
        <f>MAX(0,(va!BZ100-va!BY100))</f>
        <v>3</v>
      </c>
      <c r="BZ104" s="16">
        <f>MAX(0,(va!CA100-va!BZ100))</f>
        <v>3</v>
      </c>
      <c r="CA104" s="16">
        <f>MAX(0,(va!CB100-va!CA100))</f>
        <v>0</v>
      </c>
      <c r="CB104" s="16">
        <f>MAX(0,(va!CC100-va!CB100))</f>
        <v>2</v>
      </c>
      <c r="CC104" s="16">
        <f>MAX(0,(va!CD100-va!CC100))</f>
        <v>0</v>
      </c>
      <c r="CD104" s="16">
        <f>MAX(0,(va!CE100-va!CD100))</f>
        <v>4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1</v>
      </c>
      <c r="CN104" s="16">
        <f>MAX(0,(va!CO100-va!CN100))</f>
        <v>1</v>
      </c>
      <c r="CO104" s="16">
        <f>MAX(0,(va!CP100-va!CO100))</f>
        <v>0</v>
      </c>
      <c r="CP104" s="16">
        <f>MAX(0,(va!CQ100-va!CP100))</f>
        <v>2</v>
      </c>
      <c r="CQ104" s="16">
        <f>MAX(0,(va!CR100-va!CQ100))</f>
        <v>0</v>
      </c>
      <c r="CR104" s="16">
        <f>MAX(0,(va!CS100-va!CR100))</f>
        <v>2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2</v>
      </c>
      <c r="CV104" s="16">
        <f>MAX(0,(va!CW100-va!CV100))</f>
        <v>0</v>
      </c>
      <c r="CW104" s="16">
        <f>MAX(0,(va!CX100-va!CW100))</f>
        <v>1</v>
      </c>
      <c r="CX104" s="16">
        <f>MAX(0,(va!CY100-va!CX100))</f>
        <v>3</v>
      </c>
      <c r="CY104" s="16">
        <f>MAX(0,(va!CZ100-va!CY100))</f>
        <v>0</v>
      </c>
      <c r="CZ104" s="16">
        <f>MAX(0,(va!DA100-va!CZ100))</f>
        <v>1</v>
      </c>
      <c r="DA104" s="16">
        <f>MAX(0,(va!DB100-va!DA100))</f>
        <v>0</v>
      </c>
      <c r="DB104" s="16">
        <f>MAX(0,(va!DC100-va!DB100))</f>
        <v>2</v>
      </c>
      <c r="DC104" s="16">
        <f>MAX(0,(va!DD100-va!DC100))</f>
        <v>2</v>
      </c>
      <c r="DD104" s="16">
        <f>MAX(0,(va!DE100-va!DD100))</f>
        <v>0</v>
      </c>
      <c r="DE104" s="16">
        <f>MAX(0,(va!DF100-va!DE100))</f>
        <v>0</v>
      </c>
      <c r="DF104" s="16">
        <f>MAX(0,(va!DG100-va!DF100))</f>
        <v>0</v>
      </c>
      <c r="DG104" s="16">
        <f>MAX(0,(va!DH100-va!DG100))</f>
        <v>0</v>
      </c>
      <c r="DH104" s="16">
        <f>MAX(0,(va!DI100-va!DH100))</f>
        <v>0</v>
      </c>
      <c r="DI104" s="16">
        <f>MAX(0,(va!DJ100-va!DI100))</f>
        <v>2</v>
      </c>
      <c r="DJ104" s="16">
        <f>MAX(0,(va!DK100-va!DJ100))</f>
        <v>0</v>
      </c>
      <c r="DK104" s="16">
        <f>MAX(0,(va!DL100-va!DK100))</f>
        <v>0</v>
      </c>
      <c r="DL104" s="16">
        <f>MAX(0,(va!DM100-va!DL100))</f>
        <v>0</v>
      </c>
      <c r="DM104" s="16">
        <f>MAX(0,(va!DN100-va!DM100))</f>
        <v>0</v>
      </c>
      <c r="DN104" s="16">
        <f>MAX(0,(va!DO100-va!DN100))</f>
        <v>0</v>
      </c>
      <c r="DO104" s="16">
        <f>MAX(0,(va!DP100-va!DO100))</f>
        <v>0</v>
      </c>
      <c r="DP104" s="16">
        <f>MAX(0,(va!DQ100-va!DP100))</f>
        <v>0</v>
      </c>
      <c r="DQ104" s="16">
        <f>MAX(0,(va!DR100-va!DQ100))</f>
        <v>0</v>
      </c>
      <c r="DR104" s="16">
        <f>MAX(0,(va!DS100-va!DR100))</f>
        <v>0</v>
      </c>
      <c r="DS104" s="16">
        <f>MAX(0,(va!DT100-va!DS100))</f>
        <v>0</v>
      </c>
      <c r="DT104" s="16">
        <f>MAX(0,(va!DU100-va!DT100))</f>
        <v>0</v>
      </c>
      <c r="DU104" s="16">
        <f>MAX(0,(va!DV100-va!DU100))</f>
        <v>0</v>
      </c>
      <c r="DV104" s="16">
        <f>MAX(0,(va!DW100-va!DV100))</f>
        <v>0</v>
      </c>
      <c r="DW104" s="16">
        <f>MAX(0,(va!DX100-va!DW100))</f>
        <v>0</v>
      </c>
      <c r="DX104" s="16">
        <f>MAX(0,(va!DY100-va!DX100))</f>
        <v>0</v>
      </c>
      <c r="DY104" s="16">
        <f>MAX(0,(va!DZ100-va!DY100))</f>
        <v>0</v>
      </c>
      <c r="DZ104" s="16">
        <f>MAX(0,(va!EA100-va!DZ100))</f>
        <v>0</v>
      </c>
      <c r="EA104" s="16">
        <f>MAX(0,(va!EB100-va!EA100))</f>
        <v>0</v>
      </c>
      <c r="EB104" s="16">
        <f>MAX(0,(va!EC100-va!EB100))</f>
        <v>0</v>
      </c>
      <c r="EC104" s="16">
        <f>MAX(0,(va!ED100-va!EC100))</f>
        <v>0</v>
      </c>
      <c r="ED104" s="16">
        <f>MAX(0,(va!EE100-va!ED100))</f>
        <v>0</v>
      </c>
      <c r="EE104" s="16">
        <f>MAX(0,(va!EF100-va!EE100))</f>
        <v>0</v>
      </c>
      <c r="EF104" s="16">
        <f>MAX(0,(va!EG100-va!EF100))</f>
        <v>0</v>
      </c>
      <c r="EG104" s="16">
        <f>MAX(0,(va!EH100-va!EG100))</f>
        <v>0</v>
      </c>
      <c r="EH104" s="16">
        <f>MAX(0,(va!EI100-va!EH100))</f>
        <v>0</v>
      </c>
      <c r="EI104" s="16">
        <f>MAX(0,(va!EJ100-va!EI100))</f>
        <v>0</v>
      </c>
      <c r="EJ104" s="16">
        <f>MAX(0,(va!EK100-va!EJ100))</f>
        <v>0</v>
      </c>
      <c r="EK104" s="16">
        <f>MAX(0,(va!EL100-va!EK100))</f>
        <v>0</v>
      </c>
      <c r="EL104" s="16">
        <f>MAX(0,(va!EM100-va!EL100))</f>
        <v>0</v>
      </c>
      <c r="EM104" s="16">
        <f>MAX(0,(va!EN100-va!EM100))</f>
        <v>0</v>
      </c>
      <c r="EN104" s="16">
        <f>MAX(0,(va!EO100-va!EN100))</f>
        <v>0</v>
      </c>
      <c r="EO104" s="16">
        <f>MAX(0,(va!EP100-va!EO100))</f>
        <v>0</v>
      </c>
      <c r="EP104" s="16">
        <f>MAX(0,(va!EQ100-va!EP100))</f>
        <v>0</v>
      </c>
      <c r="EQ104" s="16">
        <f>MAX(0,(va!ER100-va!EQ100))</f>
        <v>0</v>
      </c>
      <c r="ER104" s="16">
        <f>MAX(0,(va!ES100-va!ER100))</f>
        <v>0</v>
      </c>
      <c r="ES104" s="16">
        <f>MAX(0,(va!ET100-va!ES100))</f>
        <v>0</v>
      </c>
      <c r="ET104" s="16">
        <f>MAX(0,(va!EU100-va!ET100))</f>
        <v>0</v>
      </c>
      <c r="EU104" s="16">
        <f>MAX(0,(va!EV100-va!EU100))</f>
        <v>0</v>
      </c>
      <c r="EV104" s="16">
        <f>MAX(0,(va!EW100-va!EV100))</f>
        <v>0</v>
      </c>
      <c r="EW104" s="16">
        <f>MAX(0,(va!EX100-va!EW100))</f>
        <v>0</v>
      </c>
      <c r="EX104" s="16">
        <f>MAX(0,(va!EY100-va!EX100))</f>
        <v>0</v>
      </c>
      <c r="EY104" s="16">
        <f>MAX(0,(va!EZ100-va!EY100))</f>
        <v>0</v>
      </c>
      <c r="EZ104" s="16">
        <f>MAX(0,(va!FA100-va!EZ100))</f>
        <v>0</v>
      </c>
      <c r="FA104" s="16">
        <f>MAX(0,(va!FB100-va!FA100))</f>
        <v>0</v>
      </c>
      <c r="FB104" s="16">
        <f>MAX(0,(va!FC100-va!FB100))</f>
        <v>0</v>
      </c>
      <c r="FC104" s="16">
        <f>MAX(0,(va!FD100-va!FC100))</f>
        <v>0</v>
      </c>
      <c r="FD104" s="16">
        <f>MAX(0,(va!FE100-va!FD100))</f>
        <v>0</v>
      </c>
      <c r="FE104" s="16">
        <f>MAX(0,(va!FF100-va!FE100))</f>
        <v>0</v>
      </c>
      <c r="FF104" s="16">
        <f>MAX(0,(va!FG100-va!FF100))</f>
        <v>0</v>
      </c>
      <c r="FG104" s="16">
        <f>MAX(0,(va!FH100-va!FG100))</f>
        <v>0</v>
      </c>
    </row>
    <row r="105" spans="1:163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3</v>
      </c>
      <c r="F105" s="16">
        <f>MAX(0,(va!G101-va!F101))</f>
        <v>0</v>
      </c>
      <c r="G105" s="16">
        <f>MAX(0,(va!H101-va!G101))</f>
        <v>0</v>
      </c>
      <c r="H105" s="16">
        <f>MAX(0,(va!I101-va!H101))</f>
        <v>0</v>
      </c>
      <c r="I105" s="16">
        <f>MAX(0,(va!J101-va!I101))</f>
        <v>2</v>
      </c>
      <c r="J105" s="16">
        <f>MAX(0,(va!K101-va!J101))</f>
        <v>3</v>
      </c>
      <c r="K105" s="16">
        <f>MAX(0,(va!L101-va!K101))</f>
        <v>2</v>
      </c>
      <c r="L105" s="16">
        <f>MAX(0,(va!M101-va!L101))</f>
        <v>1</v>
      </c>
      <c r="M105" s="16">
        <f>MAX(0,(va!N101-va!M101))</f>
        <v>0</v>
      </c>
      <c r="N105" s="16">
        <f>MAX(0,(va!O101-va!N101))</f>
        <v>2</v>
      </c>
      <c r="O105" s="16">
        <f>MAX(0,(va!P101-va!O101))</f>
        <v>1</v>
      </c>
      <c r="P105" s="16">
        <f>MAX(0,(va!Q101-va!P101))</f>
        <v>1</v>
      </c>
      <c r="Q105" s="16">
        <f>MAX(0,(va!R101-va!Q101))</f>
        <v>4</v>
      </c>
      <c r="R105" s="16">
        <f>MAX(0,(va!S101-va!R101))</f>
        <v>0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2</v>
      </c>
      <c r="V105" s="16">
        <f>MAX(0,(va!W101-va!V101))</f>
        <v>2</v>
      </c>
      <c r="W105" s="16">
        <f>MAX(0,(va!X101-va!W101))</f>
        <v>4</v>
      </c>
      <c r="X105" s="16">
        <f>MAX(0,(va!Y101-va!X101))</f>
        <v>2</v>
      </c>
      <c r="Y105" s="16">
        <f>MAX(0,(va!Z101-va!Y101))</f>
        <v>0</v>
      </c>
      <c r="Z105" s="16">
        <f>MAX(0,(va!AA101-va!Z101))</f>
        <v>2</v>
      </c>
      <c r="AA105" s="16">
        <f>MAX(0,(va!AB101-va!AA101))</f>
        <v>1</v>
      </c>
      <c r="AB105" s="16">
        <f>MAX(0,(va!AC101-va!AB101))</f>
        <v>0</v>
      </c>
      <c r="AC105" s="16">
        <f>MAX(0,(va!AD101-va!AC101))</f>
        <v>6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1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1</v>
      </c>
      <c r="AM105" s="16">
        <f>MAX(0,(va!AN101-va!AM101))</f>
        <v>0</v>
      </c>
      <c r="AN105" s="16">
        <f>MAX(0,(va!AO101-va!AN101))</f>
        <v>1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1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1</v>
      </c>
      <c r="AV105" s="16">
        <f>MAX(0,(va!AW101-va!AV101))</f>
        <v>4</v>
      </c>
      <c r="AW105" s="16">
        <f>MAX(0,(va!AX101-va!AW101))</f>
        <v>0</v>
      </c>
      <c r="AX105" s="16">
        <f>MAX(0,(va!AY101-va!AX101))</f>
        <v>1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1</v>
      </c>
      <c r="BB105" s="16">
        <f>MAX(0,(va!BC101-va!BB101))</f>
        <v>1</v>
      </c>
      <c r="BC105" s="16">
        <f>MAX(0,(va!BD101-va!BC101))</f>
        <v>1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1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2</v>
      </c>
      <c r="BJ105" s="16">
        <f>MAX(0,(va!BK101-va!BJ101))</f>
        <v>2</v>
      </c>
      <c r="BK105" s="16">
        <f>MAX(0,(va!BL101-va!BK101))</f>
        <v>0</v>
      </c>
      <c r="BL105" s="16">
        <f>MAX(0,(va!BM101-va!BL101))</f>
        <v>1</v>
      </c>
      <c r="BM105" s="16">
        <f>MAX(0,(va!BN101-va!BM101))</f>
        <v>1</v>
      </c>
      <c r="BN105" s="16">
        <f>MAX(0,(va!BO101-va!BN101))</f>
        <v>2</v>
      </c>
      <c r="BO105" s="16">
        <f>MAX(0,(va!BP101-va!BO101))</f>
        <v>0</v>
      </c>
      <c r="BP105" s="16">
        <f>MAX(0,(va!BQ101-va!BP101))</f>
        <v>1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2</v>
      </c>
      <c r="BT105" s="16">
        <f>MAX(0,(va!BU101-va!BT101))</f>
        <v>3</v>
      </c>
      <c r="BU105" s="16">
        <f>MAX(0,(va!BV101-va!BU101))</f>
        <v>0</v>
      </c>
      <c r="BV105" s="16">
        <f>MAX(0,(va!BW101-va!BV101))</f>
        <v>0</v>
      </c>
      <c r="BW105" s="16">
        <f>MAX(0,(va!BX101-va!BW101))</f>
        <v>0</v>
      </c>
      <c r="BX105" s="16">
        <f>MAX(0,(va!BY101-va!BX101))</f>
        <v>2</v>
      </c>
      <c r="BY105" s="16">
        <f>MAX(0,(va!BZ101-va!BY101))</f>
        <v>3</v>
      </c>
      <c r="BZ105" s="16">
        <f>MAX(0,(va!CA101-va!BZ101))</f>
        <v>4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3</v>
      </c>
      <c r="CE105" s="16">
        <f>MAX(0,(va!CF101-va!CE101))</f>
        <v>1</v>
      </c>
      <c r="CF105" s="16">
        <f>MAX(0,(va!CG101-va!CF101))</f>
        <v>1</v>
      </c>
      <c r="CG105" s="16">
        <f>MAX(0,(va!CH101-va!CG101))</f>
        <v>2</v>
      </c>
      <c r="CH105" s="16">
        <f>MAX(0,(va!CI101-va!CH101))</f>
        <v>0</v>
      </c>
      <c r="CI105" s="16">
        <f>MAX(0,(va!CJ101-va!CI101))</f>
        <v>1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3</v>
      </c>
      <c r="CM105" s="16">
        <f>MAX(0,(va!CN101-va!CM101))</f>
        <v>1</v>
      </c>
      <c r="CN105" s="16">
        <f>MAX(0,(va!CO101-va!CN101))</f>
        <v>1</v>
      </c>
      <c r="CO105" s="16">
        <f>MAX(0,(va!CP101-va!CO101))</f>
        <v>2</v>
      </c>
      <c r="CP105" s="16">
        <f>MAX(0,(va!CQ101-va!CP101))</f>
        <v>5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2</v>
      </c>
      <c r="CT105" s="16">
        <f>MAX(0,(va!CU101-va!CT101))</f>
        <v>2</v>
      </c>
      <c r="CU105" s="16">
        <f>MAX(0,(va!CV101-va!CU101))</f>
        <v>4</v>
      </c>
      <c r="CV105" s="16">
        <f>MAX(0,(va!CW101-va!CV101))</f>
        <v>1</v>
      </c>
      <c r="CW105" s="16">
        <f>MAX(0,(va!CX101-va!CW101))</f>
        <v>0</v>
      </c>
      <c r="CX105" s="16">
        <f>MAX(0,(va!CY101-va!CX101))</f>
        <v>0</v>
      </c>
      <c r="CY105" s="16">
        <f>MAX(0,(va!CZ101-va!CY101))</f>
        <v>1</v>
      </c>
      <c r="CZ105" s="16">
        <f>MAX(0,(va!DA101-va!CZ101))</f>
        <v>4</v>
      </c>
      <c r="DA105" s="16">
        <f>MAX(0,(va!DB101-va!DA101))</f>
        <v>4</v>
      </c>
      <c r="DB105" s="16">
        <f>MAX(0,(va!DC101-va!DB101))</f>
        <v>5</v>
      </c>
      <c r="DC105" s="16">
        <f>MAX(0,(va!DD101-va!DC101))</f>
        <v>2</v>
      </c>
      <c r="DD105" s="16">
        <f>MAX(0,(va!DE101-va!DD101))</f>
        <v>0</v>
      </c>
      <c r="DE105" s="16">
        <f>MAX(0,(va!DF101-va!DE101))</f>
        <v>4</v>
      </c>
      <c r="DF105" s="16">
        <f>MAX(0,(va!DG101-va!DF101))</f>
        <v>5</v>
      </c>
      <c r="DG105" s="16">
        <f>MAX(0,(va!DH101-va!DG101))</f>
        <v>4</v>
      </c>
      <c r="DH105" s="16">
        <f>MAX(0,(va!DI101-va!DH101))</f>
        <v>5</v>
      </c>
      <c r="DI105" s="16">
        <f>MAX(0,(va!DJ101-va!DI101))</f>
        <v>11</v>
      </c>
      <c r="DJ105" s="16">
        <f>MAX(0,(va!DK101-va!DJ101))</f>
        <v>0</v>
      </c>
      <c r="DK105" s="16">
        <f>MAX(0,(va!DL101-va!DK101))</f>
        <v>0</v>
      </c>
      <c r="DL105" s="16">
        <f>MAX(0,(va!DM101-va!DL101))</f>
        <v>0</v>
      </c>
      <c r="DM105" s="16">
        <f>MAX(0,(va!DN101-va!DM101))</f>
        <v>0</v>
      </c>
      <c r="DN105" s="16">
        <f>MAX(0,(va!DO101-va!DN101))</f>
        <v>0</v>
      </c>
      <c r="DO105" s="16">
        <f>MAX(0,(va!DP101-va!DO101))</f>
        <v>0</v>
      </c>
      <c r="DP105" s="16">
        <f>MAX(0,(va!DQ101-va!DP101))</f>
        <v>0</v>
      </c>
      <c r="DQ105" s="16">
        <f>MAX(0,(va!DR101-va!DQ101))</f>
        <v>0</v>
      </c>
      <c r="DR105" s="16">
        <f>MAX(0,(va!DS101-va!DR101))</f>
        <v>0</v>
      </c>
      <c r="DS105" s="16">
        <f>MAX(0,(va!DT101-va!DS101))</f>
        <v>0</v>
      </c>
      <c r="DT105" s="16">
        <f>MAX(0,(va!DU101-va!DT101))</f>
        <v>0</v>
      </c>
      <c r="DU105" s="16">
        <f>MAX(0,(va!DV101-va!DU101))</f>
        <v>0</v>
      </c>
      <c r="DV105" s="16">
        <f>MAX(0,(va!DW101-va!DV101))</f>
        <v>0</v>
      </c>
      <c r="DW105" s="16">
        <f>MAX(0,(va!DX101-va!DW101))</f>
        <v>0</v>
      </c>
      <c r="DX105" s="16">
        <f>MAX(0,(va!DY101-va!DX101))</f>
        <v>0</v>
      </c>
      <c r="DY105" s="16">
        <f>MAX(0,(va!DZ101-va!DY101))</f>
        <v>0</v>
      </c>
      <c r="DZ105" s="16">
        <f>MAX(0,(va!EA101-va!DZ101))</f>
        <v>0</v>
      </c>
      <c r="EA105" s="16">
        <f>MAX(0,(va!EB101-va!EA101))</f>
        <v>0</v>
      </c>
      <c r="EB105" s="16">
        <f>MAX(0,(va!EC101-va!EB101))</f>
        <v>0</v>
      </c>
      <c r="EC105" s="16">
        <f>MAX(0,(va!ED101-va!EC101))</f>
        <v>0</v>
      </c>
      <c r="ED105" s="16">
        <f>MAX(0,(va!EE101-va!ED101))</f>
        <v>0</v>
      </c>
      <c r="EE105" s="16">
        <f>MAX(0,(va!EF101-va!EE101))</f>
        <v>0</v>
      </c>
      <c r="EF105" s="16">
        <f>MAX(0,(va!EG101-va!EF101))</f>
        <v>0</v>
      </c>
      <c r="EG105" s="16">
        <f>MAX(0,(va!EH101-va!EG101))</f>
        <v>0</v>
      </c>
      <c r="EH105" s="16">
        <f>MAX(0,(va!EI101-va!EH101))</f>
        <v>0</v>
      </c>
      <c r="EI105" s="16">
        <f>MAX(0,(va!EJ101-va!EI101))</f>
        <v>0</v>
      </c>
      <c r="EJ105" s="16">
        <f>MAX(0,(va!EK101-va!EJ101))</f>
        <v>0</v>
      </c>
      <c r="EK105" s="16">
        <f>MAX(0,(va!EL101-va!EK101))</f>
        <v>0</v>
      </c>
      <c r="EL105" s="16">
        <f>MAX(0,(va!EM101-va!EL101))</f>
        <v>0</v>
      </c>
      <c r="EM105" s="16">
        <f>MAX(0,(va!EN101-va!EM101))</f>
        <v>0</v>
      </c>
      <c r="EN105" s="16">
        <f>MAX(0,(va!EO101-va!EN101))</f>
        <v>0</v>
      </c>
      <c r="EO105" s="16">
        <f>MAX(0,(va!EP101-va!EO101))</f>
        <v>0</v>
      </c>
      <c r="EP105" s="16">
        <f>MAX(0,(va!EQ101-va!EP101))</f>
        <v>0</v>
      </c>
      <c r="EQ105" s="16">
        <f>MAX(0,(va!ER101-va!EQ101))</f>
        <v>0</v>
      </c>
      <c r="ER105" s="16">
        <f>MAX(0,(va!ES101-va!ER101))</f>
        <v>0</v>
      </c>
      <c r="ES105" s="16">
        <f>MAX(0,(va!ET101-va!ES101))</f>
        <v>0</v>
      </c>
      <c r="ET105" s="16">
        <f>MAX(0,(va!EU101-va!ET101))</f>
        <v>0</v>
      </c>
      <c r="EU105" s="16">
        <f>MAX(0,(va!EV101-va!EU101))</f>
        <v>0</v>
      </c>
      <c r="EV105" s="16">
        <f>MAX(0,(va!EW101-va!EV101))</f>
        <v>0</v>
      </c>
      <c r="EW105" s="16">
        <f>MAX(0,(va!EX101-va!EW101))</f>
        <v>0</v>
      </c>
      <c r="EX105" s="16">
        <f>MAX(0,(va!EY101-va!EX101))</f>
        <v>0</v>
      </c>
      <c r="EY105" s="16">
        <f>MAX(0,(va!EZ101-va!EY101))</f>
        <v>0</v>
      </c>
      <c r="EZ105" s="16">
        <f>MAX(0,(va!FA101-va!EZ101))</f>
        <v>0</v>
      </c>
      <c r="FA105" s="16">
        <f>MAX(0,(va!FB101-va!FA101))</f>
        <v>0</v>
      </c>
      <c r="FB105" s="16">
        <f>MAX(0,(va!FC101-va!FB101))</f>
        <v>0</v>
      </c>
      <c r="FC105" s="16">
        <f>MAX(0,(va!FD101-va!FC101))</f>
        <v>0</v>
      </c>
      <c r="FD105" s="16">
        <f>MAX(0,(va!FE101-va!FD101))</f>
        <v>0</v>
      </c>
      <c r="FE105" s="16">
        <f>MAX(0,(va!FF101-va!FE101))</f>
        <v>0</v>
      </c>
      <c r="FF105" s="16">
        <f>MAX(0,(va!FG101-va!FF101))</f>
        <v>0</v>
      </c>
      <c r="FG105" s="16">
        <f>MAX(0,(va!FH101-va!FG101))</f>
        <v>0</v>
      </c>
    </row>
    <row r="106" spans="1:163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6</v>
      </c>
      <c r="F106" s="16">
        <f>MAX(0,(va!G102-va!F102))</f>
        <v>4</v>
      </c>
      <c r="G106" s="16">
        <f>MAX(0,(va!H102-va!G102))</f>
        <v>2</v>
      </c>
      <c r="H106" s="16">
        <f>MAX(0,(va!I102-va!H102))</f>
        <v>5</v>
      </c>
      <c r="I106" s="16">
        <f>MAX(0,(va!J102-va!I102))</f>
        <v>1</v>
      </c>
      <c r="J106" s="16">
        <f>MAX(0,(va!K102-va!J102))</f>
        <v>4</v>
      </c>
      <c r="K106" s="16">
        <f>MAX(0,(va!L102-va!K102))</f>
        <v>2</v>
      </c>
      <c r="L106" s="16">
        <f>MAX(0,(va!M102-va!L102))</f>
        <v>1</v>
      </c>
      <c r="M106" s="16">
        <f>MAX(0,(va!N102-va!M102))</f>
        <v>23</v>
      </c>
      <c r="N106" s="16">
        <f>MAX(0,(va!O102-va!N102))</f>
        <v>12</v>
      </c>
      <c r="O106" s="16">
        <f>MAX(0,(va!P102-va!O102))</f>
        <v>6</v>
      </c>
      <c r="P106" s="16">
        <f>MAX(0,(va!Q102-va!P102))</f>
        <v>19</v>
      </c>
      <c r="Q106" s="16">
        <f>MAX(0,(va!R102-va!Q102))</f>
        <v>33</v>
      </c>
      <c r="R106" s="16">
        <f>MAX(0,(va!S102-va!R102))</f>
        <v>17</v>
      </c>
      <c r="S106" s="16">
        <f>MAX(0,(va!T102-va!S102))</f>
        <v>6</v>
      </c>
      <c r="T106" s="16">
        <f>MAX(0,(va!U102-va!T102))</f>
        <v>25</v>
      </c>
      <c r="U106" s="16">
        <f>MAX(0,(va!V102-va!U102))</f>
        <v>14</v>
      </c>
      <c r="V106" s="16">
        <f>MAX(0,(va!W102-va!V102))</f>
        <v>10</v>
      </c>
      <c r="W106" s="16">
        <f>MAX(0,(va!X102-va!W102))</f>
        <v>37</v>
      </c>
      <c r="X106" s="16">
        <f>MAX(0,(va!Y102-va!X102))</f>
        <v>12</v>
      </c>
      <c r="Y106" s="16">
        <f>MAX(0,(va!Z102-va!Y102))</f>
        <v>7</v>
      </c>
      <c r="Z106" s="16">
        <f>MAX(0,(va!AA102-va!Z102))</f>
        <v>21</v>
      </c>
      <c r="AA106" s="16">
        <f>MAX(0,(va!AB102-va!AA102))</f>
        <v>46</v>
      </c>
      <c r="AB106" s="16">
        <f>MAX(0,(va!AC102-va!AB102))</f>
        <v>33</v>
      </c>
      <c r="AC106" s="16">
        <f>MAX(0,(va!AD102-va!AC102))</f>
        <v>29</v>
      </c>
      <c r="AD106" s="16">
        <f>MAX(0,(va!AE102-va!AD102))</f>
        <v>38</v>
      </c>
      <c r="AE106" s="16">
        <f>MAX(0,(va!AF102-va!AE102))</f>
        <v>41</v>
      </c>
      <c r="AF106" s="16">
        <f>MAX(0,(va!AG102-va!AF102))</f>
        <v>12</v>
      </c>
      <c r="AG106" s="16">
        <f>MAX(0,(va!AH102-va!AG102))</f>
        <v>38</v>
      </c>
      <c r="AH106" s="16">
        <f>MAX(0,(va!AI102-va!AH102))</f>
        <v>35</v>
      </c>
      <c r="AI106" s="16">
        <f>MAX(0,(va!AJ102-va!AI102))</f>
        <v>28</v>
      </c>
      <c r="AJ106" s="16">
        <f>MAX(0,(va!AK102-va!AJ102))</f>
        <v>16</v>
      </c>
      <c r="AK106" s="16">
        <f>MAX(0,(va!AL102-va!AK102))</f>
        <v>36</v>
      </c>
      <c r="AL106" s="16">
        <f>MAX(0,(va!AM102-va!AL102))</f>
        <v>26</v>
      </c>
      <c r="AM106" s="16">
        <f>MAX(0,(va!AN102-va!AM102))</f>
        <v>47</v>
      </c>
      <c r="AN106" s="16">
        <f>MAX(0,(va!AO102-va!AN102))</f>
        <v>54</v>
      </c>
      <c r="AO106" s="16">
        <f>MAX(0,(va!AP102-va!AO102))</f>
        <v>48</v>
      </c>
      <c r="AP106" s="16">
        <f>MAX(0,(va!AQ102-va!AP102))</f>
        <v>46</v>
      </c>
      <c r="AQ106" s="16">
        <f>MAX(0,(va!AR102-va!AQ102))</f>
        <v>51</v>
      </c>
      <c r="AR106" s="16">
        <f>MAX(0,(va!AS102-va!AR102))</f>
        <v>41</v>
      </c>
      <c r="AS106" s="16">
        <f>MAX(0,(va!AT102-va!AS102))</f>
        <v>43</v>
      </c>
      <c r="AT106" s="16">
        <f>MAX(0,(va!AU102-va!AT102))</f>
        <v>39</v>
      </c>
      <c r="AU106" s="16">
        <f>MAX(0,(va!AV102-va!AU102))</f>
        <v>38</v>
      </c>
      <c r="AV106" s="16">
        <f>MAX(0,(va!AW102-va!AV102))</f>
        <v>50</v>
      </c>
      <c r="AW106" s="16">
        <f>MAX(0,(va!AX102-va!AW102))</f>
        <v>32</v>
      </c>
      <c r="AX106" s="16">
        <f>MAX(0,(va!AY102-va!AX102))</f>
        <v>51</v>
      </c>
      <c r="AY106" s="16">
        <f>MAX(0,(va!AZ102-va!AY102))</f>
        <v>31</v>
      </c>
      <c r="AZ106" s="16">
        <f>MAX(0,(va!BA102-va!AZ102))</f>
        <v>16</v>
      </c>
      <c r="BA106" s="16">
        <f>MAX(0,(va!BB102-va!BA102))</f>
        <v>65</v>
      </c>
      <c r="BB106" s="16">
        <f>MAX(0,(va!BC102-va!BB102))</f>
        <v>44</v>
      </c>
      <c r="BC106" s="16">
        <f>MAX(0,(va!BD102-va!BC102))</f>
        <v>47</v>
      </c>
      <c r="BD106" s="16">
        <f>MAX(0,(va!BE102-va!BD102))</f>
        <v>64</v>
      </c>
      <c r="BE106" s="16">
        <f>MAX(0,(va!BF102-va!BE102))</f>
        <v>16</v>
      </c>
      <c r="BF106" s="16">
        <f>MAX(0,(va!BG102-va!BF102))</f>
        <v>34</v>
      </c>
      <c r="BG106" s="16">
        <f>MAX(0,(va!BH102-va!BG102))</f>
        <v>34</v>
      </c>
      <c r="BH106" s="16">
        <f>MAX(0,(va!BI102-va!BH102))</f>
        <v>33</v>
      </c>
      <c r="BI106" s="16">
        <f>MAX(0,(va!BJ102-va!BI102))</f>
        <v>50</v>
      </c>
      <c r="BJ106" s="16">
        <f>MAX(0,(va!BK102-va!BJ102))</f>
        <v>30</v>
      </c>
      <c r="BK106" s="16">
        <f>MAX(0,(va!BL102-va!BK102))</f>
        <v>46</v>
      </c>
      <c r="BL106" s="16">
        <f>MAX(0,(va!BM102-va!BL102))</f>
        <v>30</v>
      </c>
      <c r="BM106" s="16">
        <f>MAX(0,(va!BN102-va!BM102))</f>
        <v>21</v>
      </c>
      <c r="BN106" s="16">
        <f>MAX(0,(va!BO102-va!BN102))</f>
        <v>31</v>
      </c>
      <c r="BO106" s="16">
        <f>MAX(0,(va!BP102-va!BO102))</f>
        <v>39</v>
      </c>
      <c r="BP106" s="16">
        <f>MAX(0,(va!BQ102-va!BP102))</f>
        <v>63</v>
      </c>
      <c r="BQ106" s="16">
        <f>MAX(0,(va!BR102-va!BQ102))</f>
        <v>54</v>
      </c>
      <c r="BR106" s="16">
        <f>MAX(0,(va!BS102-va!BR102))</f>
        <v>19</v>
      </c>
      <c r="BS106" s="16">
        <f>MAX(0,(va!BT102-va!BS102))</f>
        <v>14</v>
      </c>
      <c r="BT106" s="16">
        <f>MAX(0,(va!BU102-va!BT102))</f>
        <v>7</v>
      </c>
      <c r="BU106" s="16">
        <f>MAX(0,(va!BV102-va!BU102))</f>
        <v>19</v>
      </c>
      <c r="BV106" s="16">
        <f>MAX(0,(va!BW102-va!BV102))</f>
        <v>16</v>
      </c>
      <c r="BW106" s="16">
        <f>MAX(0,(va!BX102-va!BW102))</f>
        <v>15</v>
      </c>
      <c r="BX106" s="16">
        <f>MAX(0,(va!BY102-va!BX102))</f>
        <v>14</v>
      </c>
      <c r="BY106" s="16">
        <f>MAX(0,(va!BZ102-va!BY102))</f>
        <v>25</v>
      </c>
      <c r="BZ106" s="16">
        <f>MAX(0,(va!CA102-va!BZ102))</f>
        <v>25</v>
      </c>
      <c r="CA106" s="16">
        <f>MAX(0,(va!CB102-va!CA102))</f>
        <v>7</v>
      </c>
      <c r="CB106" s="16">
        <f>MAX(0,(va!CC102-va!CB102))</f>
        <v>13</v>
      </c>
      <c r="CC106" s="16">
        <f>MAX(0,(va!CD102-va!CC102))</f>
        <v>10</v>
      </c>
      <c r="CD106" s="16">
        <f>MAX(0,(va!CE102-va!CD102))</f>
        <v>2</v>
      </c>
      <c r="CE106" s="16">
        <f>MAX(0,(va!CF102-va!CE102))</f>
        <v>1</v>
      </c>
      <c r="CF106" s="16">
        <f>MAX(0,(va!CG102-va!CF102))</f>
        <v>6</v>
      </c>
      <c r="CG106" s="16">
        <f>MAX(0,(va!CH102-va!CG102))</f>
        <v>17</v>
      </c>
      <c r="CH106" s="16">
        <f>MAX(0,(va!CI102-va!CH102))</f>
        <v>9</v>
      </c>
      <c r="CI106" s="16">
        <f>MAX(0,(va!CJ102-va!CI102))</f>
        <v>8</v>
      </c>
      <c r="CJ106" s="16">
        <f>MAX(0,(va!CK102-va!CJ102))</f>
        <v>7</v>
      </c>
      <c r="CK106" s="16">
        <f>MAX(0,(va!CL102-va!CK102))</f>
        <v>11</v>
      </c>
      <c r="CL106" s="16">
        <f>MAX(0,(va!CM102-va!CL102))</f>
        <v>12</v>
      </c>
      <c r="CM106" s="16">
        <f>MAX(0,(va!CN102-va!CM102))</f>
        <v>19</v>
      </c>
      <c r="CN106" s="16">
        <f>MAX(0,(va!CO102-va!CN102))</f>
        <v>10</v>
      </c>
      <c r="CO106" s="16">
        <f>MAX(0,(va!CP102-va!CO102))</f>
        <v>9</v>
      </c>
      <c r="CP106" s="16">
        <f>MAX(0,(va!CQ102-va!CP102))</f>
        <v>12</v>
      </c>
      <c r="CQ106" s="16">
        <f>MAX(0,(va!CR102-va!CQ102))</f>
        <v>10</v>
      </c>
      <c r="CR106" s="16">
        <f>MAX(0,(va!CS102-va!CR102))</f>
        <v>13</v>
      </c>
      <c r="CS106" s="16">
        <f>MAX(0,(va!CT102-va!CS102))</f>
        <v>16</v>
      </c>
      <c r="CT106" s="16">
        <f>MAX(0,(va!CU102-va!CT102))</f>
        <v>16</v>
      </c>
      <c r="CU106" s="16">
        <f>MAX(0,(va!CV102-va!CU102))</f>
        <v>9</v>
      </c>
      <c r="CV106" s="16">
        <f>MAX(0,(va!CW102-va!CV102))</f>
        <v>5</v>
      </c>
      <c r="CW106" s="16">
        <f>MAX(0,(va!CX102-va!CW102))</f>
        <v>8</v>
      </c>
      <c r="CX106" s="16">
        <f>MAX(0,(va!CY102-va!CX102))</f>
        <v>0</v>
      </c>
      <c r="CY106" s="16">
        <f>MAX(0,(va!CZ102-va!CY102))</f>
        <v>2</v>
      </c>
      <c r="CZ106" s="16">
        <f>MAX(0,(va!DA102-va!CZ102))</f>
        <v>11</v>
      </c>
      <c r="DA106" s="16">
        <f>MAX(0,(va!DB102-va!DA102))</f>
        <v>19</v>
      </c>
      <c r="DB106" s="16">
        <f>MAX(0,(va!DC102-va!DB102))</f>
        <v>19</v>
      </c>
      <c r="DC106" s="16">
        <f>MAX(0,(va!DD102-va!DC102))</f>
        <v>4</v>
      </c>
      <c r="DD106" s="16">
        <f>MAX(0,(va!DE102-va!DD102))</f>
        <v>19</v>
      </c>
      <c r="DE106" s="16">
        <f>MAX(0,(va!DF102-va!DE102))</f>
        <v>9</v>
      </c>
      <c r="DF106" s="16">
        <f>MAX(0,(va!DG102-va!DF102))</f>
        <v>11</v>
      </c>
      <c r="DG106" s="16">
        <f>MAX(0,(va!DH102-va!DG102))</f>
        <v>20</v>
      </c>
      <c r="DH106" s="16">
        <f>MAX(0,(va!DI102-va!DH102))</f>
        <v>14</v>
      </c>
      <c r="DI106" s="16">
        <f>MAX(0,(va!DJ102-va!DI102))</f>
        <v>2</v>
      </c>
      <c r="DJ106" s="16">
        <f>MAX(0,(va!DK102-va!DJ102))</f>
        <v>0</v>
      </c>
      <c r="DK106" s="16">
        <f>MAX(0,(va!DL102-va!DK102))</f>
        <v>0</v>
      </c>
      <c r="DL106" s="16">
        <f>MAX(0,(va!DM102-va!DL102))</f>
        <v>0</v>
      </c>
      <c r="DM106" s="16">
        <f>MAX(0,(va!DN102-va!DM102))</f>
        <v>0</v>
      </c>
      <c r="DN106" s="16">
        <f>MAX(0,(va!DO102-va!DN102))</f>
        <v>0</v>
      </c>
      <c r="DO106" s="16">
        <f>MAX(0,(va!DP102-va!DO102))</f>
        <v>0</v>
      </c>
      <c r="DP106" s="16">
        <f>MAX(0,(va!DQ102-va!DP102))</f>
        <v>0</v>
      </c>
      <c r="DQ106" s="16">
        <f>MAX(0,(va!DR102-va!DQ102))</f>
        <v>0</v>
      </c>
      <c r="DR106" s="16">
        <f>MAX(0,(va!DS102-va!DR102))</f>
        <v>0</v>
      </c>
      <c r="DS106" s="16">
        <f>MAX(0,(va!DT102-va!DS102))</f>
        <v>0</v>
      </c>
      <c r="DT106" s="16">
        <f>MAX(0,(va!DU102-va!DT102))</f>
        <v>0</v>
      </c>
      <c r="DU106" s="16">
        <f>MAX(0,(va!DV102-va!DU102))</f>
        <v>0</v>
      </c>
      <c r="DV106" s="16">
        <f>MAX(0,(va!DW102-va!DV102))</f>
        <v>0</v>
      </c>
      <c r="DW106" s="16">
        <f>MAX(0,(va!DX102-va!DW102))</f>
        <v>0</v>
      </c>
      <c r="DX106" s="16">
        <f>MAX(0,(va!DY102-va!DX102))</f>
        <v>0</v>
      </c>
      <c r="DY106" s="16">
        <f>MAX(0,(va!DZ102-va!DY102))</f>
        <v>0</v>
      </c>
      <c r="DZ106" s="16">
        <f>MAX(0,(va!EA102-va!DZ102))</f>
        <v>0</v>
      </c>
      <c r="EA106" s="16">
        <f>MAX(0,(va!EB102-va!EA102))</f>
        <v>0</v>
      </c>
      <c r="EB106" s="16">
        <f>MAX(0,(va!EC102-va!EB102))</f>
        <v>0</v>
      </c>
      <c r="EC106" s="16">
        <f>MAX(0,(va!ED102-va!EC102))</f>
        <v>0</v>
      </c>
      <c r="ED106" s="16">
        <f>MAX(0,(va!EE102-va!ED102))</f>
        <v>0</v>
      </c>
      <c r="EE106" s="16">
        <f>MAX(0,(va!EF102-va!EE102))</f>
        <v>0</v>
      </c>
      <c r="EF106" s="16">
        <f>MAX(0,(va!EG102-va!EF102))</f>
        <v>0</v>
      </c>
      <c r="EG106" s="16">
        <f>MAX(0,(va!EH102-va!EG102))</f>
        <v>0</v>
      </c>
      <c r="EH106" s="16">
        <f>MAX(0,(va!EI102-va!EH102))</f>
        <v>0</v>
      </c>
      <c r="EI106" s="16">
        <f>MAX(0,(va!EJ102-va!EI102))</f>
        <v>0</v>
      </c>
      <c r="EJ106" s="16">
        <f>MAX(0,(va!EK102-va!EJ102))</f>
        <v>0</v>
      </c>
      <c r="EK106" s="16">
        <f>MAX(0,(va!EL102-va!EK102))</f>
        <v>0</v>
      </c>
      <c r="EL106" s="16">
        <f>MAX(0,(va!EM102-va!EL102))</f>
        <v>0</v>
      </c>
      <c r="EM106" s="16">
        <f>MAX(0,(va!EN102-va!EM102))</f>
        <v>0</v>
      </c>
      <c r="EN106" s="16">
        <f>MAX(0,(va!EO102-va!EN102))</f>
        <v>0</v>
      </c>
      <c r="EO106" s="16">
        <f>MAX(0,(va!EP102-va!EO102))</f>
        <v>0</v>
      </c>
      <c r="EP106" s="16">
        <f>MAX(0,(va!EQ102-va!EP102))</f>
        <v>0</v>
      </c>
      <c r="EQ106" s="16">
        <f>MAX(0,(va!ER102-va!EQ102))</f>
        <v>0</v>
      </c>
      <c r="ER106" s="16">
        <f>MAX(0,(va!ES102-va!ER102))</f>
        <v>0</v>
      </c>
      <c r="ES106" s="16">
        <f>MAX(0,(va!ET102-va!ES102))</f>
        <v>0</v>
      </c>
      <c r="ET106" s="16">
        <f>MAX(0,(va!EU102-va!ET102))</f>
        <v>0</v>
      </c>
      <c r="EU106" s="16">
        <f>MAX(0,(va!EV102-va!EU102))</f>
        <v>0</v>
      </c>
      <c r="EV106" s="16">
        <f>MAX(0,(va!EW102-va!EV102))</f>
        <v>0</v>
      </c>
      <c r="EW106" s="16">
        <f>MAX(0,(va!EX102-va!EW102))</f>
        <v>0</v>
      </c>
      <c r="EX106" s="16">
        <f>MAX(0,(va!EY102-va!EX102))</f>
        <v>0</v>
      </c>
      <c r="EY106" s="16">
        <f>MAX(0,(va!EZ102-va!EY102))</f>
        <v>0</v>
      </c>
      <c r="EZ106" s="16">
        <f>MAX(0,(va!FA102-va!EZ102))</f>
        <v>0</v>
      </c>
      <c r="FA106" s="16">
        <f>MAX(0,(va!FB102-va!FA102))</f>
        <v>0</v>
      </c>
      <c r="FB106" s="16">
        <f>MAX(0,(va!FC102-va!FB102))</f>
        <v>0</v>
      </c>
      <c r="FC106" s="16">
        <f>MAX(0,(va!FD102-va!FC102))</f>
        <v>0</v>
      </c>
      <c r="FD106" s="16">
        <f>MAX(0,(va!FE102-va!FD102))</f>
        <v>0</v>
      </c>
      <c r="FE106" s="16">
        <f>MAX(0,(va!FF102-va!FE102))</f>
        <v>0</v>
      </c>
      <c r="FF106" s="16">
        <f>MAX(0,(va!FG102-va!FF102))</f>
        <v>0</v>
      </c>
      <c r="FG106" s="16">
        <f>MAX(0,(va!FH102-va!FG102))</f>
        <v>0</v>
      </c>
    </row>
    <row r="107" spans="1:163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0</v>
      </c>
      <c r="F107" s="16">
        <f>MAX(0,(va!G103-va!F103))</f>
        <v>1</v>
      </c>
      <c r="G107" s="16">
        <f>MAX(0,(va!H103-va!G103))</f>
        <v>0</v>
      </c>
      <c r="H107" s="16">
        <f>MAX(0,(va!I103-va!H103))</f>
        <v>0</v>
      </c>
      <c r="I107" s="16">
        <f>MAX(0,(va!J103-va!I103))</f>
        <v>0</v>
      </c>
      <c r="J107" s="16">
        <f>MAX(0,(va!K103-va!J103))</f>
        <v>0</v>
      </c>
      <c r="K107" s="16">
        <f>MAX(0,(va!L103-va!K103))</f>
        <v>0</v>
      </c>
      <c r="L107" s="16">
        <f>MAX(0,(va!M103-va!L103))</f>
        <v>0</v>
      </c>
      <c r="M107" s="16">
        <f>MAX(0,(va!N103-va!M103))</f>
        <v>0</v>
      </c>
      <c r="N107" s="16">
        <f>MAX(0,(va!O103-va!N103))</f>
        <v>0</v>
      </c>
      <c r="O107" s="16">
        <f>MAX(0,(va!P103-va!O103))</f>
        <v>0</v>
      </c>
      <c r="P107" s="16">
        <f>MAX(0,(va!Q103-va!P103))</f>
        <v>0</v>
      </c>
      <c r="Q107" s="16">
        <f>MAX(0,(va!R103-va!Q103))</f>
        <v>0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1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1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1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  <c r="BT107" s="16">
        <f>MAX(0,(va!BU103-va!BT103))</f>
        <v>0</v>
      </c>
      <c r="BU107" s="16">
        <f>MAX(0,(va!BV103-va!BU103))</f>
        <v>0</v>
      </c>
      <c r="BV107" s="16">
        <f>MAX(0,(va!BW103-va!BV103))</f>
        <v>0</v>
      </c>
      <c r="BW107" s="16">
        <f>MAX(0,(va!BX103-va!BW103))</f>
        <v>0</v>
      </c>
      <c r="BX107" s="16">
        <f>MAX(0,(va!BY103-va!BX103))</f>
        <v>0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  <c r="CX107" s="16">
        <f>MAX(0,(va!CY103-va!CX103))</f>
        <v>0</v>
      </c>
      <c r="CY107" s="16">
        <f>MAX(0,(va!CZ103-va!CY103))</f>
        <v>0</v>
      </c>
      <c r="CZ107" s="16">
        <f>MAX(0,(va!DA103-va!CZ103))</f>
        <v>1</v>
      </c>
      <c r="DA107" s="16">
        <f>MAX(0,(va!DB103-va!DA103))</f>
        <v>0</v>
      </c>
      <c r="DB107" s="16">
        <f>MAX(0,(va!DC103-va!DB103))</f>
        <v>0</v>
      </c>
      <c r="DC107" s="16">
        <f>MAX(0,(va!DD103-va!DC103))</f>
        <v>0</v>
      </c>
      <c r="DD107" s="16">
        <f>MAX(0,(va!DE103-va!DD103))</f>
        <v>0</v>
      </c>
      <c r="DE107" s="16">
        <f>MAX(0,(va!DF103-va!DE103))</f>
        <v>2</v>
      </c>
      <c r="DF107" s="16">
        <f>MAX(0,(va!DG103-va!DF103))</f>
        <v>1</v>
      </c>
      <c r="DG107" s="16">
        <f>MAX(0,(va!DH103-va!DG103))</f>
        <v>2</v>
      </c>
      <c r="DH107" s="16">
        <f>MAX(0,(va!DI103-va!DH103))</f>
        <v>2</v>
      </c>
      <c r="DI107" s="16">
        <f>MAX(0,(va!DJ103-va!DI103))</f>
        <v>1</v>
      </c>
      <c r="DJ107" s="16">
        <f>MAX(0,(va!DK103-va!DJ103))</f>
        <v>0</v>
      </c>
      <c r="DK107" s="16">
        <f>MAX(0,(va!DL103-va!DK103))</f>
        <v>0</v>
      </c>
      <c r="DL107" s="16">
        <f>MAX(0,(va!DM103-va!DL103))</f>
        <v>0</v>
      </c>
      <c r="DM107" s="16">
        <f>MAX(0,(va!DN103-va!DM103))</f>
        <v>0</v>
      </c>
      <c r="DN107" s="16">
        <f>MAX(0,(va!DO103-va!DN103))</f>
        <v>0</v>
      </c>
      <c r="DO107" s="16">
        <f>MAX(0,(va!DP103-va!DO103))</f>
        <v>0</v>
      </c>
      <c r="DP107" s="16">
        <f>MAX(0,(va!DQ103-va!DP103))</f>
        <v>0</v>
      </c>
      <c r="DQ107" s="16">
        <f>MAX(0,(va!DR103-va!DQ103))</f>
        <v>0</v>
      </c>
      <c r="DR107" s="16">
        <f>MAX(0,(va!DS103-va!DR103))</f>
        <v>0</v>
      </c>
      <c r="DS107" s="16">
        <f>MAX(0,(va!DT103-va!DS103))</f>
        <v>0</v>
      </c>
      <c r="DT107" s="16">
        <f>MAX(0,(va!DU103-va!DT103))</f>
        <v>0</v>
      </c>
      <c r="DU107" s="16">
        <f>MAX(0,(va!DV103-va!DU103))</f>
        <v>0</v>
      </c>
      <c r="DV107" s="16">
        <f>MAX(0,(va!DW103-va!DV103))</f>
        <v>0</v>
      </c>
      <c r="DW107" s="16">
        <f>MAX(0,(va!DX103-va!DW103))</f>
        <v>0</v>
      </c>
      <c r="DX107" s="16">
        <f>MAX(0,(va!DY103-va!DX103))</f>
        <v>0</v>
      </c>
      <c r="DY107" s="16">
        <f>MAX(0,(va!DZ103-va!DY103))</f>
        <v>0</v>
      </c>
      <c r="DZ107" s="16">
        <f>MAX(0,(va!EA103-va!DZ103))</f>
        <v>0</v>
      </c>
      <c r="EA107" s="16">
        <f>MAX(0,(va!EB103-va!EA103))</f>
        <v>0</v>
      </c>
      <c r="EB107" s="16">
        <f>MAX(0,(va!EC103-va!EB103))</f>
        <v>0</v>
      </c>
      <c r="EC107" s="16">
        <f>MAX(0,(va!ED103-va!EC103))</f>
        <v>0</v>
      </c>
      <c r="ED107" s="16">
        <f>MAX(0,(va!EE103-va!ED103))</f>
        <v>0</v>
      </c>
      <c r="EE107" s="16">
        <f>MAX(0,(va!EF103-va!EE103))</f>
        <v>0</v>
      </c>
      <c r="EF107" s="16">
        <f>MAX(0,(va!EG103-va!EF103))</f>
        <v>0</v>
      </c>
      <c r="EG107" s="16">
        <f>MAX(0,(va!EH103-va!EG103))</f>
        <v>0</v>
      </c>
      <c r="EH107" s="16">
        <f>MAX(0,(va!EI103-va!EH103))</f>
        <v>0</v>
      </c>
      <c r="EI107" s="16">
        <f>MAX(0,(va!EJ103-va!EI103))</f>
        <v>0</v>
      </c>
      <c r="EJ107" s="16">
        <f>MAX(0,(va!EK103-va!EJ103))</f>
        <v>0</v>
      </c>
      <c r="EK107" s="16">
        <f>MAX(0,(va!EL103-va!EK103))</f>
        <v>0</v>
      </c>
      <c r="EL107" s="16">
        <f>MAX(0,(va!EM103-va!EL103))</f>
        <v>0</v>
      </c>
      <c r="EM107" s="16">
        <f>MAX(0,(va!EN103-va!EM103))</f>
        <v>0</v>
      </c>
      <c r="EN107" s="16">
        <f>MAX(0,(va!EO103-va!EN103))</f>
        <v>0</v>
      </c>
      <c r="EO107" s="16">
        <f>MAX(0,(va!EP103-va!EO103))</f>
        <v>0</v>
      </c>
      <c r="EP107" s="16">
        <f>MAX(0,(va!EQ103-va!EP103))</f>
        <v>0</v>
      </c>
      <c r="EQ107" s="16">
        <f>MAX(0,(va!ER103-va!EQ103))</f>
        <v>0</v>
      </c>
      <c r="ER107" s="16">
        <f>MAX(0,(va!ES103-va!ER103))</f>
        <v>0</v>
      </c>
      <c r="ES107" s="16">
        <f>MAX(0,(va!ET103-va!ES103))</f>
        <v>0</v>
      </c>
      <c r="ET107" s="16">
        <f>MAX(0,(va!EU103-va!ET103))</f>
        <v>0</v>
      </c>
      <c r="EU107" s="16">
        <f>MAX(0,(va!EV103-va!EU103))</f>
        <v>0</v>
      </c>
      <c r="EV107" s="16">
        <f>MAX(0,(va!EW103-va!EV103))</f>
        <v>0</v>
      </c>
      <c r="EW107" s="16">
        <f>MAX(0,(va!EX103-va!EW103))</f>
        <v>0</v>
      </c>
      <c r="EX107" s="16">
        <f>MAX(0,(va!EY103-va!EX103))</f>
        <v>0</v>
      </c>
      <c r="EY107" s="16">
        <f>MAX(0,(va!EZ103-va!EY103))</f>
        <v>0</v>
      </c>
      <c r="EZ107" s="16">
        <f>MAX(0,(va!FA103-va!EZ103))</f>
        <v>0</v>
      </c>
      <c r="FA107" s="16">
        <f>MAX(0,(va!FB103-va!FA103))</f>
        <v>0</v>
      </c>
      <c r="FB107" s="16">
        <f>MAX(0,(va!FC103-va!FB103))</f>
        <v>0</v>
      </c>
      <c r="FC107" s="16">
        <f>MAX(0,(va!FD103-va!FC103))</f>
        <v>0</v>
      </c>
      <c r="FD107" s="16">
        <f>MAX(0,(va!FE103-va!FD103))</f>
        <v>0</v>
      </c>
      <c r="FE107" s="16">
        <f>MAX(0,(va!FF103-va!FE103))</f>
        <v>0</v>
      </c>
      <c r="FF107" s="16">
        <f>MAX(0,(va!FG103-va!FF103))</f>
        <v>0</v>
      </c>
      <c r="FG107" s="16">
        <f>MAX(0,(va!FH103-va!FG103))</f>
        <v>0</v>
      </c>
    </row>
    <row r="108" spans="1:163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0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0</v>
      </c>
      <c r="M108" s="16">
        <f>MAX(0,(va!N104-va!M104))</f>
        <v>1</v>
      </c>
      <c r="N108" s="16">
        <f>MAX(0,(va!O104-va!N104))</f>
        <v>0</v>
      </c>
      <c r="O108" s="16">
        <f>MAX(0,(va!P104-va!O104))</f>
        <v>3</v>
      </c>
      <c r="P108" s="16">
        <f>MAX(0,(va!Q104-va!P104))</f>
        <v>0</v>
      </c>
      <c r="Q108" s="16">
        <f>MAX(0,(va!R104-va!Q104))</f>
        <v>0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1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1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2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1</v>
      </c>
      <c r="BG108" s="16">
        <f>MAX(0,(va!BH104-va!BG104))</f>
        <v>2</v>
      </c>
      <c r="BH108" s="16">
        <f>MAX(0,(va!BI104-va!BH104))</f>
        <v>0</v>
      </c>
      <c r="BI108" s="16">
        <f>MAX(0,(va!BJ104-va!BI104))</f>
        <v>1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1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  <c r="BT108" s="16">
        <f>MAX(0,(va!BU104-va!BT104))</f>
        <v>0</v>
      </c>
      <c r="BU108" s="16">
        <f>MAX(0,(va!BV104-va!BU104))</f>
        <v>0</v>
      </c>
      <c r="BV108" s="16">
        <f>MAX(0,(va!BW104-va!BV104))</f>
        <v>0</v>
      </c>
      <c r="BW108" s="16">
        <f>MAX(0,(va!BX104-va!BW104))</f>
        <v>0</v>
      </c>
      <c r="BX108" s="16">
        <f>MAX(0,(va!BY104-va!BX104))</f>
        <v>0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2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1</v>
      </c>
      <c r="CX108" s="16">
        <f>MAX(0,(va!CY104-va!CX104))</f>
        <v>1</v>
      </c>
      <c r="CY108" s="16">
        <f>MAX(0,(va!CZ104-va!CY104))</f>
        <v>0</v>
      </c>
      <c r="CZ108" s="16">
        <f>MAX(0,(va!DA104-va!CZ104))</f>
        <v>0</v>
      </c>
      <c r="DA108" s="16">
        <f>MAX(0,(va!DB104-va!DA104))</f>
        <v>0</v>
      </c>
      <c r="DB108" s="16">
        <f>MAX(0,(va!DC104-va!DB104))</f>
        <v>0</v>
      </c>
      <c r="DC108" s="16">
        <f>MAX(0,(va!DD104-va!DC104))</f>
        <v>0</v>
      </c>
      <c r="DD108" s="16">
        <f>MAX(0,(va!DE104-va!DD104))</f>
        <v>1</v>
      </c>
      <c r="DE108" s="16">
        <f>MAX(0,(va!DF104-va!DE104))</f>
        <v>0</v>
      </c>
      <c r="DF108" s="16">
        <f>MAX(0,(va!DG104-va!DF104))</f>
        <v>0</v>
      </c>
      <c r="DG108" s="16">
        <f>MAX(0,(va!DH104-va!DG104))</f>
        <v>3</v>
      </c>
      <c r="DH108" s="16">
        <f>MAX(0,(va!DI104-va!DH104))</f>
        <v>0</v>
      </c>
      <c r="DI108" s="16">
        <f>MAX(0,(va!DJ104-va!DI104))</f>
        <v>3</v>
      </c>
      <c r="DJ108" s="16">
        <f>MAX(0,(va!DK104-va!DJ104))</f>
        <v>0</v>
      </c>
      <c r="DK108" s="16">
        <f>MAX(0,(va!DL104-va!DK104))</f>
        <v>0</v>
      </c>
      <c r="DL108" s="16">
        <f>MAX(0,(va!DM104-va!DL104))</f>
        <v>0</v>
      </c>
      <c r="DM108" s="16">
        <f>MAX(0,(va!DN104-va!DM104))</f>
        <v>0</v>
      </c>
      <c r="DN108" s="16">
        <f>MAX(0,(va!DO104-va!DN104))</f>
        <v>0</v>
      </c>
      <c r="DO108" s="16">
        <f>MAX(0,(va!DP104-va!DO104))</f>
        <v>0</v>
      </c>
      <c r="DP108" s="16">
        <f>MAX(0,(va!DQ104-va!DP104))</f>
        <v>0</v>
      </c>
      <c r="DQ108" s="16">
        <f>MAX(0,(va!DR104-va!DQ104))</f>
        <v>0</v>
      </c>
      <c r="DR108" s="16">
        <f>MAX(0,(va!DS104-va!DR104))</f>
        <v>0</v>
      </c>
      <c r="DS108" s="16">
        <f>MAX(0,(va!DT104-va!DS104))</f>
        <v>0</v>
      </c>
      <c r="DT108" s="16">
        <f>MAX(0,(va!DU104-va!DT104))</f>
        <v>0</v>
      </c>
      <c r="DU108" s="16">
        <f>MAX(0,(va!DV104-va!DU104))</f>
        <v>0</v>
      </c>
      <c r="DV108" s="16">
        <f>MAX(0,(va!DW104-va!DV104))</f>
        <v>0</v>
      </c>
      <c r="DW108" s="16">
        <f>MAX(0,(va!DX104-va!DW104))</f>
        <v>0</v>
      </c>
      <c r="DX108" s="16">
        <f>MAX(0,(va!DY104-va!DX104))</f>
        <v>0</v>
      </c>
      <c r="DY108" s="16">
        <f>MAX(0,(va!DZ104-va!DY104))</f>
        <v>0</v>
      </c>
      <c r="DZ108" s="16">
        <f>MAX(0,(va!EA104-va!DZ104))</f>
        <v>0</v>
      </c>
      <c r="EA108" s="16">
        <f>MAX(0,(va!EB104-va!EA104))</f>
        <v>0</v>
      </c>
      <c r="EB108" s="16">
        <f>MAX(0,(va!EC104-va!EB104))</f>
        <v>0</v>
      </c>
      <c r="EC108" s="16">
        <f>MAX(0,(va!ED104-va!EC104))</f>
        <v>0</v>
      </c>
      <c r="ED108" s="16">
        <f>MAX(0,(va!EE104-va!ED104))</f>
        <v>0</v>
      </c>
      <c r="EE108" s="16">
        <f>MAX(0,(va!EF104-va!EE104))</f>
        <v>0</v>
      </c>
      <c r="EF108" s="16">
        <f>MAX(0,(va!EG104-va!EF104))</f>
        <v>0</v>
      </c>
      <c r="EG108" s="16">
        <f>MAX(0,(va!EH104-va!EG104))</f>
        <v>0</v>
      </c>
      <c r="EH108" s="16">
        <f>MAX(0,(va!EI104-va!EH104))</f>
        <v>0</v>
      </c>
      <c r="EI108" s="16">
        <f>MAX(0,(va!EJ104-va!EI104))</f>
        <v>0</v>
      </c>
      <c r="EJ108" s="16">
        <f>MAX(0,(va!EK104-va!EJ104))</f>
        <v>0</v>
      </c>
      <c r="EK108" s="16">
        <f>MAX(0,(va!EL104-va!EK104))</f>
        <v>0</v>
      </c>
      <c r="EL108" s="16">
        <f>MAX(0,(va!EM104-va!EL104))</f>
        <v>0</v>
      </c>
      <c r="EM108" s="16">
        <f>MAX(0,(va!EN104-va!EM104))</f>
        <v>0</v>
      </c>
      <c r="EN108" s="16">
        <f>MAX(0,(va!EO104-va!EN104))</f>
        <v>0</v>
      </c>
      <c r="EO108" s="16">
        <f>MAX(0,(va!EP104-va!EO104))</f>
        <v>0</v>
      </c>
      <c r="EP108" s="16">
        <f>MAX(0,(va!EQ104-va!EP104))</f>
        <v>0</v>
      </c>
      <c r="EQ108" s="16">
        <f>MAX(0,(va!ER104-va!EQ104))</f>
        <v>0</v>
      </c>
      <c r="ER108" s="16">
        <f>MAX(0,(va!ES104-va!ER104))</f>
        <v>0</v>
      </c>
      <c r="ES108" s="16">
        <f>MAX(0,(va!ET104-va!ES104))</f>
        <v>0</v>
      </c>
      <c r="ET108" s="16">
        <f>MAX(0,(va!EU104-va!ET104))</f>
        <v>0</v>
      </c>
      <c r="EU108" s="16">
        <f>MAX(0,(va!EV104-va!EU104))</f>
        <v>0</v>
      </c>
      <c r="EV108" s="16">
        <f>MAX(0,(va!EW104-va!EV104))</f>
        <v>0</v>
      </c>
      <c r="EW108" s="16">
        <f>MAX(0,(va!EX104-va!EW104))</f>
        <v>0</v>
      </c>
      <c r="EX108" s="16">
        <f>MAX(0,(va!EY104-va!EX104))</f>
        <v>0</v>
      </c>
      <c r="EY108" s="16">
        <f>MAX(0,(va!EZ104-va!EY104))</f>
        <v>0</v>
      </c>
      <c r="EZ108" s="16">
        <f>MAX(0,(va!FA104-va!EZ104))</f>
        <v>0</v>
      </c>
      <c r="FA108" s="16">
        <f>MAX(0,(va!FB104-va!FA104))</f>
        <v>0</v>
      </c>
      <c r="FB108" s="16">
        <f>MAX(0,(va!FC104-va!FB104))</f>
        <v>0</v>
      </c>
      <c r="FC108" s="16">
        <f>MAX(0,(va!FD104-va!FC104))</f>
        <v>0</v>
      </c>
      <c r="FD108" s="16">
        <f>MAX(0,(va!FE104-va!FD104))</f>
        <v>0</v>
      </c>
      <c r="FE108" s="16">
        <f>MAX(0,(va!FF104-va!FE104))</f>
        <v>0</v>
      </c>
      <c r="FF108" s="16">
        <f>MAX(0,(va!FG104-va!FF104))</f>
        <v>0</v>
      </c>
      <c r="FG108" s="16">
        <f>MAX(0,(va!FH104-va!FG104))</f>
        <v>0</v>
      </c>
    </row>
    <row r="109" spans="1:163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4</v>
      </c>
      <c r="F109" s="16">
        <f>MAX(0,(va!G105-va!F105))</f>
        <v>2</v>
      </c>
      <c r="G109" s="16">
        <f>MAX(0,(va!H105-va!G105))</f>
        <v>1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1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0</v>
      </c>
      <c r="N109" s="16">
        <f>MAX(0,(va!O105-va!N105))</f>
        <v>4</v>
      </c>
      <c r="O109" s="16">
        <f>MAX(0,(va!P105-va!O105))</f>
        <v>2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0</v>
      </c>
      <c r="S109" s="16">
        <f>MAX(0,(va!T105-va!S105))</f>
        <v>4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0</v>
      </c>
      <c r="W109" s="16">
        <f>MAX(0,(va!X105-va!W105))</f>
        <v>2</v>
      </c>
      <c r="X109" s="16">
        <f>MAX(0,(va!Y105-va!X105))</f>
        <v>3</v>
      </c>
      <c r="Y109" s="16">
        <f>MAX(0,(va!Z105-va!Y105))</f>
        <v>2</v>
      </c>
      <c r="Z109" s="16">
        <f>MAX(0,(va!AA105-va!Z105))</f>
        <v>0</v>
      </c>
      <c r="AA109" s="16">
        <f>MAX(0,(va!AB105-va!AA105))</f>
        <v>2</v>
      </c>
      <c r="AB109" s="16">
        <f>MAX(0,(va!AC105-va!AB105))</f>
        <v>1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3</v>
      </c>
      <c r="AG109" s="16">
        <f>MAX(0,(va!AH105-va!AG105))</f>
        <v>0</v>
      </c>
      <c r="AH109" s="16">
        <f>MAX(0,(va!AI105-va!AH105))</f>
        <v>1</v>
      </c>
      <c r="AI109" s="16">
        <f>MAX(0,(va!AJ105-va!AI105))</f>
        <v>3</v>
      </c>
      <c r="AJ109" s="16">
        <f>MAX(0,(va!AK105-va!AJ105))</f>
        <v>1</v>
      </c>
      <c r="AK109" s="16">
        <f>MAX(0,(va!AL105-va!AK105))</f>
        <v>1</v>
      </c>
      <c r="AL109" s="16">
        <f>MAX(0,(va!AM105-va!AL105))</f>
        <v>1</v>
      </c>
      <c r="AM109" s="16">
        <f>MAX(0,(va!AN105-va!AM105))</f>
        <v>1</v>
      </c>
      <c r="AN109" s="16">
        <f>MAX(0,(va!AO105-va!AN105))</f>
        <v>4</v>
      </c>
      <c r="AO109" s="16">
        <f>MAX(0,(va!AP105-va!AO105))</f>
        <v>2</v>
      </c>
      <c r="AP109" s="16">
        <f>MAX(0,(va!AQ105-va!AP105))</f>
        <v>0</v>
      </c>
      <c r="AQ109" s="16">
        <f>MAX(0,(va!AR105-va!AQ105))</f>
        <v>5</v>
      </c>
      <c r="AR109" s="16">
        <f>MAX(0,(va!AS105-va!AR105))</f>
        <v>0</v>
      </c>
      <c r="AS109" s="16">
        <f>MAX(0,(va!AT105-va!AS105))</f>
        <v>1</v>
      </c>
      <c r="AT109" s="16">
        <f>MAX(0,(va!AU105-va!AT105))</f>
        <v>0</v>
      </c>
      <c r="AU109" s="16">
        <f>MAX(0,(va!AV105-va!AU105))</f>
        <v>2</v>
      </c>
      <c r="AV109" s="16">
        <f>MAX(0,(va!AW105-va!AV105))</f>
        <v>1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2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3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1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2</v>
      </c>
      <c r="BK109" s="16">
        <f>MAX(0,(va!BL105-va!BK105))</f>
        <v>0</v>
      </c>
      <c r="BL109" s="16">
        <f>MAX(0,(va!BM105-va!BL105))</f>
        <v>6</v>
      </c>
      <c r="BM109" s="16">
        <f>MAX(0,(va!BN105-va!BM105))</f>
        <v>2</v>
      </c>
      <c r="BN109" s="16">
        <f>MAX(0,(va!BO105-va!BN105))</f>
        <v>8</v>
      </c>
      <c r="BO109" s="16">
        <f>MAX(0,(va!BP105-va!BO105))</f>
        <v>7</v>
      </c>
      <c r="BP109" s="16">
        <f>MAX(0,(va!BQ105-va!BP105))</f>
        <v>5</v>
      </c>
      <c r="BQ109" s="16">
        <f>MAX(0,(va!BR105-va!BQ105))</f>
        <v>3</v>
      </c>
      <c r="BR109" s="16">
        <f>MAX(0,(va!BS105-va!BR105))</f>
        <v>3</v>
      </c>
      <c r="BS109" s="16">
        <f>MAX(0,(va!BT105-va!BS105))</f>
        <v>8</v>
      </c>
      <c r="BT109" s="16">
        <f>MAX(0,(va!BU105-va!BT105))</f>
        <v>9</v>
      </c>
      <c r="BU109" s="16">
        <f>MAX(0,(va!BV105-va!BU105))</f>
        <v>3</v>
      </c>
      <c r="BV109" s="16">
        <f>MAX(0,(va!BW105-va!BV105))</f>
        <v>0</v>
      </c>
      <c r="BW109" s="16">
        <f>MAX(0,(va!BX105-va!BW105))</f>
        <v>3</v>
      </c>
      <c r="BX109" s="16">
        <f>MAX(0,(va!BY105-va!BX105))</f>
        <v>0</v>
      </c>
      <c r="BY109" s="16">
        <f>MAX(0,(va!BZ105-va!BY105))</f>
        <v>0</v>
      </c>
      <c r="BZ109" s="16">
        <f>MAX(0,(va!CA105-va!BZ105))</f>
        <v>6</v>
      </c>
      <c r="CA109" s="16">
        <f>MAX(0,(va!CB105-va!CA105))</f>
        <v>2</v>
      </c>
      <c r="CB109" s="16">
        <f>MAX(0,(va!CC105-va!CB105))</f>
        <v>2</v>
      </c>
      <c r="CC109" s="16">
        <f>MAX(0,(va!CD105-va!CC105))</f>
        <v>1</v>
      </c>
      <c r="CD109" s="16">
        <f>MAX(0,(va!CE105-va!CD105))</f>
        <v>2</v>
      </c>
      <c r="CE109" s="16">
        <f>MAX(0,(va!CF105-va!CE105))</f>
        <v>2</v>
      </c>
      <c r="CF109" s="16">
        <f>MAX(0,(va!CG105-va!CF105))</f>
        <v>2</v>
      </c>
      <c r="CG109" s="16">
        <f>MAX(0,(va!CH105-va!CG105))</f>
        <v>4</v>
      </c>
      <c r="CH109" s="16">
        <f>MAX(0,(va!CI105-va!CH105))</f>
        <v>2</v>
      </c>
      <c r="CI109" s="16">
        <f>MAX(0,(va!CJ105-va!CI105))</f>
        <v>6</v>
      </c>
      <c r="CJ109" s="16">
        <f>MAX(0,(va!CK105-va!CJ105))</f>
        <v>1</v>
      </c>
      <c r="CK109" s="16">
        <f>MAX(0,(va!CL105-va!CK105))</f>
        <v>3</v>
      </c>
      <c r="CL109" s="16">
        <f>MAX(0,(va!CM105-va!CL105))</f>
        <v>0</v>
      </c>
      <c r="CM109" s="16">
        <f>MAX(0,(va!CN105-va!CM105))</f>
        <v>2</v>
      </c>
      <c r="CN109" s="16">
        <f>MAX(0,(va!CO105-va!CN105))</f>
        <v>3</v>
      </c>
      <c r="CO109" s="16">
        <f>MAX(0,(va!CP105-va!CO105))</f>
        <v>3</v>
      </c>
      <c r="CP109" s="16">
        <f>MAX(0,(va!CQ105-va!CP105))</f>
        <v>4</v>
      </c>
      <c r="CQ109" s="16">
        <f>MAX(0,(va!CR105-va!CQ105))</f>
        <v>6</v>
      </c>
      <c r="CR109" s="16">
        <f>MAX(0,(va!CS105-va!CR105))</f>
        <v>11</v>
      </c>
      <c r="CS109" s="16">
        <f>MAX(0,(va!CT105-va!CS105))</f>
        <v>3</v>
      </c>
      <c r="CT109" s="16">
        <f>MAX(0,(va!CU105-va!CT105))</f>
        <v>4</v>
      </c>
      <c r="CU109" s="16">
        <f>MAX(0,(va!CV105-va!CU105))</f>
        <v>9</v>
      </c>
      <c r="CV109" s="16">
        <f>MAX(0,(va!CW105-va!CV105))</f>
        <v>2</v>
      </c>
      <c r="CW109" s="16">
        <f>MAX(0,(va!CX105-va!CW105))</f>
        <v>1</v>
      </c>
      <c r="CX109" s="16">
        <f>MAX(0,(va!CY105-va!CX105))</f>
        <v>4</v>
      </c>
      <c r="CY109" s="16">
        <f>MAX(0,(va!CZ105-va!CY105))</f>
        <v>2</v>
      </c>
      <c r="CZ109" s="16">
        <f>MAX(0,(va!DA105-va!CZ105))</f>
        <v>2</v>
      </c>
      <c r="DA109" s="16">
        <f>MAX(0,(va!DB105-va!DA105))</f>
        <v>10</v>
      </c>
      <c r="DB109" s="16">
        <f>MAX(0,(va!DC105-va!DB105))</f>
        <v>7</v>
      </c>
      <c r="DC109" s="16">
        <f>MAX(0,(va!DD105-va!DC105))</f>
        <v>0</v>
      </c>
      <c r="DD109" s="16">
        <f>MAX(0,(va!DE105-va!DD105))</f>
        <v>2</v>
      </c>
      <c r="DE109" s="16">
        <f>MAX(0,(va!DF105-va!DE105))</f>
        <v>2</v>
      </c>
      <c r="DF109" s="16">
        <f>MAX(0,(va!DG105-va!DF105))</f>
        <v>10</v>
      </c>
      <c r="DG109" s="16">
        <f>MAX(0,(va!DH105-va!DG105))</f>
        <v>9</v>
      </c>
      <c r="DH109" s="16">
        <f>MAX(0,(va!DI105-va!DH105))</f>
        <v>10</v>
      </c>
      <c r="DI109" s="16">
        <f>MAX(0,(va!DJ105-va!DI105))</f>
        <v>6</v>
      </c>
      <c r="DJ109" s="16">
        <f>MAX(0,(va!DK105-va!DJ105))</f>
        <v>0</v>
      </c>
      <c r="DK109" s="16">
        <f>MAX(0,(va!DL105-va!DK105))</f>
        <v>0</v>
      </c>
      <c r="DL109" s="16">
        <f>MAX(0,(va!DM105-va!DL105))</f>
        <v>0</v>
      </c>
      <c r="DM109" s="16">
        <f>MAX(0,(va!DN105-va!DM105))</f>
        <v>0</v>
      </c>
      <c r="DN109" s="16">
        <f>MAX(0,(va!DO105-va!DN105))</f>
        <v>0</v>
      </c>
      <c r="DO109" s="16">
        <f>MAX(0,(va!DP105-va!DO105))</f>
        <v>0</v>
      </c>
      <c r="DP109" s="16">
        <f>MAX(0,(va!DQ105-va!DP105))</f>
        <v>0</v>
      </c>
      <c r="DQ109" s="16">
        <f>MAX(0,(va!DR105-va!DQ105))</f>
        <v>0</v>
      </c>
      <c r="DR109" s="16">
        <f>MAX(0,(va!DS105-va!DR105))</f>
        <v>0</v>
      </c>
      <c r="DS109" s="16">
        <f>MAX(0,(va!DT105-va!DS105))</f>
        <v>0</v>
      </c>
      <c r="DT109" s="16">
        <f>MAX(0,(va!DU105-va!DT105))</f>
        <v>0</v>
      </c>
      <c r="DU109" s="16">
        <f>MAX(0,(va!DV105-va!DU105))</f>
        <v>0</v>
      </c>
      <c r="DV109" s="16">
        <f>MAX(0,(va!DW105-va!DV105))</f>
        <v>0</v>
      </c>
      <c r="DW109" s="16">
        <f>MAX(0,(va!DX105-va!DW105))</f>
        <v>0</v>
      </c>
      <c r="DX109" s="16">
        <f>MAX(0,(va!DY105-va!DX105))</f>
        <v>0</v>
      </c>
      <c r="DY109" s="16">
        <f>MAX(0,(va!DZ105-va!DY105))</f>
        <v>0</v>
      </c>
      <c r="DZ109" s="16">
        <f>MAX(0,(va!EA105-va!DZ105))</f>
        <v>0</v>
      </c>
      <c r="EA109" s="16">
        <f>MAX(0,(va!EB105-va!EA105))</f>
        <v>0</v>
      </c>
      <c r="EB109" s="16">
        <f>MAX(0,(va!EC105-va!EB105))</f>
        <v>0</v>
      </c>
      <c r="EC109" s="16">
        <f>MAX(0,(va!ED105-va!EC105))</f>
        <v>0</v>
      </c>
      <c r="ED109" s="16">
        <f>MAX(0,(va!EE105-va!ED105))</f>
        <v>0</v>
      </c>
      <c r="EE109" s="16">
        <f>MAX(0,(va!EF105-va!EE105))</f>
        <v>0</v>
      </c>
      <c r="EF109" s="16">
        <f>MAX(0,(va!EG105-va!EF105))</f>
        <v>0</v>
      </c>
      <c r="EG109" s="16">
        <f>MAX(0,(va!EH105-va!EG105))</f>
        <v>0</v>
      </c>
      <c r="EH109" s="16">
        <f>MAX(0,(va!EI105-va!EH105))</f>
        <v>0</v>
      </c>
      <c r="EI109" s="16">
        <f>MAX(0,(va!EJ105-va!EI105))</f>
        <v>0</v>
      </c>
      <c r="EJ109" s="16">
        <f>MAX(0,(va!EK105-va!EJ105))</f>
        <v>0</v>
      </c>
      <c r="EK109" s="16">
        <f>MAX(0,(va!EL105-va!EK105))</f>
        <v>0</v>
      </c>
      <c r="EL109" s="16">
        <f>MAX(0,(va!EM105-va!EL105))</f>
        <v>0</v>
      </c>
      <c r="EM109" s="16">
        <f>MAX(0,(va!EN105-va!EM105))</f>
        <v>0</v>
      </c>
      <c r="EN109" s="16">
        <f>MAX(0,(va!EO105-va!EN105))</f>
        <v>0</v>
      </c>
      <c r="EO109" s="16">
        <f>MAX(0,(va!EP105-va!EO105))</f>
        <v>0</v>
      </c>
      <c r="EP109" s="16">
        <f>MAX(0,(va!EQ105-va!EP105))</f>
        <v>0</v>
      </c>
      <c r="EQ109" s="16">
        <f>MAX(0,(va!ER105-va!EQ105))</f>
        <v>0</v>
      </c>
      <c r="ER109" s="16">
        <f>MAX(0,(va!ES105-va!ER105))</f>
        <v>0</v>
      </c>
      <c r="ES109" s="16">
        <f>MAX(0,(va!ET105-va!ES105))</f>
        <v>0</v>
      </c>
      <c r="ET109" s="16">
        <f>MAX(0,(va!EU105-va!ET105))</f>
        <v>0</v>
      </c>
      <c r="EU109" s="16">
        <f>MAX(0,(va!EV105-va!EU105))</f>
        <v>0</v>
      </c>
      <c r="EV109" s="16">
        <f>MAX(0,(va!EW105-va!EV105))</f>
        <v>0</v>
      </c>
      <c r="EW109" s="16">
        <f>MAX(0,(va!EX105-va!EW105))</f>
        <v>0</v>
      </c>
      <c r="EX109" s="16">
        <f>MAX(0,(va!EY105-va!EX105))</f>
        <v>0</v>
      </c>
      <c r="EY109" s="16">
        <f>MAX(0,(va!EZ105-va!EY105))</f>
        <v>0</v>
      </c>
      <c r="EZ109" s="16">
        <f>MAX(0,(va!FA105-va!EZ105))</f>
        <v>0</v>
      </c>
      <c r="FA109" s="16">
        <f>MAX(0,(va!FB105-va!FA105))</f>
        <v>0</v>
      </c>
      <c r="FB109" s="16">
        <f>MAX(0,(va!FC105-va!FB105))</f>
        <v>0</v>
      </c>
      <c r="FC109" s="16">
        <f>MAX(0,(va!FD105-va!FC105))</f>
        <v>0</v>
      </c>
      <c r="FD109" s="16">
        <f>MAX(0,(va!FE105-va!FD105))</f>
        <v>0</v>
      </c>
      <c r="FE109" s="16">
        <f>MAX(0,(va!FF105-va!FE105))</f>
        <v>0</v>
      </c>
      <c r="FF109" s="16">
        <f>MAX(0,(va!FG105-va!FF105))</f>
        <v>0</v>
      </c>
      <c r="FG109" s="16">
        <f>MAX(0,(va!FH105-va!FG105))</f>
        <v>0</v>
      </c>
    </row>
    <row r="110" spans="1:163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3</v>
      </c>
      <c r="F110" s="16">
        <f>MAX(0,(va!G106-va!F106))</f>
        <v>1</v>
      </c>
      <c r="G110" s="16">
        <f>MAX(0,(va!H106-va!G106))</f>
        <v>2</v>
      </c>
      <c r="H110" s="16">
        <f>MAX(0,(va!I106-va!H106))</f>
        <v>8</v>
      </c>
      <c r="I110" s="16">
        <f>MAX(0,(va!J106-va!I106))</f>
        <v>3</v>
      </c>
      <c r="J110" s="16">
        <f>MAX(0,(va!K106-va!J106))</f>
        <v>5</v>
      </c>
      <c r="K110" s="16">
        <f>MAX(0,(va!L106-va!K106))</f>
        <v>8</v>
      </c>
      <c r="L110" s="16">
        <f>MAX(0,(va!M106-va!L106))</f>
        <v>8</v>
      </c>
      <c r="M110" s="16">
        <f>MAX(0,(va!N106-va!M106))</f>
        <v>11</v>
      </c>
      <c r="N110" s="16">
        <f>MAX(0,(va!O106-va!N106))</f>
        <v>15</v>
      </c>
      <c r="O110" s="16">
        <f>MAX(0,(va!P106-va!O106))</f>
        <v>7</v>
      </c>
      <c r="P110" s="16">
        <f>MAX(0,(va!Q106-va!P106))</f>
        <v>5</v>
      </c>
      <c r="Q110" s="16">
        <f>MAX(0,(va!R106-va!Q106))</f>
        <v>3</v>
      </c>
      <c r="R110" s="16">
        <f>MAX(0,(va!S106-va!R106))</f>
        <v>19</v>
      </c>
      <c r="S110" s="16">
        <f>MAX(0,(va!T106-va!S106))</f>
        <v>2</v>
      </c>
      <c r="T110" s="16">
        <f>MAX(0,(va!U106-va!T106))</f>
        <v>8</v>
      </c>
      <c r="U110" s="16">
        <f>MAX(0,(va!V106-va!U106))</f>
        <v>6</v>
      </c>
      <c r="V110" s="16">
        <f>MAX(0,(va!W106-va!V106))</f>
        <v>6</v>
      </c>
      <c r="W110" s="16">
        <f>MAX(0,(va!X106-va!W106))</f>
        <v>5</v>
      </c>
      <c r="X110" s="16">
        <f>MAX(0,(va!Y106-va!X106))</f>
        <v>10</v>
      </c>
      <c r="Y110" s="16">
        <f>MAX(0,(va!Z106-va!Y106))</f>
        <v>4</v>
      </c>
      <c r="Z110" s="16">
        <f>MAX(0,(va!AA106-va!Z106))</f>
        <v>3</v>
      </c>
      <c r="AA110" s="16">
        <f>MAX(0,(va!AB106-va!AA106))</f>
        <v>4</v>
      </c>
      <c r="AB110" s="16">
        <f>MAX(0,(va!AC106-va!AB106))</f>
        <v>7</v>
      </c>
      <c r="AC110" s="16">
        <f>MAX(0,(va!AD106-va!AC106))</f>
        <v>8</v>
      </c>
      <c r="AD110" s="16">
        <f>MAX(0,(va!AE106-va!AD106))</f>
        <v>4</v>
      </c>
      <c r="AE110" s="16">
        <f>MAX(0,(va!AF106-va!AE106))</f>
        <v>10</v>
      </c>
      <c r="AF110" s="16">
        <f>MAX(0,(va!AG106-va!AF106))</f>
        <v>4</v>
      </c>
      <c r="AG110" s="16">
        <f>MAX(0,(va!AH106-va!AG106))</f>
        <v>6</v>
      </c>
      <c r="AH110" s="16">
        <f>MAX(0,(va!AI106-va!AH106))</f>
        <v>11</v>
      </c>
      <c r="AI110" s="16">
        <f>MAX(0,(va!AJ106-va!AI106))</f>
        <v>3</v>
      </c>
      <c r="AJ110" s="16">
        <f>MAX(0,(va!AK106-va!AJ106))</f>
        <v>8</v>
      </c>
      <c r="AK110" s="16">
        <f>MAX(0,(va!AL106-va!AK106))</f>
        <v>6</v>
      </c>
      <c r="AL110" s="16">
        <f>MAX(0,(va!AM106-va!AL106))</f>
        <v>6</v>
      </c>
      <c r="AM110" s="16">
        <f>MAX(0,(va!AN106-va!AM106))</f>
        <v>12</v>
      </c>
      <c r="AN110" s="16">
        <f>MAX(0,(va!AO106-va!AN106))</f>
        <v>10</v>
      </c>
      <c r="AO110" s="16">
        <f>MAX(0,(va!AP106-va!AO106))</f>
        <v>14</v>
      </c>
      <c r="AP110" s="16">
        <f>MAX(0,(va!AQ106-va!AP106))</f>
        <v>7</v>
      </c>
      <c r="AQ110" s="16">
        <f>MAX(0,(va!AR106-va!AQ106))</f>
        <v>16</v>
      </c>
      <c r="AR110" s="16">
        <f>MAX(0,(va!AS106-va!AR106))</f>
        <v>5</v>
      </c>
      <c r="AS110" s="16">
        <f>MAX(0,(va!AT106-va!AS106))</f>
        <v>9</v>
      </c>
      <c r="AT110" s="16">
        <f>MAX(0,(va!AU106-va!AT106))</f>
        <v>13</v>
      </c>
      <c r="AU110" s="16">
        <f>MAX(0,(va!AV106-va!AU106))</f>
        <v>5</v>
      </c>
      <c r="AV110" s="16">
        <f>MAX(0,(va!AW106-va!AV106))</f>
        <v>5</v>
      </c>
      <c r="AW110" s="16">
        <f>MAX(0,(va!AX106-va!AW106))</f>
        <v>9</v>
      </c>
      <c r="AX110" s="16">
        <f>MAX(0,(va!AY106-va!AX106))</f>
        <v>3</v>
      </c>
      <c r="AY110" s="16">
        <f>MAX(0,(va!AZ106-va!AY106))</f>
        <v>12</v>
      </c>
      <c r="AZ110" s="16">
        <f>MAX(0,(va!BA106-va!AZ106))</f>
        <v>3</v>
      </c>
      <c r="BA110" s="16">
        <f>MAX(0,(va!BB106-va!BA106))</f>
        <v>11</v>
      </c>
      <c r="BB110" s="16">
        <f>MAX(0,(va!BC106-va!BB106))</f>
        <v>8</v>
      </c>
      <c r="BC110" s="16">
        <f>MAX(0,(va!BD106-va!BC106))</f>
        <v>17</v>
      </c>
      <c r="BD110" s="16">
        <f>MAX(0,(va!BE106-va!BD106))</f>
        <v>1</v>
      </c>
      <c r="BE110" s="16">
        <f>MAX(0,(va!BF106-va!BE106))</f>
        <v>4</v>
      </c>
      <c r="BF110" s="16">
        <f>MAX(0,(va!BG106-va!BF106))</f>
        <v>3</v>
      </c>
      <c r="BG110" s="16">
        <f>MAX(0,(va!BH106-va!BG106))</f>
        <v>9</v>
      </c>
      <c r="BH110" s="16">
        <f>MAX(0,(va!BI106-va!BH106))</f>
        <v>5</v>
      </c>
      <c r="BI110" s="16">
        <f>MAX(0,(va!BJ106-va!BI106))</f>
        <v>11</v>
      </c>
      <c r="BJ110" s="16">
        <f>MAX(0,(va!BK106-va!BJ106))</f>
        <v>7</v>
      </c>
      <c r="BK110" s="16">
        <f>MAX(0,(va!BL106-va!BK106))</f>
        <v>7</v>
      </c>
      <c r="BL110" s="16">
        <f>MAX(0,(va!BM106-va!BL106))</f>
        <v>7</v>
      </c>
      <c r="BM110" s="16">
        <f>MAX(0,(va!BN106-va!BM106))</f>
        <v>16</v>
      </c>
      <c r="BN110" s="16">
        <f>MAX(0,(va!BO106-va!BN106))</f>
        <v>10</v>
      </c>
      <c r="BO110" s="16">
        <f>MAX(0,(va!BP106-va!BO106))</f>
        <v>13</v>
      </c>
      <c r="BP110" s="16">
        <f>MAX(0,(va!BQ106-va!BP106))</f>
        <v>9</v>
      </c>
      <c r="BQ110" s="16">
        <f>MAX(0,(va!BR106-va!BQ106))</f>
        <v>13</v>
      </c>
      <c r="BR110" s="16">
        <f>MAX(0,(va!BS106-va!BR106))</f>
        <v>26</v>
      </c>
      <c r="BS110" s="16">
        <f>MAX(0,(va!BT106-va!BS106))</f>
        <v>1</v>
      </c>
      <c r="BT110" s="16">
        <f>MAX(0,(va!BU106-va!BT106))</f>
        <v>14</v>
      </c>
      <c r="BU110" s="16">
        <f>MAX(0,(va!BV106-va!BU106))</f>
        <v>6</v>
      </c>
      <c r="BV110" s="16">
        <f>MAX(0,(va!BW106-va!BV106))</f>
        <v>7</v>
      </c>
      <c r="BW110" s="16">
        <f>MAX(0,(va!BX106-va!BW106))</f>
        <v>6</v>
      </c>
      <c r="BX110" s="16">
        <f>MAX(0,(va!BY106-va!BX106))</f>
        <v>9</v>
      </c>
      <c r="BY110" s="16">
        <f>MAX(0,(va!BZ106-va!BY106))</f>
        <v>14</v>
      </c>
      <c r="BZ110" s="16">
        <f>MAX(0,(va!CA106-va!BZ106))</f>
        <v>15</v>
      </c>
      <c r="CA110" s="16">
        <f>MAX(0,(va!CB106-va!CA106))</f>
        <v>4</v>
      </c>
      <c r="CB110" s="16">
        <f>MAX(0,(va!CC106-va!CB106))</f>
        <v>9</v>
      </c>
      <c r="CC110" s="16">
        <f>MAX(0,(va!CD106-va!CC106))</f>
        <v>12</v>
      </c>
      <c r="CD110" s="16">
        <f>MAX(0,(va!CE106-va!CD106))</f>
        <v>5</v>
      </c>
      <c r="CE110" s="16">
        <f>MAX(0,(va!CF106-va!CE106))</f>
        <v>14</v>
      </c>
      <c r="CF110" s="16">
        <f>MAX(0,(va!CG106-va!CF106))</f>
        <v>14</v>
      </c>
      <c r="CG110" s="16">
        <f>MAX(0,(va!CH106-va!CG106))</f>
        <v>9</v>
      </c>
      <c r="CH110" s="16">
        <f>MAX(0,(va!CI106-va!CH106))</f>
        <v>13</v>
      </c>
      <c r="CI110" s="16">
        <f>MAX(0,(va!CJ106-va!CI106))</f>
        <v>6</v>
      </c>
      <c r="CJ110" s="16">
        <f>MAX(0,(va!CK106-va!CJ106))</f>
        <v>6</v>
      </c>
      <c r="CK110" s="16">
        <f>MAX(0,(va!CL106-va!CK106))</f>
        <v>13</v>
      </c>
      <c r="CL110" s="16">
        <f>MAX(0,(va!CM106-va!CL106))</f>
        <v>12</v>
      </c>
      <c r="CM110" s="16">
        <f>MAX(0,(va!CN106-va!CM106))</f>
        <v>12</v>
      </c>
      <c r="CN110" s="16">
        <f>MAX(0,(va!CO106-va!CN106))</f>
        <v>12</v>
      </c>
      <c r="CO110" s="16">
        <f>MAX(0,(va!CP106-va!CO106))</f>
        <v>26</v>
      </c>
      <c r="CP110" s="16">
        <f>MAX(0,(va!CQ106-va!CP106))</f>
        <v>15</v>
      </c>
      <c r="CQ110" s="16">
        <f>MAX(0,(va!CR106-va!CQ106))</f>
        <v>18</v>
      </c>
      <c r="CR110" s="16">
        <f>MAX(0,(va!CS106-va!CR106))</f>
        <v>8</v>
      </c>
      <c r="CS110" s="16">
        <f>MAX(0,(va!CT106-va!CS106))</f>
        <v>46</v>
      </c>
      <c r="CT110" s="16">
        <f>MAX(0,(va!CU106-va!CT106))</f>
        <v>8</v>
      </c>
      <c r="CU110" s="16">
        <f>MAX(0,(va!CV106-va!CU106))</f>
        <v>25</v>
      </c>
      <c r="CV110" s="16">
        <f>MAX(0,(va!CW106-va!CV106))</f>
        <v>8</v>
      </c>
      <c r="CW110" s="16">
        <f>MAX(0,(va!CX106-va!CW106))</f>
        <v>8</v>
      </c>
      <c r="CX110" s="16">
        <f>MAX(0,(va!CY106-va!CX106))</f>
        <v>30</v>
      </c>
      <c r="CY110" s="16">
        <f>MAX(0,(va!CZ106-va!CY106))</f>
        <v>34</v>
      </c>
      <c r="CZ110" s="16">
        <f>MAX(0,(va!DA106-va!CZ106))</f>
        <v>13</v>
      </c>
      <c r="DA110" s="16">
        <f>MAX(0,(va!DB106-va!DA106))</f>
        <v>31</v>
      </c>
      <c r="DB110" s="16">
        <f>MAX(0,(va!DC106-va!DB106))</f>
        <v>12</v>
      </c>
      <c r="DC110" s="16">
        <f>MAX(0,(va!DD106-va!DC106))</f>
        <v>11</v>
      </c>
      <c r="DD110" s="16">
        <f>MAX(0,(va!DE106-va!DD106))</f>
        <v>20</v>
      </c>
      <c r="DE110" s="16">
        <f>MAX(0,(va!DF106-va!DE106))</f>
        <v>42</v>
      </c>
      <c r="DF110" s="16">
        <f>MAX(0,(va!DG106-va!DF106))</f>
        <v>29</v>
      </c>
      <c r="DG110" s="16">
        <f>MAX(0,(va!DH106-va!DG106))</f>
        <v>45</v>
      </c>
      <c r="DH110" s="16">
        <f>MAX(0,(va!DI106-va!DH106))</f>
        <v>42</v>
      </c>
      <c r="DI110" s="16">
        <f>MAX(0,(va!DJ106-va!DI106))</f>
        <v>49</v>
      </c>
      <c r="DJ110" s="16">
        <f>MAX(0,(va!DK106-va!DJ106))</f>
        <v>0</v>
      </c>
      <c r="DK110" s="16">
        <f>MAX(0,(va!DL106-va!DK106))</f>
        <v>0</v>
      </c>
      <c r="DL110" s="16">
        <f>MAX(0,(va!DM106-va!DL106))</f>
        <v>0</v>
      </c>
      <c r="DM110" s="16">
        <f>MAX(0,(va!DN106-va!DM106))</f>
        <v>0</v>
      </c>
      <c r="DN110" s="16">
        <f>MAX(0,(va!DO106-va!DN106))</f>
        <v>0</v>
      </c>
      <c r="DO110" s="16">
        <f>MAX(0,(va!DP106-va!DO106))</f>
        <v>0</v>
      </c>
      <c r="DP110" s="16">
        <f>MAX(0,(va!DQ106-va!DP106))</f>
        <v>0</v>
      </c>
      <c r="DQ110" s="16">
        <f>MAX(0,(va!DR106-va!DQ106))</f>
        <v>0</v>
      </c>
      <c r="DR110" s="16">
        <f>MAX(0,(va!DS106-va!DR106))</f>
        <v>0</v>
      </c>
      <c r="DS110" s="16">
        <f>MAX(0,(va!DT106-va!DS106))</f>
        <v>0</v>
      </c>
      <c r="DT110" s="16">
        <f>MAX(0,(va!DU106-va!DT106))</f>
        <v>0</v>
      </c>
      <c r="DU110" s="16">
        <f>MAX(0,(va!DV106-va!DU106))</f>
        <v>0</v>
      </c>
      <c r="DV110" s="16">
        <f>MAX(0,(va!DW106-va!DV106))</f>
        <v>0</v>
      </c>
      <c r="DW110" s="16">
        <f>MAX(0,(va!DX106-va!DW106))</f>
        <v>0</v>
      </c>
      <c r="DX110" s="16">
        <f>MAX(0,(va!DY106-va!DX106))</f>
        <v>0</v>
      </c>
      <c r="DY110" s="16">
        <f>MAX(0,(va!DZ106-va!DY106))</f>
        <v>0</v>
      </c>
      <c r="DZ110" s="16">
        <f>MAX(0,(va!EA106-va!DZ106))</f>
        <v>0</v>
      </c>
      <c r="EA110" s="16">
        <f>MAX(0,(va!EB106-va!EA106))</f>
        <v>0</v>
      </c>
      <c r="EB110" s="16">
        <f>MAX(0,(va!EC106-va!EB106))</f>
        <v>0</v>
      </c>
      <c r="EC110" s="16">
        <f>MAX(0,(va!ED106-va!EC106))</f>
        <v>0</v>
      </c>
      <c r="ED110" s="16">
        <f>MAX(0,(va!EE106-va!ED106))</f>
        <v>0</v>
      </c>
      <c r="EE110" s="16">
        <f>MAX(0,(va!EF106-va!EE106))</f>
        <v>0</v>
      </c>
      <c r="EF110" s="16">
        <f>MAX(0,(va!EG106-va!EF106))</f>
        <v>0</v>
      </c>
      <c r="EG110" s="16">
        <f>MAX(0,(va!EH106-va!EG106))</f>
        <v>0</v>
      </c>
      <c r="EH110" s="16">
        <f>MAX(0,(va!EI106-va!EH106))</f>
        <v>0</v>
      </c>
      <c r="EI110" s="16">
        <f>MAX(0,(va!EJ106-va!EI106))</f>
        <v>0</v>
      </c>
      <c r="EJ110" s="16">
        <f>MAX(0,(va!EK106-va!EJ106))</f>
        <v>0</v>
      </c>
      <c r="EK110" s="16">
        <f>MAX(0,(va!EL106-va!EK106))</f>
        <v>0</v>
      </c>
      <c r="EL110" s="16">
        <f>MAX(0,(va!EM106-va!EL106))</f>
        <v>0</v>
      </c>
      <c r="EM110" s="16">
        <f>MAX(0,(va!EN106-va!EM106))</f>
        <v>0</v>
      </c>
      <c r="EN110" s="16">
        <f>MAX(0,(va!EO106-va!EN106))</f>
        <v>0</v>
      </c>
      <c r="EO110" s="16">
        <f>MAX(0,(va!EP106-va!EO106))</f>
        <v>0</v>
      </c>
      <c r="EP110" s="16">
        <f>MAX(0,(va!EQ106-va!EP106))</f>
        <v>0</v>
      </c>
      <c r="EQ110" s="16">
        <f>MAX(0,(va!ER106-va!EQ106))</f>
        <v>0</v>
      </c>
      <c r="ER110" s="16">
        <f>MAX(0,(va!ES106-va!ER106))</f>
        <v>0</v>
      </c>
      <c r="ES110" s="16">
        <f>MAX(0,(va!ET106-va!ES106))</f>
        <v>0</v>
      </c>
      <c r="ET110" s="16">
        <f>MAX(0,(va!EU106-va!ET106))</f>
        <v>0</v>
      </c>
      <c r="EU110" s="16">
        <f>MAX(0,(va!EV106-va!EU106))</f>
        <v>0</v>
      </c>
      <c r="EV110" s="16">
        <f>MAX(0,(va!EW106-va!EV106))</f>
        <v>0</v>
      </c>
      <c r="EW110" s="16">
        <f>MAX(0,(va!EX106-va!EW106))</f>
        <v>0</v>
      </c>
      <c r="EX110" s="16">
        <f>MAX(0,(va!EY106-va!EX106))</f>
        <v>0</v>
      </c>
      <c r="EY110" s="16">
        <f>MAX(0,(va!EZ106-va!EY106))</f>
        <v>0</v>
      </c>
      <c r="EZ110" s="16">
        <f>MAX(0,(va!FA106-va!EZ106))</f>
        <v>0</v>
      </c>
      <c r="FA110" s="16">
        <f>MAX(0,(va!FB106-va!FA106))</f>
        <v>0</v>
      </c>
      <c r="FB110" s="16">
        <f>MAX(0,(va!FC106-va!FB106))</f>
        <v>0</v>
      </c>
      <c r="FC110" s="16">
        <f>MAX(0,(va!FD106-va!FC106))</f>
        <v>0</v>
      </c>
      <c r="FD110" s="16">
        <f>MAX(0,(va!FE106-va!FD106))</f>
        <v>0</v>
      </c>
      <c r="FE110" s="16">
        <f>MAX(0,(va!FF106-va!FE106))</f>
        <v>0</v>
      </c>
      <c r="FF110" s="16">
        <f>MAX(0,(va!FG106-va!FF106))</f>
        <v>0</v>
      </c>
      <c r="FG110" s="16">
        <f>MAX(0,(va!FH106-va!FG106))</f>
        <v>0</v>
      </c>
    </row>
    <row r="111" spans="1:163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0</v>
      </c>
      <c r="F111" s="16">
        <f>MAX(0,(va!G107-va!F107))</f>
        <v>0</v>
      </c>
      <c r="G111" s="16">
        <f>MAX(0,(va!H107-va!G107))</f>
        <v>0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0</v>
      </c>
      <c r="P111" s="16">
        <f>MAX(0,(va!Q107-va!P107))</f>
        <v>0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1</v>
      </c>
      <c r="T111" s="16">
        <f>MAX(0,(va!U107-va!T107))</f>
        <v>2</v>
      </c>
      <c r="U111" s="16">
        <f>MAX(0,(va!V107-va!U107))</f>
        <v>2</v>
      </c>
      <c r="V111" s="16">
        <f>MAX(0,(va!W107-va!V107))</f>
        <v>0</v>
      </c>
      <c r="W111" s="16">
        <f>MAX(0,(va!X107-va!W107))</f>
        <v>4</v>
      </c>
      <c r="X111" s="16">
        <f>MAX(0,(va!Y107-va!X107))</f>
        <v>6</v>
      </c>
      <c r="Y111" s="16">
        <f>MAX(0,(va!Z107-va!Y107))</f>
        <v>1</v>
      </c>
      <c r="Z111" s="16">
        <f>MAX(0,(va!AA107-va!Z107))</f>
        <v>1</v>
      </c>
      <c r="AA111" s="16">
        <f>MAX(0,(va!AB107-va!AA107))</f>
        <v>1</v>
      </c>
      <c r="AB111" s="16">
        <f>MAX(0,(va!AC107-va!AB107))</f>
        <v>4</v>
      </c>
      <c r="AC111" s="16">
        <f>MAX(0,(va!AD107-va!AC107))</f>
        <v>0</v>
      </c>
      <c r="AD111" s="16">
        <f>MAX(0,(va!AE107-va!AD107))</f>
        <v>3</v>
      </c>
      <c r="AE111" s="16">
        <f>MAX(0,(va!AF107-va!AE107))</f>
        <v>10</v>
      </c>
      <c r="AF111" s="16">
        <f>MAX(0,(va!AG107-va!AF107))</f>
        <v>1</v>
      </c>
      <c r="AG111" s="16">
        <f>MAX(0,(va!AH107-va!AG107))</f>
        <v>4</v>
      </c>
      <c r="AH111" s="16">
        <f>MAX(0,(va!AI107-va!AH107))</f>
        <v>0</v>
      </c>
      <c r="AI111" s="16">
        <f>MAX(0,(va!AJ107-va!AI107))</f>
        <v>2</v>
      </c>
      <c r="AJ111" s="16">
        <f>MAX(0,(va!AK107-va!AJ107))</f>
        <v>2</v>
      </c>
      <c r="AK111" s="16">
        <f>MAX(0,(va!AL107-va!AK107))</f>
        <v>0</v>
      </c>
      <c r="AL111" s="16">
        <f>MAX(0,(va!AM107-va!AL107))</f>
        <v>2</v>
      </c>
      <c r="AM111" s="16">
        <f>MAX(0,(va!AN107-va!AM107))</f>
        <v>2</v>
      </c>
      <c r="AN111" s="16">
        <f>MAX(0,(va!AO107-va!AN107))</f>
        <v>5</v>
      </c>
      <c r="AO111" s="16">
        <f>MAX(0,(va!AP107-va!AO107))</f>
        <v>0</v>
      </c>
      <c r="AP111" s="16">
        <f>MAX(0,(va!AQ107-va!AP107))</f>
        <v>3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1</v>
      </c>
      <c r="AT111" s="16">
        <f>MAX(0,(va!AU107-va!AT107))</f>
        <v>4</v>
      </c>
      <c r="AU111" s="16">
        <f>MAX(0,(va!AV107-va!AU107))</f>
        <v>2</v>
      </c>
      <c r="AV111" s="16">
        <f>MAX(0,(va!AW107-va!AV107))</f>
        <v>1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1</v>
      </c>
      <c r="BA111" s="16">
        <f>MAX(0,(va!BB107-va!BA107))</f>
        <v>4</v>
      </c>
      <c r="BB111" s="16">
        <f>MAX(0,(va!BC107-va!BB107))</f>
        <v>2</v>
      </c>
      <c r="BC111" s="16">
        <f>MAX(0,(va!BD107-va!BC107))</f>
        <v>1</v>
      </c>
      <c r="BD111" s="16">
        <f>MAX(0,(va!BE107-va!BD107))</f>
        <v>2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1</v>
      </c>
      <c r="BH111" s="16">
        <f>MAX(0,(va!BI107-va!BH107))</f>
        <v>3</v>
      </c>
      <c r="BI111" s="16">
        <f>MAX(0,(va!BJ107-va!BI107))</f>
        <v>2</v>
      </c>
      <c r="BJ111" s="16">
        <f>MAX(0,(va!BK107-va!BJ107))</f>
        <v>1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2</v>
      </c>
      <c r="BO111" s="16">
        <f>MAX(0,(va!BP107-va!BO107))</f>
        <v>0</v>
      </c>
      <c r="BP111" s="16">
        <f>MAX(0,(va!BQ107-va!BP107))</f>
        <v>1</v>
      </c>
      <c r="BQ111" s="16">
        <f>MAX(0,(va!BR107-va!BQ107))</f>
        <v>0</v>
      </c>
      <c r="BR111" s="16">
        <f>MAX(0,(va!BS107-va!BR107))</f>
        <v>5</v>
      </c>
      <c r="BS111" s="16">
        <f>MAX(0,(va!BT107-va!BS107))</f>
        <v>4</v>
      </c>
      <c r="BT111" s="16">
        <f>MAX(0,(va!BU107-va!BT107))</f>
        <v>1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1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1</v>
      </c>
      <c r="CA111" s="16">
        <f>MAX(0,(va!CB107-va!CA107))</f>
        <v>3</v>
      </c>
      <c r="CB111" s="16">
        <f>MAX(0,(va!CC107-va!CB107))</f>
        <v>3</v>
      </c>
      <c r="CC111" s="16">
        <f>MAX(0,(va!CD107-va!CC107))</f>
        <v>2</v>
      </c>
      <c r="CD111" s="16">
        <f>MAX(0,(va!CE107-va!CD107))</f>
        <v>0</v>
      </c>
      <c r="CE111" s="16">
        <f>MAX(0,(va!CF107-va!CE107))</f>
        <v>5</v>
      </c>
      <c r="CF111" s="16">
        <f>MAX(0,(va!CG107-va!CF107))</f>
        <v>4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2</v>
      </c>
      <c r="CJ111" s="16">
        <f>MAX(0,(va!CK107-va!CJ107))</f>
        <v>0</v>
      </c>
      <c r="CK111" s="16">
        <f>MAX(0,(va!CL107-va!CK107))</f>
        <v>2</v>
      </c>
      <c r="CL111" s="16">
        <f>MAX(0,(va!CM107-va!CL107))</f>
        <v>7</v>
      </c>
      <c r="CM111" s="16">
        <f>MAX(0,(va!CN107-va!CM107))</f>
        <v>5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1</v>
      </c>
      <c r="CQ111" s="16">
        <f>MAX(0,(va!CR107-va!CQ107))</f>
        <v>7</v>
      </c>
      <c r="CR111" s="16">
        <f>MAX(0,(va!CS107-va!CR107))</f>
        <v>3</v>
      </c>
      <c r="CS111" s="16">
        <f>MAX(0,(va!CT107-va!CS107))</f>
        <v>0</v>
      </c>
      <c r="CT111" s="16">
        <f>MAX(0,(va!CU107-va!CT107))</f>
        <v>1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  <c r="CX111" s="16">
        <f>MAX(0,(va!CY107-va!CX107))</f>
        <v>1</v>
      </c>
      <c r="CY111" s="16">
        <f>MAX(0,(va!CZ107-va!CY107))</f>
        <v>1</v>
      </c>
      <c r="CZ111" s="16">
        <f>MAX(0,(va!DA107-va!CZ107))</f>
        <v>0</v>
      </c>
      <c r="DA111" s="16">
        <f>MAX(0,(va!DB107-va!DA107))</f>
        <v>0</v>
      </c>
      <c r="DB111" s="16">
        <f>MAX(0,(va!DC107-va!DB107))</f>
        <v>3</v>
      </c>
      <c r="DC111" s="16">
        <f>MAX(0,(va!DD107-va!DC107))</f>
        <v>2</v>
      </c>
      <c r="DD111" s="16">
        <f>MAX(0,(va!DE107-va!DD107))</f>
        <v>1</v>
      </c>
      <c r="DE111" s="16">
        <f>MAX(0,(va!DF107-va!DE107))</f>
        <v>0</v>
      </c>
      <c r="DF111" s="16">
        <f>MAX(0,(va!DG107-va!DF107))</f>
        <v>0</v>
      </c>
      <c r="DG111" s="16">
        <f>MAX(0,(va!DH107-va!DG107))</f>
        <v>1</v>
      </c>
      <c r="DH111" s="16">
        <f>MAX(0,(va!DI107-va!DH107))</f>
        <v>4</v>
      </c>
      <c r="DI111" s="16">
        <f>MAX(0,(va!DJ107-va!DI107))</f>
        <v>1</v>
      </c>
      <c r="DJ111" s="16">
        <f>MAX(0,(va!DK107-va!DJ107))</f>
        <v>0</v>
      </c>
      <c r="DK111" s="16">
        <f>MAX(0,(va!DL107-va!DK107))</f>
        <v>0</v>
      </c>
      <c r="DL111" s="16">
        <f>MAX(0,(va!DM107-va!DL107))</f>
        <v>0</v>
      </c>
      <c r="DM111" s="16">
        <f>MAX(0,(va!DN107-va!DM107))</f>
        <v>0</v>
      </c>
      <c r="DN111" s="16">
        <f>MAX(0,(va!DO107-va!DN107))</f>
        <v>0</v>
      </c>
      <c r="DO111" s="16">
        <f>MAX(0,(va!DP107-va!DO107))</f>
        <v>0</v>
      </c>
      <c r="DP111" s="16">
        <f>MAX(0,(va!DQ107-va!DP107))</f>
        <v>0</v>
      </c>
      <c r="DQ111" s="16">
        <f>MAX(0,(va!DR107-va!DQ107))</f>
        <v>0</v>
      </c>
      <c r="DR111" s="16">
        <f>MAX(0,(va!DS107-va!DR107))</f>
        <v>0</v>
      </c>
      <c r="DS111" s="16">
        <f>MAX(0,(va!DT107-va!DS107))</f>
        <v>0</v>
      </c>
      <c r="DT111" s="16">
        <f>MAX(0,(va!DU107-va!DT107))</f>
        <v>0</v>
      </c>
      <c r="DU111" s="16">
        <f>MAX(0,(va!DV107-va!DU107))</f>
        <v>0</v>
      </c>
      <c r="DV111" s="16">
        <f>MAX(0,(va!DW107-va!DV107))</f>
        <v>0</v>
      </c>
      <c r="DW111" s="16">
        <f>MAX(0,(va!DX107-va!DW107))</f>
        <v>0</v>
      </c>
      <c r="DX111" s="16">
        <f>MAX(0,(va!DY107-va!DX107))</f>
        <v>0</v>
      </c>
      <c r="DY111" s="16">
        <f>MAX(0,(va!DZ107-va!DY107))</f>
        <v>0</v>
      </c>
      <c r="DZ111" s="16">
        <f>MAX(0,(va!EA107-va!DZ107))</f>
        <v>0</v>
      </c>
      <c r="EA111" s="16">
        <f>MAX(0,(va!EB107-va!EA107))</f>
        <v>0</v>
      </c>
      <c r="EB111" s="16">
        <f>MAX(0,(va!EC107-va!EB107))</f>
        <v>0</v>
      </c>
      <c r="EC111" s="16">
        <f>MAX(0,(va!ED107-va!EC107))</f>
        <v>0</v>
      </c>
      <c r="ED111" s="16">
        <f>MAX(0,(va!EE107-va!ED107))</f>
        <v>0</v>
      </c>
      <c r="EE111" s="16">
        <f>MAX(0,(va!EF107-va!EE107))</f>
        <v>0</v>
      </c>
      <c r="EF111" s="16">
        <f>MAX(0,(va!EG107-va!EF107))</f>
        <v>0</v>
      </c>
      <c r="EG111" s="16">
        <f>MAX(0,(va!EH107-va!EG107))</f>
        <v>0</v>
      </c>
      <c r="EH111" s="16">
        <f>MAX(0,(va!EI107-va!EH107))</f>
        <v>0</v>
      </c>
      <c r="EI111" s="16">
        <f>MAX(0,(va!EJ107-va!EI107))</f>
        <v>0</v>
      </c>
      <c r="EJ111" s="16">
        <f>MAX(0,(va!EK107-va!EJ107))</f>
        <v>0</v>
      </c>
      <c r="EK111" s="16">
        <f>MAX(0,(va!EL107-va!EK107))</f>
        <v>0</v>
      </c>
      <c r="EL111" s="16">
        <f>MAX(0,(va!EM107-va!EL107))</f>
        <v>0</v>
      </c>
      <c r="EM111" s="16">
        <f>MAX(0,(va!EN107-va!EM107))</f>
        <v>0</v>
      </c>
      <c r="EN111" s="16">
        <f>MAX(0,(va!EO107-va!EN107))</f>
        <v>0</v>
      </c>
      <c r="EO111" s="16">
        <f>MAX(0,(va!EP107-va!EO107))</f>
        <v>0</v>
      </c>
      <c r="EP111" s="16">
        <f>MAX(0,(va!EQ107-va!EP107))</f>
        <v>0</v>
      </c>
      <c r="EQ111" s="16">
        <f>MAX(0,(va!ER107-va!EQ107))</f>
        <v>0</v>
      </c>
      <c r="ER111" s="16">
        <f>MAX(0,(va!ES107-va!ER107))</f>
        <v>0</v>
      </c>
      <c r="ES111" s="16">
        <f>MAX(0,(va!ET107-va!ES107))</f>
        <v>0</v>
      </c>
      <c r="ET111" s="16">
        <f>MAX(0,(va!EU107-va!ET107))</f>
        <v>0</v>
      </c>
      <c r="EU111" s="16">
        <f>MAX(0,(va!EV107-va!EU107))</f>
        <v>0</v>
      </c>
      <c r="EV111" s="16">
        <f>MAX(0,(va!EW107-va!EV107))</f>
        <v>0</v>
      </c>
      <c r="EW111" s="16">
        <f>MAX(0,(va!EX107-va!EW107))</f>
        <v>0</v>
      </c>
      <c r="EX111" s="16">
        <f>MAX(0,(va!EY107-va!EX107))</f>
        <v>0</v>
      </c>
      <c r="EY111" s="16">
        <f>MAX(0,(va!EZ107-va!EY107))</f>
        <v>0</v>
      </c>
      <c r="EZ111" s="16">
        <f>MAX(0,(va!FA107-va!EZ107))</f>
        <v>0</v>
      </c>
      <c r="FA111" s="16">
        <f>MAX(0,(va!FB107-va!FA107))</f>
        <v>0</v>
      </c>
      <c r="FB111" s="16">
        <f>MAX(0,(va!FC107-va!FB107))</f>
        <v>0</v>
      </c>
      <c r="FC111" s="16">
        <f>MAX(0,(va!FD107-va!FC107))</f>
        <v>0</v>
      </c>
      <c r="FD111" s="16">
        <f>MAX(0,(va!FE107-va!FD107))</f>
        <v>0</v>
      </c>
      <c r="FE111" s="16">
        <f>MAX(0,(va!FF107-va!FE107))</f>
        <v>0</v>
      </c>
      <c r="FF111" s="16">
        <f>MAX(0,(va!FG107-va!FF107))</f>
        <v>0</v>
      </c>
      <c r="FG111" s="16">
        <f>MAX(0,(va!FH107-va!FG107))</f>
        <v>0</v>
      </c>
    </row>
    <row r="112" spans="1:163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0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0</v>
      </c>
      <c r="K112" s="16">
        <f>MAX(0,(va!L108-va!K108))</f>
        <v>1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0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0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1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1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1</v>
      </c>
      <c r="BS112" s="16">
        <f>MAX(0,(va!BT108-va!BS108))</f>
        <v>0</v>
      </c>
      <c r="BT112" s="16">
        <f>MAX(0,(va!BU108-va!BT108))</f>
        <v>0</v>
      </c>
      <c r="BU112" s="16">
        <f>MAX(0,(va!BV108-va!BU108))</f>
        <v>0</v>
      </c>
      <c r="BV112" s="16">
        <f>MAX(0,(va!BW108-va!BV108))</f>
        <v>0</v>
      </c>
      <c r="BW112" s="16">
        <f>MAX(0,(va!BX108-va!BW108))</f>
        <v>0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2</v>
      </c>
      <c r="CX112" s="16">
        <f>MAX(0,(va!CY108-va!CX108))</f>
        <v>0</v>
      </c>
      <c r="CY112" s="16">
        <f>MAX(0,(va!CZ108-va!CY108))</f>
        <v>0</v>
      </c>
      <c r="CZ112" s="16">
        <f>MAX(0,(va!DA108-va!CZ108))</f>
        <v>0</v>
      </c>
      <c r="DA112" s="16">
        <f>MAX(0,(va!DB108-va!DA108))</f>
        <v>0</v>
      </c>
      <c r="DB112" s="16">
        <f>MAX(0,(va!DC108-va!DB108))</f>
        <v>0</v>
      </c>
      <c r="DC112" s="16">
        <f>MAX(0,(va!DD108-va!DC108))</f>
        <v>0</v>
      </c>
      <c r="DD112" s="16">
        <f>MAX(0,(va!DE108-va!DD108))</f>
        <v>0</v>
      </c>
      <c r="DE112" s="16">
        <f>MAX(0,(va!DF108-va!DE108))</f>
        <v>0</v>
      </c>
      <c r="DF112" s="16">
        <f>MAX(0,(va!DG108-va!DF108))</f>
        <v>0</v>
      </c>
      <c r="DG112" s="16">
        <f>MAX(0,(va!DH108-va!DG108))</f>
        <v>0</v>
      </c>
      <c r="DH112" s="16">
        <f>MAX(0,(va!DI108-va!DH108))</f>
        <v>0</v>
      </c>
      <c r="DI112" s="16">
        <f>MAX(0,(va!DJ108-va!DI108))</f>
        <v>0</v>
      </c>
      <c r="DJ112" s="16">
        <f>MAX(0,(va!DK108-va!DJ108))</f>
        <v>0</v>
      </c>
      <c r="DK112" s="16">
        <f>MAX(0,(va!DL108-va!DK108))</f>
        <v>0</v>
      </c>
      <c r="DL112" s="16">
        <f>MAX(0,(va!DM108-va!DL108))</f>
        <v>0</v>
      </c>
      <c r="DM112" s="16">
        <f>MAX(0,(va!DN108-va!DM108))</f>
        <v>0</v>
      </c>
      <c r="DN112" s="16">
        <f>MAX(0,(va!DO108-va!DN108))</f>
        <v>0</v>
      </c>
      <c r="DO112" s="16">
        <f>MAX(0,(va!DP108-va!DO108))</f>
        <v>0</v>
      </c>
      <c r="DP112" s="16">
        <f>MAX(0,(va!DQ108-va!DP108))</f>
        <v>0</v>
      </c>
      <c r="DQ112" s="16">
        <f>MAX(0,(va!DR108-va!DQ108))</f>
        <v>0</v>
      </c>
      <c r="DR112" s="16">
        <f>MAX(0,(va!DS108-va!DR108))</f>
        <v>0</v>
      </c>
      <c r="DS112" s="16">
        <f>MAX(0,(va!DT108-va!DS108))</f>
        <v>0</v>
      </c>
      <c r="DT112" s="16">
        <f>MAX(0,(va!DU108-va!DT108))</f>
        <v>0</v>
      </c>
      <c r="DU112" s="16">
        <f>MAX(0,(va!DV108-va!DU108))</f>
        <v>0</v>
      </c>
      <c r="DV112" s="16">
        <f>MAX(0,(va!DW108-va!DV108))</f>
        <v>0</v>
      </c>
      <c r="DW112" s="16">
        <f>MAX(0,(va!DX108-va!DW108))</f>
        <v>0</v>
      </c>
      <c r="DX112" s="16">
        <f>MAX(0,(va!DY108-va!DX108))</f>
        <v>0</v>
      </c>
      <c r="DY112" s="16">
        <f>MAX(0,(va!DZ108-va!DY108))</f>
        <v>0</v>
      </c>
      <c r="DZ112" s="16">
        <f>MAX(0,(va!EA108-va!DZ108))</f>
        <v>0</v>
      </c>
      <c r="EA112" s="16">
        <f>MAX(0,(va!EB108-va!EA108))</f>
        <v>0</v>
      </c>
      <c r="EB112" s="16">
        <f>MAX(0,(va!EC108-va!EB108))</f>
        <v>0</v>
      </c>
      <c r="EC112" s="16">
        <f>MAX(0,(va!ED108-va!EC108))</f>
        <v>0</v>
      </c>
      <c r="ED112" s="16">
        <f>MAX(0,(va!EE108-va!ED108))</f>
        <v>0</v>
      </c>
      <c r="EE112" s="16">
        <f>MAX(0,(va!EF108-va!EE108))</f>
        <v>0</v>
      </c>
      <c r="EF112" s="16">
        <f>MAX(0,(va!EG108-va!EF108))</f>
        <v>0</v>
      </c>
      <c r="EG112" s="16">
        <f>MAX(0,(va!EH108-va!EG108))</f>
        <v>0</v>
      </c>
      <c r="EH112" s="16">
        <f>MAX(0,(va!EI108-va!EH108))</f>
        <v>0</v>
      </c>
      <c r="EI112" s="16">
        <f>MAX(0,(va!EJ108-va!EI108))</f>
        <v>0</v>
      </c>
      <c r="EJ112" s="16">
        <f>MAX(0,(va!EK108-va!EJ108))</f>
        <v>0</v>
      </c>
      <c r="EK112" s="16">
        <f>MAX(0,(va!EL108-va!EK108))</f>
        <v>0</v>
      </c>
      <c r="EL112" s="16">
        <f>MAX(0,(va!EM108-va!EL108))</f>
        <v>0</v>
      </c>
      <c r="EM112" s="16">
        <f>MAX(0,(va!EN108-va!EM108))</f>
        <v>0</v>
      </c>
      <c r="EN112" s="16">
        <f>MAX(0,(va!EO108-va!EN108))</f>
        <v>0</v>
      </c>
      <c r="EO112" s="16">
        <f>MAX(0,(va!EP108-va!EO108))</f>
        <v>0</v>
      </c>
      <c r="EP112" s="16">
        <f>MAX(0,(va!EQ108-va!EP108))</f>
        <v>0</v>
      </c>
      <c r="EQ112" s="16">
        <f>MAX(0,(va!ER108-va!EQ108))</f>
        <v>0</v>
      </c>
      <c r="ER112" s="16">
        <f>MAX(0,(va!ES108-va!ER108))</f>
        <v>0</v>
      </c>
      <c r="ES112" s="16">
        <f>MAX(0,(va!ET108-va!ES108))</f>
        <v>0</v>
      </c>
      <c r="ET112" s="16">
        <f>MAX(0,(va!EU108-va!ET108))</f>
        <v>0</v>
      </c>
      <c r="EU112" s="16">
        <f>MAX(0,(va!EV108-va!EU108))</f>
        <v>0</v>
      </c>
      <c r="EV112" s="16">
        <f>MAX(0,(va!EW108-va!EV108))</f>
        <v>0</v>
      </c>
      <c r="EW112" s="16">
        <f>MAX(0,(va!EX108-va!EW108))</f>
        <v>0</v>
      </c>
      <c r="EX112" s="16">
        <f>MAX(0,(va!EY108-va!EX108))</f>
        <v>0</v>
      </c>
      <c r="EY112" s="16">
        <f>MAX(0,(va!EZ108-va!EY108))</f>
        <v>0</v>
      </c>
      <c r="EZ112" s="16">
        <f>MAX(0,(va!FA108-va!EZ108))</f>
        <v>0</v>
      </c>
      <c r="FA112" s="16">
        <f>MAX(0,(va!FB108-va!FA108))</f>
        <v>0</v>
      </c>
      <c r="FB112" s="16">
        <f>MAX(0,(va!FC108-va!FB108))</f>
        <v>0</v>
      </c>
      <c r="FC112" s="16">
        <f>MAX(0,(va!FD108-va!FC108))</f>
        <v>0</v>
      </c>
      <c r="FD112" s="16">
        <f>MAX(0,(va!FE108-va!FD108))</f>
        <v>0</v>
      </c>
      <c r="FE112" s="16">
        <f>MAX(0,(va!FF108-va!FE108))</f>
        <v>0</v>
      </c>
      <c r="FF112" s="16">
        <f>MAX(0,(va!FG108-va!FF108))</f>
        <v>0</v>
      </c>
      <c r="FG112" s="16">
        <f>MAX(0,(va!FH108-va!FG108))</f>
        <v>0</v>
      </c>
    </row>
    <row r="113" spans="1:163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1</v>
      </c>
      <c r="F113" s="16">
        <f>MAX(0,(va!G109-va!F109))</f>
        <v>2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3</v>
      </c>
      <c r="M113" s="16">
        <f>MAX(0,(va!N109-va!M109))</f>
        <v>2</v>
      </c>
      <c r="N113" s="16">
        <f>MAX(0,(va!O109-va!N109))</f>
        <v>3</v>
      </c>
      <c r="O113" s="16">
        <f>MAX(0,(va!P109-va!O109))</f>
        <v>0</v>
      </c>
      <c r="P113" s="16">
        <f>MAX(0,(va!Q109-va!P109))</f>
        <v>1</v>
      </c>
      <c r="Q113" s="16">
        <f>MAX(0,(va!R109-va!Q109))</f>
        <v>2</v>
      </c>
      <c r="R113" s="16">
        <f>MAX(0,(va!S109-va!R109))</f>
        <v>0</v>
      </c>
      <c r="S113" s="16">
        <f>MAX(0,(va!T109-va!S109))</f>
        <v>4</v>
      </c>
      <c r="T113" s="16">
        <f>MAX(0,(va!U109-va!T109))</f>
        <v>1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1</v>
      </c>
      <c r="X113" s="16">
        <f>MAX(0,(va!Y109-va!X109))</f>
        <v>1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2</v>
      </c>
      <c r="AC113" s="16">
        <f>MAX(0,(va!AD109-va!AC109))</f>
        <v>3</v>
      </c>
      <c r="AD113" s="16">
        <f>MAX(0,(va!AE109-va!AD109))</f>
        <v>1</v>
      </c>
      <c r="AE113" s="16">
        <f>MAX(0,(va!AF109-va!AE109))</f>
        <v>1</v>
      </c>
      <c r="AF113" s="16">
        <f>MAX(0,(va!AG109-va!AF109))</f>
        <v>0</v>
      </c>
      <c r="AG113" s="16">
        <f>MAX(0,(va!AH109-va!AG109))</f>
        <v>2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1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1</v>
      </c>
      <c r="AN113" s="16">
        <f>MAX(0,(va!AO109-va!AN109))</f>
        <v>1</v>
      </c>
      <c r="AO113" s="16">
        <f>MAX(0,(va!AP109-va!AO109))</f>
        <v>0</v>
      </c>
      <c r="AP113" s="16">
        <f>MAX(0,(va!AQ109-va!AP109))</f>
        <v>2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1</v>
      </c>
      <c r="AU113" s="16">
        <f>MAX(0,(va!AV109-va!AU109))</f>
        <v>0</v>
      </c>
      <c r="AV113" s="16">
        <f>MAX(0,(va!AW109-va!AV109))</f>
        <v>1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1</v>
      </c>
      <c r="AZ113" s="16">
        <f>MAX(0,(va!BA109-va!AZ109))</f>
        <v>2</v>
      </c>
      <c r="BA113" s="16">
        <f>MAX(0,(va!BB109-va!BA109))</f>
        <v>0</v>
      </c>
      <c r="BB113" s="16">
        <f>MAX(0,(va!BC109-va!BB109))</f>
        <v>2</v>
      </c>
      <c r="BC113" s="16">
        <f>MAX(0,(va!BD109-va!BC109))</f>
        <v>0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1</v>
      </c>
      <c r="BI113" s="16">
        <f>MAX(0,(va!BJ109-va!BI109))</f>
        <v>0</v>
      </c>
      <c r="BJ113" s="16">
        <f>MAX(0,(va!BK109-va!BJ109))</f>
        <v>1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2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2</v>
      </c>
      <c r="BQ113" s="16">
        <f>MAX(0,(va!BR109-va!BQ109))</f>
        <v>1</v>
      </c>
      <c r="BR113" s="16">
        <f>MAX(0,(va!BS109-va!BR109))</f>
        <v>0</v>
      </c>
      <c r="BS113" s="16">
        <f>MAX(0,(va!BT109-va!BS109))</f>
        <v>4</v>
      </c>
      <c r="BT113" s="16">
        <f>MAX(0,(va!BU109-va!BT109))</f>
        <v>1</v>
      </c>
      <c r="BU113" s="16">
        <f>MAX(0,(va!BV109-va!BU109))</f>
        <v>1</v>
      </c>
      <c r="BV113" s="16">
        <f>MAX(0,(va!BW109-va!BV109))</f>
        <v>1</v>
      </c>
      <c r="BW113" s="16">
        <f>MAX(0,(va!BX109-va!BW109))</f>
        <v>0</v>
      </c>
      <c r="BX113" s="16">
        <f>MAX(0,(va!BY109-va!BX109))</f>
        <v>2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1</v>
      </c>
      <c r="CD113" s="16">
        <f>MAX(0,(va!CE109-va!CD109))</f>
        <v>0</v>
      </c>
      <c r="CE113" s="16">
        <f>MAX(0,(va!CF109-va!CE109))</f>
        <v>2</v>
      </c>
      <c r="CF113" s="16">
        <f>MAX(0,(va!CG109-va!CF109))</f>
        <v>0</v>
      </c>
      <c r="CG113" s="16">
        <f>MAX(0,(va!CH109-va!CG109))</f>
        <v>2</v>
      </c>
      <c r="CH113" s="16">
        <f>MAX(0,(va!CI109-va!CH109))</f>
        <v>1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2</v>
      </c>
      <c r="CL113" s="16">
        <f>MAX(0,(va!CM109-va!CL109))</f>
        <v>0</v>
      </c>
      <c r="CM113" s="16">
        <f>MAX(0,(va!CN109-va!CM109))</f>
        <v>4</v>
      </c>
      <c r="CN113" s="16">
        <f>MAX(0,(va!CO109-va!CN109))</f>
        <v>1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1</v>
      </c>
      <c r="CR113" s="16">
        <f>MAX(0,(va!CS109-va!CR109))</f>
        <v>0</v>
      </c>
      <c r="CS113" s="16">
        <f>MAX(0,(va!CT109-va!CS109))</f>
        <v>4</v>
      </c>
      <c r="CT113" s="16">
        <f>MAX(0,(va!CU109-va!CT109))</f>
        <v>2</v>
      </c>
      <c r="CU113" s="16">
        <f>MAX(0,(va!CV109-va!CU109))</f>
        <v>1</v>
      </c>
      <c r="CV113" s="16">
        <f>MAX(0,(va!CW109-va!CV109))</f>
        <v>2</v>
      </c>
      <c r="CW113" s="16">
        <f>MAX(0,(va!CX109-va!CW109))</f>
        <v>4</v>
      </c>
      <c r="CX113" s="16">
        <f>MAX(0,(va!CY109-va!CX109))</f>
        <v>1</v>
      </c>
      <c r="CY113" s="16">
        <f>MAX(0,(va!CZ109-va!CY109))</f>
        <v>2</v>
      </c>
      <c r="CZ113" s="16">
        <f>MAX(0,(va!DA109-va!CZ109))</f>
        <v>2</v>
      </c>
      <c r="DA113" s="16">
        <f>MAX(0,(va!DB109-va!DA109))</f>
        <v>2</v>
      </c>
      <c r="DB113" s="16">
        <f>MAX(0,(va!DC109-va!DB109))</f>
        <v>6</v>
      </c>
      <c r="DC113" s="16">
        <f>MAX(0,(va!DD109-va!DC109))</f>
        <v>0</v>
      </c>
      <c r="DD113" s="16">
        <f>MAX(0,(va!DE109-va!DD109))</f>
        <v>0</v>
      </c>
      <c r="DE113" s="16">
        <f>MAX(0,(va!DF109-va!DE109))</f>
        <v>2</v>
      </c>
      <c r="DF113" s="16">
        <f>MAX(0,(va!DG109-va!DF109))</f>
        <v>1</v>
      </c>
      <c r="DG113" s="16">
        <f>MAX(0,(va!DH109-va!DG109))</f>
        <v>2</v>
      </c>
      <c r="DH113" s="16">
        <f>MAX(0,(va!DI109-va!DH109))</f>
        <v>9</v>
      </c>
      <c r="DI113" s="16">
        <f>MAX(0,(va!DJ109-va!DI109))</f>
        <v>22</v>
      </c>
      <c r="DJ113" s="16">
        <f>MAX(0,(va!DK109-va!DJ109))</f>
        <v>0</v>
      </c>
      <c r="DK113" s="16">
        <f>MAX(0,(va!DL109-va!DK109))</f>
        <v>0</v>
      </c>
      <c r="DL113" s="16">
        <f>MAX(0,(va!DM109-va!DL109))</f>
        <v>0</v>
      </c>
      <c r="DM113" s="16">
        <f>MAX(0,(va!DN109-va!DM109))</f>
        <v>0</v>
      </c>
      <c r="DN113" s="16">
        <f>MAX(0,(va!DO109-va!DN109))</f>
        <v>0</v>
      </c>
      <c r="DO113" s="16">
        <f>MAX(0,(va!DP109-va!DO109))</f>
        <v>0</v>
      </c>
      <c r="DP113" s="16">
        <f>MAX(0,(va!DQ109-va!DP109))</f>
        <v>0</v>
      </c>
      <c r="DQ113" s="16">
        <f>MAX(0,(va!DR109-va!DQ109))</f>
        <v>0</v>
      </c>
      <c r="DR113" s="16">
        <f>MAX(0,(va!DS109-va!DR109))</f>
        <v>0</v>
      </c>
      <c r="DS113" s="16">
        <f>MAX(0,(va!DT109-va!DS109))</f>
        <v>0</v>
      </c>
      <c r="DT113" s="16">
        <f>MAX(0,(va!DU109-va!DT109))</f>
        <v>0</v>
      </c>
      <c r="DU113" s="16">
        <f>MAX(0,(va!DV109-va!DU109))</f>
        <v>0</v>
      </c>
      <c r="DV113" s="16">
        <f>MAX(0,(va!DW109-va!DV109))</f>
        <v>0</v>
      </c>
      <c r="DW113" s="16">
        <f>MAX(0,(va!DX109-va!DW109))</f>
        <v>0</v>
      </c>
      <c r="DX113" s="16">
        <f>MAX(0,(va!DY109-va!DX109))</f>
        <v>0</v>
      </c>
      <c r="DY113" s="16">
        <f>MAX(0,(va!DZ109-va!DY109))</f>
        <v>0</v>
      </c>
      <c r="DZ113" s="16">
        <f>MAX(0,(va!EA109-va!DZ109))</f>
        <v>0</v>
      </c>
      <c r="EA113" s="16">
        <f>MAX(0,(va!EB109-va!EA109))</f>
        <v>0</v>
      </c>
      <c r="EB113" s="16">
        <f>MAX(0,(va!EC109-va!EB109))</f>
        <v>0</v>
      </c>
      <c r="EC113" s="16">
        <f>MAX(0,(va!ED109-va!EC109))</f>
        <v>0</v>
      </c>
      <c r="ED113" s="16">
        <f>MAX(0,(va!EE109-va!ED109))</f>
        <v>0</v>
      </c>
      <c r="EE113" s="16">
        <f>MAX(0,(va!EF109-va!EE109))</f>
        <v>0</v>
      </c>
      <c r="EF113" s="16">
        <f>MAX(0,(va!EG109-va!EF109))</f>
        <v>0</v>
      </c>
      <c r="EG113" s="16">
        <f>MAX(0,(va!EH109-va!EG109))</f>
        <v>0</v>
      </c>
      <c r="EH113" s="16">
        <f>MAX(0,(va!EI109-va!EH109))</f>
        <v>0</v>
      </c>
      <c r="EI113" s="16">
        <f>MAX(0,(va!EJ109-va!EI109))</f>
        <v>0</v>
      </c>
      <c r="EJ113" s="16">
        <f>MAX(0,(va!EK109-va!EJ109))</f>
        <v>0</v>
      </c>
      <c r="EK113" s="16">
        <f>MAX(0,(va!EL109-va!EK109))</f>
        <v>0</v>
      </c>
      <c r="EL113" s="16">
        <f>MAX(0,(va!EM109-va!EL109))</f>
        <v>0</v>
      </c>
      <c r="EM113" s="16">
        <f>MAX(0,(va!EN109-va!EM109))</f>
        <v>0</v>
      </c>
      <c r="EN113" s="16">
        <f>MAX(0,(va!EO109-va!EN109))</f>
        <v>0</v>
      </c>
      <c r="EO113" s="16">
        <f>MAX(0,(va!EP109-va!EO109))</f>
        <v>0</v>
      </c>
      <c r="EP113" s="16">
        <f>MAX(0,(va!EQ109-va!EP109))</f>
        <v>0</v>
      </c>
      <c r="EQ113" s="16">
        <f>MAX(0,(va!ER109-va!EQ109))</f>
        <v>0</v>
      </c>
      <c r="ER113" s="16">
        <f>MAX(0,(va!ES109-va!ER109))</f>
        <v>0</v>
      </c>
      <c r="ES113" s="16">
        <f>MAX(0,(va!ET109-va!ES109))</f>
        <v>0</v>
      </c>
      <c r="ET113" s="16">
        <f>MAX(0,(va!EU109-va!ET109))</f>
        <v>0</v>
      </c>
      <c r="EU113" s="16">
        <f>MAX(0,(va!EV109-va!EU109))</f>
        <v>0</v>
      </c>
      <c r="EV113" s="16">
        <f>MAX(0,(va!EW109-va!EV109))</f>
        <v>0</v>
      </c>
      <c r="EW113" s="16">
        <f>MAX(0,(va!EX109-va!EW109))</f>
        <v>0</v>
      </c>
      <c r="EX113" s="16">
        <f>MAX(0,(va!EY109-va!EX109))</f>
        <v>0</v>
      </c>
      <c r="EY113" s="16">
        <f>MAX(0,(va!EZ109-va!EY109))</f>
        <v>0</v>
      </c>
      <c r="EZ113" s="16">
        <f>MAX(0,(va!FA109-va!EZ109))</f>
        <v>0</v>
      </c>
      <c r="FA113" s="16">
        <f>MAX(0,(va!FB109-va!FA109))</f>
        <v>0</v>
      </c>
      <c r="FB113" s="16">
        <f>MAX(0,(va!FC109-va!FB109))</f>
        <v>0</v>
      </c>
      <c r="FC113" s="16">
        <f>MAX(0,(va!FD109-va!FC109))</f>
        <v>0</v>
      </c>
      <c r="FD113" s="16">
        <f>MAX(0,(va!FE109-va!FD109))</f>
        <v>0</v>
      </c>
      <c r="FE113" s="16">
        <f>MAX(0,(va!FF109-va!FE109))</f>
        <v>0</v>
      </c>
      <c r="FF113" s="16">
        <f>MAX(0,(va!FG109-va!FF109))</f>
        <v>0</v>
      </c>
      <c r="FG113" s="16">
        <f>MAX(0,(va!FH109-va!FG109))</f>
        <v>0</v>
      </c>
    </row>
    <row r="114" spans="1:163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0</v>
      </c>
      <c r="F114" s="16">
        <f>MAX(0,(va!G110-va!F110))</f>
        <v>0</v>
      </c>
      <c r="G114" s="16">
        <f>MAX(0,(va!H110-va!G110))</f>
        <v>0</v>
      </c>
      <c r="H114" s="16">
        <f>MAX(0,(va!I110-va!H110))</f>
        <v>0</v>
      </c>
      <c r="I114" s="16">
        <f>MAX(0,(va!J110-va!I110))</f>
        <v>0</v>
      </c>
      <c r="J114" s="16">
        <f>MAX(0,(va!K110-va!J110))</f>
        <v>0</v>
      </c>
      <c r="K114" s="16">
        <f>MAX(0,(va!L110-va!K110))</f>
        <v>0</v>
      </c>
      <c r="L114" s="16">
        <f>MAX(0,(va!M110-va!L110))</f>
        <v>0</v>
      </c>
      <c r="M114" s="16">
        <f>MAX(0,(va!N110-va!M110))</f>
        <v>1</v>
      </c>
      <c r="N114" s="16">
        <f>MAX(0,(va!O110-va!N110))</f>
        <v>1</v>
      </c>
      <c r="O114" s="16">
        <f>MAX(0,(va!P110-va!O110))</f>
        <v>0</v>
      </c>
      <c r="P114" s="16">
        <f>MAX(0,(va!Q110-va!P110))</f>
        <v>0</v>
      </c>
      <c r="Q114" s="16">
        <f>MAX(0,(va!R110-va!Q110))</f>
        <v>0</v>
      </c>
      <c r="R114" s="16">
        <f>MAX(0,(va!S110-va!R110))</f>
        <v>2</v>
      </c>
      <c r="S114" s="16">
        <f>MAX(0,(va!T110-va!S110))</f>
        <v>1</v>
      </c>
      <c r="T114" s="16">
        <f>MAX(0,(va!U110-va!T110))</f>
        <v>0</v>
      </c>
      <c r="U114" s="16">
        <f>MAX(0,(va!V110-va!U110))</f>
        <v>2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1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4</v>
      </c>
      <c r="AE114" s="16">
        <f>MAX(0,(va!AF110-va!AE110))</f>
        <v>1</v>
      </c>
      <c r="AF114" s="16">
        <f>MAX(0,(va!AG110-va!AF110))</f>
        <v>0</v>
      </c>
      <c r="AG114" s="16">
        <f>MAX(0,(va!AH110-va!AG110))</f>
        <v>6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2</v>
      </c>
      <c r="AL114" s="16">
        <f>MAX(0,(va!AM110-va!AL110))</f>
        <v>0</v>
      </c>
      <c r="AM114" s="16">
        <f>MAX(0,(va!AN110-va!AM110))</f>
        <v>2</v>
      </c>
      <c r="AN114" s="16">
        <f>MAX(0,(va!AO110-va!AN110))</f>
        <v>1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1</v>
      </c>
      <c r="AR114" s="16">
        <f>MAX(0,(va!AS110-va!AR110))</f>
        <v>22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1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1</v>
      </c>
      <c r="AY114" s="16">
        <f>MAX(0,(va!AZ110-va!AY110))</f>
        <v>1</v>
      </c>
      <c r="AZ114" s="16">
        <f>MAX(0,(va!BA110-va!AZ110))</f>
        <v>0</v>
      </c>
      <c r="BA114" s="16">
        <f>MAX(0,(va!BB110-va!BA110))</f>
        <v>1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2</v>
      </c>
      <c r="BF114" s="16">
        <f>MAX(0,(va!BG110-va!BF110))</f>
        <v>3</v>
      </c>
      <c r="BG114" s="16">
        <f>MAX(0,(va!BH110-va!BG110))</f>
        <v>3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2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2</v>
      </c>
      <c r="BN114" s="16">
        <f>MAX(0,(va!BO110-va!BN110))</f>
        <v>0</v>
      </c>
      <c r="BO114" s="16">
        <f>MAX(0,(va!BP110-va!BO110))</f>
        <v>8</v>
      </c>
      <c r="BP114" s="16">
        <f>MAX(0,(va!BQ110-va!BP110))</f>
        <v>6</v>
      </c>
      <c r="BQ114" s="16">
        <f>MAX(0,(va!BR110-va!BQ110))</f>
        <v>2</v>
      </c>
      <c r="BR114" s="16">
        <f>MAX(0,(va!BS110-va!BR110))</f>
        <v>0</v>
      </c>
      <c r="BS114" s="16">
        <f>MAX(0,(va!BT110-va!BS110))</f>
        <v>1</v>
      </c>
      <c r="BT114" s="16">
        <f>MAX(0,(va!BU110-va!BT110))</f>
        <v>3</v>
      </c>
      <c r="BU114" s="16">
        <f>MAX(0,(va!BV110-va!BU110))</f>
        <v>0</v>
      </c>
      <c r="BV114" s="16">
        <f>MAX(0,(va!BW110-va!BV110))</f>
        <v>4</v>
      </c>
      <c r="BW114" s="16">
        <f>MAX(0,(va!BX110-va!BW110))</f>
        <v>3</v>
      </c>
      <c r="BX114" s="16">
        <f>MAX(0,(va!BY110-va!BX110))</f>
        <v>0</v>
      </c>
      <c r="BY114" s="16">
        <f>MAX(0,(va!BZ110-va!BY110))</f>
        <v>2</v>
      </c>
      <c r="BZ114" s="16">
        <f>MAX(0,(va!CA110-va!BZ110))</f>
        <v>1</v>
      </c>
      <c r="CA114" s="16">
        <f>MAX(0,(va!CB110-va!CA110))</f>
        <v>0</v>
      </c>
      <c r="CB114" s="16">
        <f>MAX(0,(va!CC110-va!CB110))</f>
        <v>2</v>
      </c>
      <c r="CC114" s="16">
        <f>MAX(0,(va!CD110-va!CC110))</f>
        <v>2</v>
      </c>
      <c r="CD114" s="16">
        <f>MAX(0,(va!CE110-va!CD110))</f>
        <v>1</v>
      </c>
      <c r="CE114" s="16">
        <f>MAX(0,(va!CF110-va!CE110))</f>
        <v>0</v>
      </c>
      <c r="CF114" s="16">
        <f>MAX(0,(va!CG110-va!CF110))</f>
        <v>1</v>
      </c>
      <c r="CG114" s="16">
        <f>MAX(0,(va!CH110-va!CG110))</f>
        <v>2</v>
      </c>
      <c r="CH114" s="16">
        <f>MAX(0,(va!CI110-va!CH110))</f>
        <v>1</v>
      </c>
      <c r="CI114" s="16">
        <f>MAX(0,(va!CJ110-va!CI110))</f>
        <v>3</v>
      </c>
      <c r="CJ114" s="16">
        <f>MAX(0,(va!CK110-va!CJ110))</f>
        <v>5</v>
      </c>
      <c r="CK114" s="16">
        <f>MAX(0,(va!CL110-va!CK110))</f>
        <v>1</v>
      </c>
      <c r="CL114" s="16">
        <f>MAX(0,(va!CM110-va!CL110))</f>
        <v>5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4</v>
      </c>
      <c r="CP114" s="16">
        <f>MAX(0,(va!CQ110-va!CP110))</f>
        <v>2</v>
      </c>
      <c r="CQ114" s="16">
        <f>MAX(0,(va!CR110-va!CQ110))</f>
        <v>5</v>
      </c>
      <c r="CR114" s="16">
        <f>MAX(0,(va!CS110-va!CR110))</f>
        <v>1</v>
      </c>
      <c r="CS114" s="16">
        <f>MAX(0,(va!CT110-va!CS110))</f>
        <v>3</v>
      </c>
      <c r="CT114" s="16">
        <f>MAX(0,(va!CU110-va!CT110))</f>
        <v>6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3</v>
      </c>
      <c r="CX114" s="16">
        <f>MAX(0,(va!CY110-va!CX110))</f>
        <v>1</v>
      </c>
      <c r="CY114" s="16">
        <f>MAX(0,(va!CZ110-va!CY110))</f>
        <v>3</v>
      </c>
      <c r="CZ114" s="16">
        <f>MAX(0,(va!DA110-va!CZ110))</f>
        <v>1</v>
      </c>
      <c r="DA114" s="16">
        <f>MAX(0,(va!DB110-va!DA110))</f>
        <v>0</v>
      </c>
      <c r="DB114" s="16">
        <f>MAX(0,(va!DC110-va!DB110))</f>
        <v>2</v>
      </c>
      <c r="DC114" s="16">
        <f>MAX(0,(va!DD110-va!DC110))</f>
        <v>0</v>
      </c>
      <c r="DD114" s="16">
        <f>MAX(0,(va!DE110-va!DD110))</f>
        <v>2</v>
      </c>
      <c r="DE114" s="16">
        <f>MAX(0,(va!DF110-va!DE110))</f>
        <v>0</v>
      </c>
      <c r="DF114" s="16">
        <f>MAX(0,(va!DG110-va!DF110))</f>
        <v>2</v>
      </c>
      <c r="DG114" s="16">
        <f>MAX(0,(va!DH110-va!DG110))</f>
        <v>0</v>
      </c>
      <c r="DH114" s="16">
        <f>MAX(0,(va!DI110-va!DH110))</f>
        <v>0</v>
      </c>
      <c r="DI114" s="16">
        <f>MAX(0,(va!DJ110-va!DI110))</f>
        <v>0</v>
      </c>
      <c r="DJ114" s="16">
        <f>MAX(0,(va!DK110-va!DJ110))</f>
        <v>0</v>
      </c>
      <c r="DK114" s="16">
        <f>MAX(0,(va!DL110-va!DK110))</f>
        <v>0</v>
      </c>
      <c r="DL114" s="16">
        <f>MAX(0,(va!DM110-va!DL110))</f>
        <v>0</v>
      </c>
      <c r="DM114" s="16">
        <f>MAX(0,(va!DN110-va!DM110))</f>
        <v>0</v>
      </c>
      <c r="DN114" s="16">
        <f>MAX(0,(va!DO110-va!DN110))</f>
        <v>0</v>
      </c>
      <c r="DO114" s="16">
        <f>MAX(0,(va!DP110-va!DO110))</f>
        <v>0</v>
      </c>
      <c r="DP114" s="16">
        <f>MAX(0,(va!DQ110-va!DP110))</f>
        <v>0</v>
      </c>
      <c r="DQ114" s="16">
        <f>MAX(0,(va!DR110-va!DQ110))</f>
        <v>0</v>
      </c>
      <c r="DR114" s="16">
        <f>MAX(0,(va!DS110-va!DR110))</f>
        <v>0</v>
      </c>
      <c r="DS114" s="16">
        <f>MAX(0,(va!DT110-va!DS110))</f>
        <v>0</v>
      </c>
      <c r="DT114" s="16">
        <f>MAX(0,(va!DU110-va!DT110))</f>
        <v>0</v>
      </c>
      <c r="DU114" s="16">
        <f>MAX(0,(va!DV110-va!DU110))</f>
        <v>0</v>
      </c>
      <c r="DV114" s="16">
        <f>MAX(0,(va!DW110-va!DV110))</f>
        <v>0</v>
      </c>
      <c r="DW114" s="16">
        <f>MAX(0,(va!DX110-va!DW110))</f>
        <v>0</v>
      </c>
      <c r="DX114" s="16">
        <f>MAX(0,(va!DY110-va!DX110))</f>
        <v>0</v>
      </c>
      <c r="DY114" s="16">
        <f>MAX(0,(va!DZ110-va!DY110))</f>
        <v>0</v>
      </c>
      <c r="DZ114" s="16">
        <f>MAX(0,(va!EA110-va!DZ110))</f>
        <v>0</v>
      </c>
      <c r="EA114" s="16">
        <f>MAX(0,(va!EB110-va!EA110))</f>
        <v>0</v>
      </c>
      <c r="EB114" s="16">
        <f>MAX(0,(va!EC110-va!EB110))</f>
        <v>0</v>
      </c>
      <c r="EC114" s="16">
        <f>MAX(0,(va!ED110-va!EC110))</f>
        <v>0</v>
      </c>
      <c r="ED114" s="16">
        <f>MAX(0,(va!EE110-va!ED110))</f>
        <v>0</v>
      </c>
      <c r="EE114" s="16">
        <f>MAX(0,(va!EF110-va!EE110))</f>
        <v>0</v>
      </c>
      <c r="EF114" s="16">
        <f>MAX(0,(va!EG110-va!EF110))</f>
        <v>0</v>
      </c>
      <c r="EG114" s="16">
        <f>MAX(0,(va!EH110-va!EG110))</f>
        <v>0</v>
      </c>
      <c r="EH114" s="16">
        <f>MAX(0,(va!EI110-va!EH110))</f>
        <v>0</v>
      </c>
      <c r="EI114" s="16">
        <f>MAX(0,(va!EJ110-va!EI110))</f>
        <v>0</v>
      </c>
      <c r="EJ114" s="16">
        <f>MAX(0,(va!EK110-va!EJ110))</f>
        <v>0</v>
      </c>
      <c r="EK114" s="16">
        <f>MAX(0,(va!EL110-va!EK110))</f>
        <v>0</v>
      </c>
      <c r="EL114" s="16">
        <f>MAX(0,(va!EM110-va!EL110))</f>
        <v>0</v>
      </c>
      <c r="EM114" s="16">
        <f>MAX(0,(va!EN110-va!EM110))</f>
        <v>0</v>
      </c>
      <c r="EN114" s="16">
        <f>MAX(0,(va!EO110-va!EN110))</f>
        <v>0</v>
      </c>
      <c r="EO114" s="16">
        <f>MAX(0,(va!EP110-va!EO110))</f>
        <v>0</v>
      </c>
      <c r="EP114" s="16">
        <f>MAX(0,(va!EQ110-va!EP110))</f>
        <v>0</v>
      </c>
      <c r="EQ114" s="16">
        <f>MAX(0,(va!ER110-va!EQ110))</f>
        <v>0</v>
      </c>
      <c r="ER114" s="16">
        <f>MAX(0,(va!ES110-va!ER110))</f>
        <v>0</v>
      </c>
      <c r="ES114" s="16">
        <f>MAX(0,(va!ET110-va!ES110))</f>
        <v>0</v>
      </c>
      <c r="ET114" s="16">
        <f>MAX(0,(va!EU110-va!ET110))</f>
        <v>0</v>
      </c>
      <c r="EU114" s="16">
        <f>MAX(0,(va!EV110-va!EU110))</f>
        <v>0</v>
      </c>
      <c r="EV114" s="16">
        <f>MAX(0,(va!EW110-va!EV110))</f>
        <v>0</v>
      </c>
      <c r="EW114" s="16">
        <f>MAX(0,(va!EX110-va!EW110))</f>
        <v>0</v>
      </c>
      <c r="EX114" s="16">
        <f>MAX(0,(va!EY110-va!EX110))</f>
        <v>0</v>
      </c>
      <c r="EY114" s="16">
        <f>MAX(0,(va!EZ110-va!EY110))</f>
        <v>0</v>
      </c>
      <c r="EZ114" s="16">
        <f>MAX(0,(va!FA110-va!EZ110))</f>
        <v>0</v>
      </c>
      <c r="FA114" s="16">
        <f>MAX(0,(va!FB110-va!FA110))</f>
        <v>0</v>
      </c>
      <c r="FB114" s="16">
        <f>MAX(0,(va!FC110-va!FB110))</f>
        <v>0</v>
      </c>
      <c r="FC114" s="16">
        <f>MAX(0,(va!FD110-va!FC110))</f>
        <v>0</v>
      </c>
      <c r="FD114" s="16">
        <f>MAX(0,(va!FE110-va!FD110))</f>
        <v>0</v>
      </c>
      <c r="FE114" s="16">
        <f>MAX(0,(va!FF110-va!FE110))</f>
        <v>0</v>
      </c>
      <c r="FF114" s="16">
        <f>MAX(0,(va!FG110-va!FF110))</f>
        <v>0</v>
      </c>
      <c r="FG114" s="16">
        <f>MAX(0,(va!FH110-va!FG110))</f>
        <v>0</v>
      </c>
    </row>
    <row r="115" spans="1:163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1</v>
      </c>
      <c r="F115" s="16">
        <f>MAX(0,(va!G111-va!F111))</f>
        <v>0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0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0</v>
      </c>
      <c r="M115" s="16">
        <f>MAX(0,(va!N111-va!M111))</f>
        <v>0</v>
      </c>
      <c r="N115" s="16">
        <f>MAX(0,(va!O111-va!N111))</f>
        <v>0</v>
      </c>
      <c r="O115" s="16">
        <f>MAX(0,(va!P111-va!O111))</f>
        <v>0</v>
      </c>
      <c r="P115" s="16">
        <f>MAX(0,(va!Q111-va!P111))</f>
        <v>0</v>
      </c>
      <c r="Q115" s="16">
        <f>MAX(0,(va!R111-va!Q111))</f>
        <v>0</v>
      </c>
      <c r="R115" s="16">
        <f>MAX(0,(va!S111-va!R111))</f>
        <v>0</v>
      </c>
      <c r="S115" s="16">
        <f>MAX(0,(va!T111-va!S111))</f>
        <v>0</v>
      </c>
      <c r="T115" s="16">
        <f>MAX(0,(va!U111-va!T111))</f>
        <v>1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2</v>
      </c>
      <c r="AB115" s="16">
        <f>MAX(0,(va!AC111-va!AB111))</f>
        <v>1</v>
      </c>
      <c r="AC115" s="16">
        <f>MAX(0,(va!AD111-va!AC111))</f>
        <v>8</v>
      </c>
      <c r="AD115" s="16">
        <f>MAX(0,(va!AE111-va!AD111))</f>
        <v>10</v>
      </c>
      <c r="AE115" s="16">
        <f>MAX(0,(va!AF111-va!AE111))</f>
        <v>1</v>
      </c>
      <c r="AF115" s="16">
        <f>MAX(0,(va!AG111-va!AF111))</f>
        <v>3</v>
      </c>
      <c r="AG115" s="16">
        <f>MAX(0,(va!AH111-va!AG111))</f>
        <v>1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1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2</v>
      </c>
      <c r="AP115" s="16">
        <f>MAX(0,(va!AQ111-va!AP111))</f>
        <v>0</v>
      </c>
      <c r="AQ115" s="16">
        <f>MAX(0,(va!AR111-va!AQ111))</f>
        <v>3</v>
      </c>
      <c r="AR115" s="16">
        <f>MAX(0,(va!AS111-va!AR111))</f>
        <v>1</v>
      </c>
      <c r="AS115" s="16">
        <f>MAX(0,(va!AT111-va!AS111))</f>
        <v>0</v>
      </c>
      <c r="AT115" s="16">
        <f>MAX(0,(va!AU111-va!AT111))</f>
        <v>1</v>
      </c>
      <c r="AU115" s="16">
        <f>MAX(0,(va!AV111-va!AU111))</f>
        <v>1</v>
      </c>
      <c r="AV115" s="16">
        <f>MAX(0,(va!AW111-va!AV111))</f>
        <v>4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1</v>
      </c>
      <c r="BA115" s="16">
        <f>MAX(0,(va!BB111-va!BA111))</f>
        <v>3</v>
      </c>
      <c r="BB115" s="16">
        <f>MAX(0,(va!BC111-va!BB111))</f>
        <v>2</v>
      </c>
      <c r="BC115" s="16">
        <f>MAX(0,(va!BD111-va!BC111))</f>
        <v>1</v>
      </c>
      <c r="BD115" s="16">
        <f>MAX(0,(va!BE111-va!BD111))</f>
        <v>1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4</v>
      </c>
      <c r="BJ115" s="16">
        <f>MAX(0,(va!BK111-va!BJ111))</f>
        <v>0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5</v>
      </c>
      <c r="BN115" s="16">
        <f>MAX(0,(va!BO111-va!BN111))</f>
        <v>2</v>
      </c>
      <c r="BO115" s="16">
        <f>MAX(0,(va!BP111-va!BO111))</f>
        <v>0</v>
      </c>
      <c r="BP115" s="16">
        <f>MAX(0,(va!BQ111-va!BP111))</f>
        <v>4</v>
      </c>
      <c r="BQ115" s="16">
        <f>MAX(0,(va!BR111-va!BQ111))</f>
        <v>0</v>
      </c>
      <c r="BR115" s="16">
        <f>MAX(0,(va!BS111-va!BR111))</f>
        <v>2</v>
      </c>
      <c r="BS115" s="16">
        <f>MAX(0,(va!BT111-va!BS111))</f>
        <v>0</v>
      </c>
      <c r="BT115" s="16">
        <f>MAX(0,(va!BU111-va!BT111))</f>
        <v>2</v>
      </c>
      <c r="BU115" s="16">
        <f>MAX(0,(va!BV111-va!BU111))</f>
        <v>0</v>
      </c>
      <c r="BV115" s="16">
        <f>MAX(0,(va!BW111-va!BV111))</f>
        <v>0</v>
      </c>
      <c r="BW115" s="16">
        <f>MAX(0,(va!BX111-va!BW111))</f>
        <v>0</v>
      </c>
      <c r="BX115" s="16">
        <f>MAX(0,(va!BY111-va!BX111))</f>
        <v>0</v>
      </c>
      <c r="BY115" s="16">
        <f>MAX(0,(va!BZ111-va!BY111))</f>
        <v>1</v>
      </c>
      <c r="BZ115" s="16">
        <f>MAX(0,(va!CA111-va!BZ111))</f>
        <v>1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1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1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1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1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  <c r="CX115" s="16">
        <f>MAX(0,(va!CY111-va!CX111))</f>
        <v>0</v>
      </c>
      <c r="CY115" s="16">
        <f>MAX(0,(va!CZ111-va!CY111))</f>
        <v>1</v>
      </c>
      <c r="CZ115" s="16">
        <f>MAX(0,(va!DA111-va!CZ111))</f>
        <v>0</v>
      </c>
      <c r="DA115" s="16">
        <f>MAX(0,(va!DB111-va!DA111))</f>
        <v>1</v>
      </c>
      <c r="DB115" s="16">
        <f>MAX(0,(va!DC111-va!DB111))</f>
        <v>0</v>
      </c>
      <c r="DC115" s="16">
        <f>MAX(0,(va!DD111-va!DC111))</f>
        <v>0</v>
      </c>
      <c r="DD115" s="16">
        <f>MAX(0,(va!DE111-va!DD111))</f>
        <v>1</v>
      </c>
      <c r="DE115" s="16">
        <f>MAX(0,(va!DF111-va!DE111))</f>
        <v>0</v>
      </c>
      <c r="DF115" s="16">
        <f>MAX(0,(va!DG111-va!DF111))</f>
        <v>0</v>
      </c>
      <c r="DG115" s="16">
        <f>MAX(0,(va!DH111-va!DG111))</f>
        <v>0</v>
      </c>
      <c r="DH115" s="16">
        <f>MAX(0,(va!DI111-va!DH111))</f>
        <v>0</v>
      </c>
      <c r="DI115" s="16">
        <f>MAX(0,(va!DJ111-va!DI111))</f>
        <v>0</v>
      </c>
      <c r="DJ115" s="16">
        <f>MAX(0,(va!DK111-va!DJ111))</f>
        <v>0</v>
      </c>
      <c r="DK115" s="16">
        <f>MAX(0,(va!DL111-va!DK111))</f>
        <v>0</v>
      </c>
      <c r="DL115" s="16">
        <f>MAX(0,(va!DM111-va!DL111))</f>
        <v>0</v>
      </c>
      <c r="DM115" s="16">
        <f>MAX(0,(va!DN111-va!DM111))</f>
        <v>0</v>
      </c>
      <c r="DN115" s="16">
        <f>MAX(0,(va!DO111-va!DN111))</f>
        <v>0</v>
      </c>
      <c r="DO115" s="16">
        <f>MAX(0,(va!DP111-va!DO111))</f>
        <v>0</v>
      </c>
      <c r="DP115" s="16">
        <f>MAX(0,(va!DQ111-va!DP111))</f>
        <v>0</v>
      </c>
      <c r="DQ115" s="16">
        <f>MAX(0,(va!DR111-va!DQ111))</f>
        <v>0</v>
      </c>
      <c r="DR115" s="16">
        <f>MAX(0,(va!DS111-va!DR111))</f>
        <v>0</v>
      </c>
      <c r="DS115" s="16">
        <f>MAX(0,(va!DT111-va!DS111))</f>
        <v>0</v>
      </c>
      <c r="DT115" s="16">
        <f>MAX(0,(va!DU111-va!DT111))</f>
        <v>0</v>
      </c>
      <c r="DU115" s="16">
        <f>MAX(0,(va!DV111-va!DU111))</f>
        <v>0</v>
      </c>
      <c r="DV115" s="16">
        <f>MAX(0,(va!DW111-va!DV111))</f>
        <v>0</v>
      </c>
      <c r="DW115" s="16">
        <f>MAX(0,(va!DX111-va!DW111))</f>
        <v>0</v>
      </c>
      <c r="DX115" s="16">
        <f>MAX(0,(va!DY111-va!DX111))</f>
        <v>0</v>
      </c>
      <c r="DY115" s="16">
        <f>MAX(0,(va!DZ111-va!DY111))</f>
        <v>0</v>
      </c>
      <c r="DZ115" s="16">
        <f>MAX(0,(va!EA111-va!DZ111))</f>
        <v>0</v>
      </c>
      <c r="EA115" s="16">
        <f>MAX(0,(va!EB111-va!EA111))</f>
        <v>0</v>
      </c>
      <c r="EB115" s="16">
        <f>MAX(0,(va!EC111-va!EB111))</f>
        <v>0</v>
      </c>
      <c r="EC115" s="16">
        <f>MAX(0,(va!ED111-va!EC111))</f>
        <v>0</v>
      </c>
      <c r="ED115" s="16">
        <f>MAX(0,(va!EE111-va!ED111))</f>
        <v>0</v>
      </c>
      <c r="EE115" s="16">
        <f>MAX(0,(va!EF111-va!EE111))</f>
        <v>0</v>
      </c>
      <c r="EF115" s="16">
        <f>MAX(0,(va!EG111-va!EF111))</f>
        <v>0</v>
      </c>
      <c r="EG115" s="16">
        <f>MAX(0,(va!EH111-va!EG111))</f>
        <v>0</v>
      </c>
      <c r="EH115" s="16">
        <f>MAX(0,(va!EI111-va!EH111))</f>
        <v>0</v>
      </c>
      <c r="EI115" s="16">
        <f>MAX(0,(va!EJ111-va!EI111))</f>
        <v>0</v>
      </c>
      <c r="EJ115" s="16">
        <f>MAX(0,(va!EK111-va!EJ111))</f>
        <v>0</v>
      </c>
      <c r="EK115" s="16">
        <f>MAX(0,(va!EL111-va!EK111))</f>
        <v>0</v>
      </c>
      <c r="EL115" s="16">
        <f>MAX(0,(va!EM111-va!EL111))</f>
        <v>0</v>
      </c>
      <c r="EM115" s="16">
        <f>MAX(0,(va!EN111-va!EM111))</f>
        <v>0</v>
      </c>
      <c r="EN115" s="16">
        <f>MAX(0,(va!EO111-va!EN111))</f>
        <v>0</v>
      </c>
      <c r="EO115" s="16">
        <f>MAX(0,(va!EP111-va!EO111))</f>
        <v>0</v>
      </c>
      <c r="EP115" s="16">
        <f>MAX(0,(va!EQ111-va!EP111))</f>
        <v>0</v>
      </c>
      <c r="EQ115" s="16">
        <f>MAX(0,(va!ER111-va!EQ111))</f>
        <v>0</v>
      </c>
      <c r="ER115" s="16">
        <f>MAX(0,(va!ES111-va!ER111))</f>
        <v>0</v>
      </c>
      <c r="ES115" s="16">
        <f>MAX(0,(va!ET111-va!ES111))</f>
        <v>0</v>
      </c>
      <c r="ET115" s="16">
        <f>MAX(0,(va!EU111-va!ET111))</f>
        <v>0</v>
      </c>
      <c r="EU115" s="16">
        <f>MAX(0,(va!EV111-va!EU111))</f>
        <v>0</v>
      </c>
      <c r="EV115" s="16">
        <f>MAX(0,(va!EW111-va!EV111))</f>
        <v>0</v>
      </c>
      <c r="EW115" s="16">
        <f>MAX(0,(va!EX111-va!EW111))</f>
        <v>0</v>
      </c>
      <c r="EX115" s="16">
        <f>MAX(0,(va!EY111-va!EX111))</f>
        <v>0</v>
      </c>
      <c r="EY115" s="16">
        <f>MAX(0,(va!EZ111-va!EY111))</f>
        <v>0</v>
      </c>
      <c r="EZ115" s="16">
        <f>MAX(0,(va!FA111-va!EZ111))</f>
        <v>0</v>
      </c>
      <c r="FA115" s="16">
        <f>MAX(0,(va!FB111-va!FA111))</f>
        <v>0</v>
      </c>
      <c r="FB115" s="16">
        <f>MAX(0,(va!FC111-va!FB111))</f>
        <v>0</v>
      </c>
      <c r="FC115" s="16">
        <f>MAX(0,(va!FD111-va!FC111))</f>
        <v>0</v>
      </c>
      <c r="FD115" s="16">
        <f>MAX(0,(va!FE111-va!FD111))</f>
        <v>0</v>
      </c>
      <c r="FE115" s="16">
        <f>MAX(0,(va!FF111-va!FE111))</f>
        <v>0</v>
      </c>
      <c r="FF115" s="16">
        <f>MAX(0,(va!FG111-va!FF111))</f>
        <v>0</v>
      </c>
      <c r="FG115" s="16">
        <f>MAX(0,(va!FH111-va!FG111))</f>
        <v>0</v>
      </c>
    </row>
    <row r="116" spans="1:163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0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2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24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2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9</v>
      </c>
      <c r="AR116" s="16">
        <f>MAX(0,(va!AS112-va!AR112))</f>
        <v>1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2</v>
      </c>
      <c r="BB116" s="16">
        <f>MAX(0,(va!BC112-va!BB112))</f>
        <v>0</v>
      </c>
      <c r="BC116" s="16">
        <f>MAX(0,(va!BD112-va!BC112))</f>
        <v>1</v>
      </c>
      <c r="BD116" s="16">
        <f>MAX(0,(va!BE112-va!BD112))</f>
        <v>2</v>
      </c>
      <c r="BE116" s="16">
        <f>MAX(0,(va!BF112-va!BE112))</f>
        <v>2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2</v>
      </c>
      <c r="BJ116" s="16">
        <f>MAX(0,(va!BK112-va!BJ112))</f>
        <v>0</v>
      </c>
      <c r="BK116" s="16">
        <f>MAX(0,(va!BL112-va!BK112))</f>
        <v>1</v>
      </c>
      <c r="BL116" s="16">
        <f>MAX(0,(va!BM112-va!BL112))</f>
        <v>0</v>
      </c>
      <c r="BM116" s="16">
        <f>MAX(0,(va!BN112-va!BM112))</f>
        <v>1</v>
      </c>
      <c r="BN116" s="16">
        <f>MAX(0,(va!BO112-va!BN112))</f>
        <v>1</v>
      </c>
      <c r="BO116" s="16">
        <f>MAX(0,(va!BP112-va!BO112))</f>
        <v>4</v>
      </c>
      <c r="BP116" s="16">
        <f>MAX(0,(va!BQ112-va!BP112))</f>
        <v>0</v>
      </c>
      <c r="BQ116" s="16">
        <f>MAX(0,(va!BR112-va!BQ112))</f>
        <v>2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0</v>
      </c>
      <c r="BU116" s="16">
        <f>MAX(0,(va!BV112-va!BU112))</f>
        <v>0</v>
      </c>
      <c r="BV116" s="16">
        <f>MAX(0,(va!BW112-va!BV112))</f>
        <v>0</v>
      </c>
      <c r="BW116" s="16">
        <f>MAX(0,(va!BX112-va!BW112))</f>
        <v>1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2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1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  <c r="CX116" s="16">
        <f>MAX(0,(va!CY112-va!CX112))</f>
        <v>0</v>
      </c>
      <c r="CY116" s="16">
        <f>MAX(0,(va!CZ112-va!CY112))</f>
        <v>1</v>
      </c>
      <c r="CZ116" s="16">
        <f>MAX(0,(va!DA112-va!CZ112))</f>
        <v>1</v>
      </c>
      <c r="DA116" s="16">
        <f>MAX(0,(va!DB112-va!DA112))</f>
        <v>0</v>
      </c>
      <c r="DB116" s="16">
        <f>MAX(0,(va!DC112-va!DB112))</f>
        <v>1</v>
      </c>
      <c r="DC116" s="16">
        <f>MAX(0,(va!DD112-va!DC112))</f>
        <v>0</v>
      </c>
      <c r="DD116" s="16">
        <f>MAX(0,(va!DE112-va!DD112))</f>
        <v>0</v>
      </c>
      <c r="DE116" s="16">
        <f>MAX(0,(va!DF112-va!DE112))</f>
        <v>0</v>
      </c>
      <c r="DF116" s="16">
        <f>MAX(0,(va!DG112-va!DF112))</f>
        <v>0</v>
      </c>
      <c r="DG116" s="16">
        <f>MAX(0,(va!DH112-va!DG112))</f>
        <v>0</v>
      </c>
      <c r="DH116" s="16">
        <f>MAX(0,(va!DI112-va!DH112))</f>
        <v>2</v>
      </c>
      <c r="DI116" s="16">
        <f>MAX(0,(va!DJ112-va!DI112))</f>
        <v>0</v>
      </c>
      <c r="DJ116" s="16">
        <f>MAX(0,(va!DK112-va!DJ112))</f>
        <v>0</v>
      </c>
      <c r="DK116" s="16">
        <f>MAX(0,(va!DL112-va!DK112))</f>
        <v>0</v>
      </c>
      <c r="DL116" s="16">
        <f>MAX(0,(va!DM112-va!DL112))</f>
        <v>0</v>
      </c>
      <c r="DM116" s="16">
        <f>MAX(0,(va!DN112-va!DM112))</f>
        <v>0</v>
      </c>
      <c r="DN116" s="16">
        <f>MAX(0,(va!DO112-va!DN112))</f>
        <v>0</v>
      </c>
      <c r="DO116" s="16">
        <f>MAX(0,(va!DP112-va!DO112))</f>
        <v>0</v>
      </c>
      <c r="DP116" s="16">
        <f>MAX(0,(va!DQ112-va!DP112))</f>
        <v>0</v>
      </c>
      <c r="DQ116" s="16">
        <f>MAX(0,(va!DR112-va!DQ112))</f>
        <v>0</v>
      </c>
      <c r="DR116" s="16">
        <f>MAX(0,(va!DS112-va!DR112))</f>
        <v>0</v>
      </c>
      <c r="DS116" s="16">
        <f>MAX(0,(va!DT112-va!DS112))</f>
        <v>0</v>
      </c>
      <c r="DT116" s="16">
        <f>MAX(0,(va!DU112-va!DT112))</f>
        <v>0</v>
      </c>
      <c r="DU116" s="16">
        <f>MAX(0,(va!DV112-va!DU112))</f>
        <v>0</v>
      </c>
      <c r="DV116" s="16">
        <f>MAX(0,(va!DW112-va!DV112))</f>
        <v>0</v>
      </c>
      <c r="DW116" s="16">
        <f>MAX(0,(va!DX112-va!DW112))</f>
        <v>0</v>
      </c>
      <c r="DX116" s="16">
        <f>MAX(0,(va!DY112-va!DX112))</f>
        <v>0</v>
      </c>
      <c r="DY116" s="16">
        <f>MAX(0,(va!DZ112-va!DY112))</f>
        <v>0</v>
      </c>
      <c r="DZ116" s="16">
        <f>MAX(0,(va!EA112-va!DZ112))</f>
        <v>0</v>
      </c>
      <c r="EA116" s="16">
        <f>MAX(0,(va!EB112-va!EA112))</f>
        <v>0</v>
      </c>
      <c r="EB116" s="16">
        <f>MAX(0,(va!EC112-va!EB112))</f>
        <v>0</v>
      </c>
      <c r="EC116" s="16">
        <f>MAX(0,(va!ED112-va!EC112))</f>
        <v>0</v>
      </c>
      <c r="ED116" s="16">
        <f>MAX(0,(va!EE112-va!ED112))</f>
        <v>0</v>
      </c>
      <c r="EE116" s="16">
        <f>MAX(0,(va!EF112-va!EE112))</f>
        <v>0</v>
      </c>
      <c r="EF116" s="16">
        <f>MAX(0,(va!EG112-va!EF112))</f>
        <v>0</v>
      </c>
      <c r="EG116" s="16">
        <f>MAX(0,(va!EH112-va!EG112))</f>
        <v>0</v>
      </c>
      <c r="EH116" s="16">
        <f>MAX(0,(va!EI112-va!EH112))</f>
        <v>0</v>
      </c>
      <c r="EI116" s="16">
        <f>MAX(0,(va!EJ112-va!EI112))</f>
        <v>0</v>
      </c>
      <c r="EJ116" s="16">
        <f>MAX(0,(va!EK112-va!EJ112))</f>
        <v>0</v>
      </c>
      <c r="EK116" s="16">
        <f>MAX(0,(va!EL112-va!EK112))</f>
        <v>0</v>
      </c>
      <c r="EL116" s="16">
        <f>MAX(0,(va!EM112-va!EL112))</f>
        <v>0</v>
      </c>
      <c r="EM116" s="16">
        <f>MAX(0,(va!EN112-va!EM112))</f>
        <v>0</v>
      </c>
      <c r="EN116" s="16">
        <f>MAX(0,(va!EO112-va!EN112))</f>
        <v>0</v>
      </c>
      <c r="EO116" s="16">
        <f>MAX(0,(va!EP112-va!EO112))</f>
        <v>0</v>
      </c>
      <c r="EP116" s="16">
        <f>MAX(0,(va!EQ112-va!EP112))</f>
        <v>0</v>
      </c>
      <c r="EQ116" s="16">
        <f>MAX(0,(va!ER112-va!EQ112))</f>
        <v>0</v>
      </c>
      <c r="ER116" s="16">
        <f>MAX(0,(va!ES112-va!ER112))</f>
        <v>0</v>
      </c>
      <c r="ES116" s="16">
        <f>MAX(0,(va!ET112-va!ES112))</f>
        <v>0</v>
      </c>
      <c r="ET116" s="16">
        <f>MAX(0,(va!EU112-va!ET112))</f>
        <v>0</v>
      </c>
      <c r="EU116" s="16">
        <f>MAX(0,(va!EV112-va!EU112))</f>
        <v>0</v>
      </c>
      <c r="EV116" s="16">
        <f>MAX(0,(va!EW112-va!EV112))</f>
        <v>0</v>
      </c>
      <c r="EW116" s="16">
        <f>MAX(0,(va!EX112-va!EW112))</f>
        <v>0</v>
      </c>
      <c r="EX116" s="16">
        <f>MAX(0,(va!EY112-va!EX112))</f>
        <v>0</v>
      </c>
      <c r="EY116" s="16">
        <f>MAX(0,(va!EZ112-va!EY112))</f>
        <v>0</v>
      </c>
      <c r="EZ116" s="16">
        <f>MAX(0,(va!FA112-va!EZ112))</f>
        <v>0</v>
      </c>
      <c r="FA116" s="16">
        <f>MAX(0,(va!FB112-va!FA112))</f>
        <v>0</v>
      </c>
      <c r="FB116" s="16">
        <f>MAX(0,(va!FC112-va!FB112))</f>
        <v>0</v>
      </c>
      <c r="FC116" s="16">
        <f>MAX(0,(va!FD112-va!FC112))</f>
        <v>0</v>
      </c>
      <c r="FD116" s="16">
        <f>MAX(0,(va!FE112-va!FD112))</f>
        <v>0</v>
      </c>
      <c r="FE116" s="16">
        <f>MAX(0,(va!FF112-va!FE112))</f>
        <v>0</v>
      </c>
      <c r="FF116" s="16">
        <f>MAX(0,(va!FG112-va!FF112))</f>
        <v>0</v>
      </c>
      <c r="FG116" s="16">
        <f>MAX(0,(va!FH112-va!FG112))</f>
        <v>0</v>
      </c>
    </row>
    <row r="117" spans="1:163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1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2</v>
      </c>
      <c r="N117" s="16">
        <f>MAX(0,(va!O113-va!N113))</f>
        <v>1</v>
      </c>
      <c r="O117" s="16">
        <f>MAX(0,(va!P113-va!O113))</f>
        <v>0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1</v>
      </c>
      <c r="S117" s="16">
        <f>MAX(0,(va!T113-va!S113))</f>
        <v>1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1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2</v>
      </c>
      <c r="AA117" s="16">
        <f>MAX(0,(va!AB113-va!AA113))</f>
        <v>0</v>
      </c>
      <c r="AB117" s="16">
        <f>MAX(0,(va!AC113-va!AB113))</f>
        <v>3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2</v>
      </c>
      <c r="AG117" s="16">
        <f>MAX(0,(va!AH113-va!AG113))</f>
        <v>1</v>
      </c>
      <c r="AH117" s="16">
        <f>MAX(0,(va!AI113-va!AH113))</f>
        <v>0</v>
      </c>
      <c r="AI117" s="16">
        <f>MAX(0,(va!AJ113-va!AI113))</f>
        <v>1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2</v>
      </c>
      <c r="AM117" s="16">
        <f>MAX(0,(va!AN113-va!AM113))</f>
        <v>1</v>
      </c>
      <c r="AN117" s="16">
        <f>MAX(0,(va!AO113-va!AN113))</f>
        <v>1</v>
      </c>
      <c r="AO117" s="16">
        <f>MAX(0,(va!AP113-va!AO113))</f>
        <v>3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2</v>
      </c>
      <c r="AX117" s="16">
        <f>MAX(0,(va!AY113-va!AX113))</f>
        <v>1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1</v>
      </c>
      <c r="BC117" s="16">
        <f>MAX(0,(va!BD113-va!BC113))</f>
        <v>1</v>
      </c>
      <c r="BD117" s="16">
        <f>MAX(0,(va!BE113-va!BD113))</f>
        <v>0</v>
      </c>
      <c r="BE117" s="16">
        <f>MAX(0,(va!BF113-va!BE113))</f>
        <v>2</v>
      </c>
      <c r="BF117" s="16">
        <f>MAX(0,(va!BG113-va!BF113))</f>
        <v>3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2</v>
      </c>
      <c r="BJ117" s="16">
        <f>MAX(0,(va!BK113-va!BJ113))</f>
        <v>0</v>
      </c>
      <c r="BK117" s="16">
        <f>MAX(0,(va!BL113-va!BK113))</f>
        <v>4</v>
      </c>
      <c r="BL117" s="16">
        <f>MAX(0,(va!BM113-va!BL113))</f>
        <v>0</v>
      </c>
      <c r="BM117" s="16">
        <f>MAX(0,(va!BN113-va!BM113))</f>
        <v>1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2</v>
      </c>
      <c r="BQ117" s="16">
        <f>MAX(0,(va!BR113-va!BQ113))</f>
        <v>1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0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1</v>
      </c>
      <c r="CE117" s="16">
        <f>MAX(0,(va!CF113-va!CE113))</f>
        <v>0</v>
      </c>
      <c r="CF117" s="16">
        <f>MAX(0,(va!CG113-va!CF113))</f>
        <v>1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1</v>
      </c>
      <c r="CO117" s="16">
        <f>MAX(0,(va!CP113-va!CO113))</f>
        <v>0</v>
      </c>
      <c r="CP117" s="16">
        <f>MAX(0,(va!CQ113-va!CP113))</f>
        <v>1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1</v>
      </c>
      <c r="CU117" s="16">
        <f>MAX(0,(va!CV113-va!CU113))</f>
        <v>0</v>
      </c>
      <c r="CV117" s="16">
        <f>MAX(0,(va!CW113-va!CV113))</f>
        <v>3</v>
      </c>
      <c r="CW117" s="16">
        <f>MAX(0,(va!CX113-va!CW113))</f>
        <v>1</v>
      </c>
      <c r="CX117" s="16">
        <f>MAX(0,(va!CY113-va!CX113))</f>
        <v>1</v>
      </c>
      <c r="CY117" s="16">
        <f>MAX(0,(va!CZ113-va!CY113))</f>
        <v>0</v>
      </c>
      <c r="CZ117" s="16">
        <f>MAX(0,(va!DA113-va!CZ113))</f>
        <v>1</v>
      </c>
      <c r="DA117" s="16">
        <f>MAX(0,(va!DB113-va!DA113))</f>
        <v>1</v>
      </c>
      <c r="DB117" s="16">
        <f>MAX(0,(va!DC113-va!DB113))</f>
        <v>1</v>
      </c>
      <c r="DC117" s="16">
        <f>MAX(0,(va!DD113-va!DC113))</f>
        <v>1</v>
      </c>
      <c r="DD117" s="16">
        <f>MAX(0,(va!DE113-va!DD113))</f>
        <v>3</v>
      </c>
      <c r="DE117" s="16">
        <f>MAX(0,(va!DF113-va!DE113))</f>
        <v>3</v>
      </c>
      <c r="DF117" s="16">
        <f>MAX(0,(va!DG113-va!DF113))</f>
        <v>5</v>
      </c>
      <c r="DG117" s="16">
        <f>MAX(0,(va!DH113-va!DG113))</f>
        <v>3</v>
      </c>
      <c r="DH117" s="16">
        <f>MAX(0,(va!DI113-va!DH113))</f>
        <v>1</v>
      </c>
      <c r="DI117" s="16">
        <f>MAX(0,(va!DJ113-va!DI113))</f>
        <v>5</v>
      </c>
      <c r="DJ117" s="16">
        <f>MAX(0,(va!DK113-va!DJ113))</f>
        <v>0</v>
      </c>
      <c r="DK117" s="16">
        <f>MAX(0,(va!DL113-va!DK113))</f>
        <v>0</v>
      </c>
      <c r="DL117" s="16">
        <f>MAX(0,(va!DM113-va!DL113))</f>
        <v>0</v>
      </c>
      <c r="DM117" s="16">
        <f>MAX(0,(va!DN113-va!DM113))</f>
        <v>0</v>
      </c>
      <c r="DN117" s="16">
        <f>MAX(0,(va!DO113-va!DN113))</f>
        <v>0</v>
      </c>
      <c r="DO117" s="16">
        <f>MAX(0,(va!DP113-va!DO113))</f>
        <v>0</v>
      </c>
      <c r="DP117" s="16">
        <f>MAX(0,(va!DQ113-va!DP113))</f>
        <v>0</v>
      </c>
      <c r="DQ117" s="16">
        <f>MAX(0,(va!DR113-va!DQ113))</f>
        <v>0</v>
      </c>
      <c r="DR117" s="16">
        <f>MAX(0,(va!DS113-va!DR113))</f>
        <v>0</v>
      </c>
      <c r="DS117" s="16">
        <f>MAX(0,(va!DT113-va!DS113))</f>
        <v>0</v>
      </c>
      <c r="DT117" s="16">
        <f>MAX(0,(va!DU113-va!DT113))</f>
        <v>0</v>
      </c>
      <c r="DU117" s="16">
        <f>MAX(0,(va!DV113-va!DU113))</f>
        <v>0</v>
      </c>
      <c r="DV117" s="16">
        <f>MAX(0,(va!DW113-va!DV113))</f>
        <v>0</v>
      </c>
      <c r="DW117" s="16">
        <f>MAX(0,(va!DX113-va!DW113))</f>
        <v>0</v>
      </c>
      <c r="DX117" s="16">
        <f>MAX(0,(va!DY113-va!DX113))</f>
        <v>0</v>
      </c>
      <c r="DY117" s="16">
        <f>MAX(0,(va!DZ113-va!DY113))</f>
        <v>0</v>
      </c>
      <c r="DZ117" s="16">
        <f>MAX(0,(va!EA113-va!DZ113))</f>
        <v>0</v>
      </c>
      <c r="EA117" s="16">
        <f>MAX(0,(va!EB113-va!EA113))</f>
        <v>0</v>
      </c>
      <c r="EB117" s="16">
        <f>MAX(0,(va!EC113-va!EB113))</f>
        <v>0</v>
      </c>
      <c r="EC117" s="16">
        <f>MAX(0,(va!ED113-va!EC113))</f>
        <v>0</v>
      </c>
      <c r="ED117" s="16">
        <f>MAX(0,(va!EE113-va!ED113))</f>
        <v>0</v>
      </c>
      <c r="EE117" s="16">
        <f>MAX(0,(va!EF113-va!EE113))</f>
        <v>0</v>
      </c>
      <c r="EF117" s="16">
        <f>MAX(0,(va!EG113-va!EF113))</f>
        <v>0</v>
      </c>
      <c r="EG117" s="16">
        <f>MAX(0,(va!EH113-va!EG113))</f>
        <v>0</v>
      </c>
      <c r="EH117" s="16">
        <f>MAX(0,(va!EI113-va!EH113))</f>
        <v>0</v>
      </c>
      <c r="EI117" s="16">
        <f>MAX(0,(va!EJ113-va!EI113))</f>
        <v>0</v>
      </c>
      <c r="EJ117" s="16">
        <f>MAX(0,(va!EK113-va!EJ113))</f>
        <v>0</v>
      </c>
      <c r="EK117" s="16">
        <f>MAX(0,(va!EL113-va!EK113))</f>
        <v>0</v>
      </c>
      <c r="EL117" s="16">
        <f>MAX(0,(va!EM113-va!EL113))</f>
        <v>0</v>
      </c>
      <c r="EM117" s="16">
        <f>MAX(0,(va!EN113-va!EM113))</f>
        <v>0</v>
      </c>
      <c r="EN117" s="16">
        <f>MAX(0,(va!EO113-va!EN113))</f>
        <v>0</v>
      </c>
      <c r="EO117" s="16">
        <f>MAX(0,(va!EP113-va!EO113))</f>
        <v>0</v>
      </c>
      <c r="EP117" s="16">
        <f>MAX(0,(va!EQ113-va!EP113))</f>
        <v>0</v>
      </c>
      <c r="EQ117" s="16">
        <f>MAX(0,(va!ER113-va!EQ113))</f>
        <v>0</v>
      </c>
      <c r="ER117" s="16">
        <f>MAX(0,(va!ES113-va!ER113))</f>
        <v>0</v>
      </c>
      <c r="ES117" s="16">
        <f>MAX(0,(va!ET113-va!ES113))</f>
        <v>0</v>
      </c>
      <c r="ET117" s="16">
        <f>MAX(0,(va!EU113-va!ET113))</f>
        <v>0</v>
      </c>
      <c r="EU117" s="16">
        <f>MAX(0,(va!EV113-va!EU113))</f>
        <v>0</v>
      </c>
      <c r="EV117" s="16">
        <f>MAX(0,(va!EW113-va!EV113))</f>
        <v>0</v>
      </c>
      <c r="EW117" s="16">
        <f>MAX(0,(va!EX113-va!EW113))</f>
        <v>0</v>
      </c>
      <c r="EX117" s="16">
        <f>MAX(0,(va!EY113-va!EX113))</f>
        <v>0</v>
      </c>
      <c r="EY117" s="16">
        <f>MAX(0,(va!EZ113-va!EY113))</f>
        <v>0</v>
      </c>
      <c r="EZ117" s="16">
        <f>MAX(0,(va!FA113-va!EZ113))</f>
        <v>0</v>
      </c>
      <c r="FA117" s="16">
        <f>MAX(0,(va!FB113-va!FA113))</f>
        <v>0</v>
      </c>
      <c r="FB117" s="16">
        <f>MAX(0,(va!FC113-va!FB113))</f>
        <v>0</v>
      </c>
      <c r="FC117" s="16">
        <f>MAX(0,(va!FD113-va!FC113))</f>
        <v>0</v>
      </c>
      <c r="FD117" s="16">
        <f>MAX(0,(va!FE113-va!FD113))</f>
        <v>0</v>
      </c>
      <c r="FE117" s="16">
        <f>MAX(0,(va!FF113-va!FE113))</f>
        <v>0</v>
      </c>
      <c r="FF117" s="16">
        <f>MAX(0,(va!FG113-va!FF113))</f>
        <v>0</v>
      </c>
      <c r="FG117" s="16">
        <f>MAX(0,(va!FH113-va!FG113))</f>
        <v>0</v>
      </c>
    </row>
    <row r="118" spans="1:163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0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3</v>
      </c>
      <c r="O118" s="16">
        <f>MAX(0,(va!P114-va!O114))</f>
        <v>0</v>
      </c>
      <c r="P118" s="16">
        <f>MAX(0,(va!Q114-va!P114))</f>
        <v>0</v>
      </c>
      <c r="Q118" s="16">
        <f>MAX(0,(va!R114-va!Q114))</f>
        <v>1</v>
      </c>
      <c r="R118" s="16">
        <f>MAX(0,(va!S114-va!R114))</f>
        <v>0</v>
      </c>
      <c r="S118" s="16">
        <f>MAX(0,(va!T114-va!S114))</f>
        <v>2</v>
      </c>
      <c r="T118" s="16">
        <f>MAX(0,(va!U114-va!T114))</f>
        <v>0</v>
      </c>
      <c r="U118" s="16">
        <f>MAX(0,(va!V114-va!U114))</f>
        <v>1</v>
      </c>
      <c r="V118" s="16">
        <f>MAX(0,(va!W114-va!V114))</f>
        <v>1</v>
      </c>
      <c r="W118" s="16">
        <f>MAX(0,(va!X114-va!W114))</f>
        <v>1</v>
      </c>
      <c r="X118" s="16">
        <f>MAX(0,(va!Y114-va!X114))</f>
        <v>1</v>
      </c>
      <c r="Y118" s="16">
        <f>MAX(0,(va!Z114-va!Y114))</f>
        <v>1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2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3</v>
      </c>
      <c r="AH118" s="16">
        <f>MAX(0,(va!AI114-va!AH114))</f>
        <v>1</v>
      </c>
      <c r="AI118" s="16">
        <f>MAX(0,(va!AJ114-va!AI114))</f>
        <v>2</v>
      </c>
      <c r="AJ118" s="16">
        <f>MAX(0,(va!AK114-va!AJ114))</f>
        <v>0</v>
      </c>
      <c r="AK118" s="16">
        <f>MAX(0,(va!AL114-va!AK114))</f>
        <v>1</v>
      </c>
      <c r="AL118" s="16">
        <f>MAX(0,(va!AM114-va!AL114))</f>
        <v>3</v>
      </c>
      <c r="AM118" s="16">
        <f>MAX(0,(va!AN114-va!AM114))</f>
        <v>1</v>
      </c>
      <c r="AN118" s="16">
        <f>MAX(0,(va!AO114-va!AN114))</f>
        <v>5</v>
      </c>
      <c r="AO118" s="16">
        <f>MAX(0,(va!AP114-va!AO114))</f>
        <v>1</v>
      </c>
      <c r="AP118" s="16">
        <f>MAX(0,(va!AQ114-va!AP114))</f>
        <v>3</v>
      </c>
      <c r="AQ118" s="16">
        <f>MAX(0,(va!AR114-va!AQ114))</f>
        <v>2</v>
      </c>
      <c r="AR118" s="16">
        <f>MAX(0,(va!AS114-va!AR114))</f>
        <v>6</v>
      </c>
      <c r="AS118" s="16">
        <f>MAX(0,(va!AT114-va!AS114))</f>
        <v>0</v>
      </c>
      <c r="AT118" s="16">
        <f>MAX(0,(va!AU114-va!AT114))</f>
        <v>3</v>
      </c>
      <c r="AU118" s="16">
        <f>MAX(0,(va!AV114-va!AU114))</f>
        <v>4</v>
      </c>
      <c r="AV118" s="16">
        <f>MAX(0,(va!AW114-va!AV114))</f>
        <v>3</v>
      </c>
      <c r="AW118" s="16">
        <f>MAX(0,(va!AX114-va!AW114))</f>
        <v>3</v>
      </c>
      <c r="AX118" s="16">
        <f>MAX(0,(va!AY114-va!AX114))</f>
        <v>3</v>
      </c>
      <c r="AY118" s="16">
        <f>MAX(0,(va!AZ114-va!AY114))</f>
        <v>0</v>
      </c>
      <c r="AZ118" s="16">
        <f>MAX(0,(va!BA114-va!AZ114))</f>
        <v>5</v>
      </c>
      <c r="BA118" s="16">
        <f>MAX(0,(va!BB114-va!BA114))</f>
        <v>6</v>
      </c>
      <c r="BB118" s="16">
        <f>MAX(0,(va!BC114-va!BB114))</f>
        <v>8</v>
      </c>
      <c r="BC118" s="16">
        <f>MAX(0,(va!BD114-va!BC114))</f>
        <v>2</v>
      </c>
      <c r="BD118" s="16">
        <f>MAX(0,(va!BE114-va!BD114))</f>
        <v>7</v>
      </c>
      <c r="BE118" s="16">
        <f>MAX(0,(va!BF114-va!BE114))</f>
        <v>4</v>
      </c>
      <c r="BF118" s="16">
        <f>MAX(0,(va!BG114-va!BF114))</f>
        <v>3</v>
      </c>
      <c r="BG118" s="16">
        <f>MAX(0,(va!BH114-va!BG114))</f>
        <v>5</v>
      </c>
      <c r="BH118" s="16">
        <f>MAX(0,(va!BI114-va!BH114))</f>
        <v>0</v>
      </c>
      <c r="BI118" s="16">
        <f>MAX(0,(va!BJ114-va!BI114))</f>
        <v>6</v>
      </c>
      <c r="BJ118" s="16">
        <f>MAX(0,(va!BK114-va!BJ114))</f>
        <v>2</v>
      </c>
      <c r="BK118" s="16">
        <f>MAX(0,(va!BL114-va!BK114))</f>
        <v>4</v>
      </c>
      <c r="BL118" s="16">
        <f>MAX(0,(va!BM114-va!BL114))</f>
        <v>5</v>
      </c>
      <c r="BM118" s="16">
        <f>MAX(0,(va!BN114-va!BM114))</f>
        <v>5</v>
      </c>
      <c r="BN118" s="16">
        <f>MAX(0,(va!BO114-va!BN114))</f>
        <v>13</v>
      </c>
      <c r="BO118" s="16">
        <f>MAX(0,(va!BP114-va!BO114))</f>
        <v>0</v>
      </c>
      <c r="BP118" s="16">
        <f>MAX(0,(va!BQ114-va!BP114))</f>
        <v>7</v>
      </c>
      <c r="BQ118" s="16">
        <f>MAX(0,(va!BR114-va!BQ114))</f>
        <v>5</v>
      </c>
      <c r="BR118" s="16">
        <f>MAX(0,(va!BS114-va!BR114))</f>
        <v>11</v>
      </c>
      <c r="BS118" s="16">
        <f>MAX(0,(va!BT114-va!BS114))</f>
        <v>6</v>
      </c>
      <c r="BT118" s="16">
        <f>MAX(0,(va!BU114-va!BT114))</f>
        <v>2</v>
      </c>
      <c r="BU118" s="16">
        <f>MAX(0,(va!BV114-va!BU114))</f>
        <v>6</v>
      </c>
      <c r="BV118" s="16">
        <f>MAX(0,(va!BW114-va!BV114))</f>
        <v>0</v>
      </c>
      <c r="BW118" s="16">
        <f>MAX(0,(va!BX114-va!BW114))</f>
        <v>6</v>
      </c>
      <c r="BX118" s="16">
        <f>MAX(0,(va!BY114-va!BX114))</f>
        <v>8</v>
      </c>
      <c r="BY118" s="16">
        <f>MAX(0,(va!BZ114-va!BY114))</f>
        <v>6</v>
      </c>
      <c r="BZ118" s="16">
        <f>MAX(0,(va!CA114-va!BZ114))</f>
        <v>16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1</v>
      </c>
      <c r="CD118" s="16">
        <f>MAX(0,(va!CE114-va!CD114))</f>
        <v>3</v>
      </c>
      <c r="CE118" s="16">
        <f>MAX(0,(va!CF114-va!CE114))</f>
        <v>2</v>
      </c>
      <c r="CF118" s="16">
        <f>MAX(0,(va!CG114-va!CF114))</f>
        <v>2</v>
      </c>
      <c r="CG118" s="16">
        <f>MAX(0,(va!CH114-va!CG114))</f>
        <v>7</v>
      </c>
      <c r="CH118" s="16">
        <f>MAX(0,(va!CI114-va!CH114))</f>
        <v>3</v>
      </c>
      <c r="CI118" s="16">
        <f>MAX(0,(va!CJ114-va!CI114))</f>
        <v>2</v>
      </c>
      <c r="CJ118" s="16">
        <f>MAX(0,(va!CK114-va!CJ114))</f>
        <v>2</v>
      </c>
      <c r="CK118" s="16">
        <f>MAX(0,(va!CL114-va!CK114))</f>
        <v>3</v>
      </c>
      <c r="CL118" s="16">
        <f>MAX(0,(va!CM114-va!CL114))</f>
        <v>1</v>
      </c>
      <c r="CM118" s="16">
        <f>MAX(0,(va!CN114-va!CM114))</f>
        <v>4</v>
      </c>
      <c r="CN118" s="16">
        <f>MAX(0,(va!CO114-va!CN114))</f>
        <v>4</v>
      </c>
      <c r="CO118" s="16">
        <f>MAX(0,(va!CP114-va!CO114))</f>
        <v>5</v>
      </c>
      <c r="CP118" s="16">
        <f>MAX(0,(va!CQ114-va!CP114))</f>
        <v>2</v>
      </c>
      <c r="CQ118" s="16">
        <f>MAX(0,(va!CR114-va!CQ114))</f>
        <v>1</v>
      </c>
      <c r="CR118" s="16">
        <f>MAX(0,(va!CS114-va!CR114))</f>
        <v>1</v>
      </c>
      <c r="CS118" s="16">
        <f>MAX(0,(va!CT114-va!CS114))</f>
        <v>2</v>
      </c>
      <c r="CT118" s="16">
        <f>MAX(0,(va!CU114-va!CT114))</f>
        <v>1</v>
      </c>
      <c r="CU118" s="16">
        <f>MAX(0,(va!CV114-va!CU114))</f>
        <v>7</v>
      </c>
      <c r="CV118" s="16">
        <f>MAX(0,(va!CW114-va!CV114))</f>
        <v>1</v>
      </c>
      <c r="CW118" s="16">
        <f>MAX(0,(va!CX114-va!CW114))</f>
        <v>0</v>
      </c>
      <c r="CX118" s="16">
        <f>MAX(0,(va!CY114-va!CX114))</f>
        <v>3</v>
      </c>
      <c r="CY118" s="16">
        <f>MAX(0,(va!CZ114-va!CY114))</f>
        <v>1</v>
      </c>
      <c r="CZ118" s="16">
        <f>MAX(0,(va!DA114-va!CZ114))</f>
        <v>4</v>
      </c>
      <c r="DA118" s="16">
        <f>MAX(0,(va!DB114-va!DA114))</f>
        <v>1</v>
      </c>
      <c r="DB118" s="16">
        <f>MAX(0,(va!DC114-va!DB114))</f>
        <v>0</v>
      </c>
      <c r="DC118" s="16">
        <f>MAX(0,(va!DD114-va!DC114))</f>
        <v>0</v>
      </c>
      <c r="DD118" s="16">
        <f>MAX(0,(va!DE114-va!DD114))</f>
        <v>5</v>
      </c>
      <c r="DE118" s="16">
        <f>MAX(0,(va!DF114-va!DE114))</f>
        <v>3</v>
      </c>
      <c r="DF118" s="16">
        <f>MAX(0,(va!DG114-va!DF114))</f>
        <v>1</v>
      </c>
      <c r="DG118" s="16">
        <f>MAX(0,(va!DH114-va!DG114))</f>
        <v>0</v>
      </c>
      <c r="DH118" s="16">
        <f>MAX(0,(va!DI114-va!DH114))</f>
        <v>13</v>
      </c>
      <c r="DI118" s="16">
        <f>MAX(0,(va!DJ114-va!DI114))</f>
        <v>2</v>
      </c>
      <c r="DJ118" s="16">
        <f>MAX(0,(va!DK114-va!DJ114))</f>
        <v>0</v>
      </c>
      <c r="DK118" s="16">
        <f>MAX(0,(va!DL114-va!DK114))</f>
        <v>0</v>
      </c>
      <c r="DL118" s="16">
        <f>MAX(0,(va!DM114-va!DL114))</f>
        <v>0</v>
      </c>
      <c r="DM118" s="16">
        <f>MAX(0,(va!DN114-va!DM114))</f>
        <v>0</v>
      </c>
      <c r="DN118" s="16">
        <f>MAX(0,(va!DO114-va!DN114))</f>
        <v>0</v>
      </c>
      <c r="DO118" s="16">
        <f>MAX(0,(va!DP114-va!DO114))</f>
        <v>0</v>
      </c>
      <c r="DP118" s="16">
        <f>MAX(0,(va!DQ114-va!DP114))</f>
        <v>0</v>
      </c>
      <c r="DQ118" s="16">
        <f>MAX(0,(va!DR114-va!DQ114))</f>
        <v>0</v>
      </c>
      <c r="DR118" s="16">
        <f>MAX(0,(va!DS114-va!DR114))</f>
        <v>0</v>
      </c>
      <c r="DS118" s="16">
        <f>MAX(0,(va!DT114-va!DS114))</f>
        <v>0</v>
      </c>
      <c r="DT118" s="16">
        <f>MAX(0,(va!DU114-va!DT114))</f>
        <v>0</v>
      </c>
      <c r="DU118" s="16">
        <f>MAX(0,(va!DV114-va!DU114))</f>
        <v>0</v>
      </c>
      <c r="DV118" s="16">
        <f>MAX(0,(va!DW114-va!DV114))</f>
        <v>0</v>
      </c>
      <c r="DW118" s="16">
        <f>MAX(0,(va!DX114-va!DW114))</f>
        <v>0</v>
      </c>
      <c r="DX118" s="16">
        <f>MAX(0,(va!DY114-va!DX114))</f>
        <v>0</v>
      </c>
      <c r="DY118" s="16">
        <f>MAX(0,(va!DZ114-va!DY114))</f>
        <v>0</v>
      </c>
      <c r="DZ118" s="16">
        <f>MAX(0,(va!EA114-va!DZ114))</f>
        <v>0</v>
      </c>
      <c r="EA118" s="16">
        <f>MAX(0,(va!EB114-va!EA114))</f>
        <v>0</v>
      </c>
      <c r="EB118" s="16">
        <f>MAX(0,(va!EC114-va!EB114))</f>
        <v>0</v>
      </c>
      <c r="EC118" s="16">
        <f>MAX(0,(va!ED114-va!EC114))</f>
        <v>0</v>
      </c>
      <c r="ED118" s="16">
        <f>MAX(0,(va!EE114-va!ED114))</f>
        <v>0</v>
      </c>
      <c r="EE118" s="16">
        <f>MAX(0,(va!EF114-va!EE114))</f>
        <v>0</v>
      </c>
      <c r="EF118" s="16">
        <f>MAX(0,(va!EG114-va!EF114))</f>
        <v>0</v>
      </c>
      <c r="EG118" s="16">
        <f>MAX(0,(va!EH114-va!EG114))</f>
        <v>0</v>
      </c>
      <c r="EH118" s="16">
        <f>MAX(0,(va!EI114-va!EH114))</f>
        <v>0</v>
      </c>
      <c r="EI118" s="16">
        <f>MAX(0,(va!EJ114-va!EI114))</f>
        <v>0</v>
      </c>
      <c r="EJ118" s="16">
        <f>MAX(0,(va!EK114-va!EJ114))</f>
        <v>0</v>
      </c>
      <c r="EK118" s="16">
        <f>MAX(0,(va!EL114-va!EK114))</f>
        <v>0</v>
      </c>
      <c r="EL118" s="16">
        <f>MAX(0,(va!EM114-va!EL114))</f>
        <v>0</v>
      </c>
      <c r="EM118" s="16">
        <f>MAX(0,(va!EN114-va!EM114))</f>
        <v>0</v>
      </c>
      <c r="EN118" s="16">
        <f>MAX(0,(va!EO114-va!EN114))</f>
        <v>0</v>
      </c>
      <c r="EO118" s="16">
        <f>MAX(0,(va!EP114-va!EO114))</f>
        <v>0</v>
      </c>
      <c r="EP118" s="16">
        <f>MAX(0,(va!EQ114-va!EP114))</f>
        <v>0</v>
      </c>
      <c r="EQ118" s="16">
        <f>MAX(0,(va!ER114-va!EQ114))</f>
        <v>0</v>
      </c>
      <c r="ER118" s="16">
        <f>MAX(0,(va!ES114-va!ER114))</f>
        <v>0</v>
      </c>
      <c r="ES118" s="16">
        <f>MAX(0,(va!ET114-va!ES114))</f>
        <v>0</v>
      </c>
      <c r="ET118" s="16">
        <f>MAX(0,(va!EU114-va!ET114))</f>
        <v>0</v>
      </c>
      <c r="EU118" s="16">
        <f>MAX(0,(va!EV114-va!EU114))</f>
        <v>0</v>
      </c>
      <c r="EV118" s="16">
        <f>MAX(0,(va!EW114-va!EV114))</f>
        <v>0</v>
      </c>
      <c r="EW118" s="16">
        <f>MAX(0,(va!EX114-va!EW114))</f>
        <v>0</v>
      </c>
      <c r="EX118" s="16">
        <f>MAX(0,(va!EY114-va!EX114))</f>
        <v>0</v>
      </c>
      <c r="EY118" s="16">
        <f>MAX(0,(va!EZ114-va!EY114))</f>
        <v>0</v>
      </c>
      <c r="EZ118" s="16">
        <f>MAX(0,(va!FA114-va!EZ114))</f>
        <v>0</v>
      </c>
      <c r="FA118" s="16">
        <f>MAX(0,(va!FB114-va!FA114))</f>
        <v>0</v>
      </c>
      <c r="FB118" s="16">
        <f>MAX(0,(va!FC114-va!FB114))</f>
        <v>0</v>
      </c>
      <c r="FC118" s="16">
        <f>MAX(0,(va!FD114-va!FC114))</f>
        <v>0</v>
      </c>
      <c r="FD118" s="16">
        <f>MAX(0,(va!FE114-va!FD114))</f>
        <v>0</v>
      </c>
      <c r="FE118" s="16">
        <f>MAX(0,(va!FF114-va!FE114))</f>
        <v>0</v>
      </c>
      <c r="FF118" s="16">
        <f>MAX(0,(va!FG114-va!FF114))</f>
        <v>0</v>
      </c>
      <c r="FG118" s="16">
        <f>MAX(0,(va!FH114-va!FG114))</f>
        <v>0</v>
      </c>
    </row>
    <row r="119" spans="1:163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0</v>
      </c>
      <c r="F119" s="16">
        <f>MAX(0,(va!G115-va!F115))</f>
        <v>1</v>
      </c>
      <c r="G119" s="16">
        <f>MAX(0,(va!H115-va!G115))</f>
        <v>0</v>
      </c>
      <c r="H119" s="16">
        <f>MAX(0,(va!I115-va!H115))</f>
        <v>0</v>
      </c>
      <c r="I119" s="16">
        <f>MAX(0,(va!J115-va!I115))</f>
        <v>0</v>
      </c>
      <c r="J119" s="16">
        <f>MAX(0,(va!K115-va!J115))</f>
        <v>0</v>
      </c>
      <c r="K119" s="16">
        <f>MAX(0,(va!L115-va!K115))</f>
        <v>0</v>
      </c>
      <c r="L119" s="16">
        <f>MAX(0,(va!M115-va!L115))</f>
        <v>0</v>
      </c>
      <c r="M119" s="16">
        <f>MAX(0,(va!N115-va!M115))</f>
        <v>0</v>
      </c>
      <c r="N119" s="16">
        <f>MAX(0,(va!O115-va!N115))</f>
        <v>0</v>
      </c>
      <c r="O119" s="16">
        <f>MAX(0,(va!P115-va!O115))</f>
        <v>0</v>
      </c>
      <c r="P119" s="16">
        <f>MAX(0,(va!Q115-va!P115))</f>
        <v>0</v>
      </c>
      <c r="Q119" s="16">
        <f>MAX(0,(va!R115-va!Q115))</f>
        <v>0</v>
      </c>
      <c r="R119" s="16">
        <f>MAX(0,(va!S115-va!R115))</f>
        <v>0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3</v>
      </c>
      <c r="AK119" s="16">
        <f>MAX(0,(va!AL115-va!AK115))</f>
        <v>0</v>
      </c>
      <c r="AL119" s="16">
        <f>MAX(0,(va!AM115-va!AL115))</f>
        <v>1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5</v>
      </c>
      <c r="AP119" s="16">
        <f>MAX(0,(va!AQ115-va!AP115))</f>
        <v>1</v>
      </c>
      <c r="AQ119" s="16">
        <f>MAX(0,(va!AR115-va!AQ115))</f>
        <v>2</v>
      </c>
      <c r="AR119" s="16">
        <f>MAX(0,(va!AS115-va!AR115))</f>
        <v>13</v>
      </c>
      <c r="AS119" s="16">
        <f>MAX(0,(va!AT115-va!AS115))</f>
        <v>0</v>
      </c>
      <c r="AT119" s="16">
        <f>MAX(0,(va!AU115-va!AT115))</f>
        <v>6</v>
      </c>
      <c r="AU119" s="16">
        <f>MAX(0,(va!AV115-va!AU115))</f>
        <v>1</v>
      </c>
      <c r="AV119" s="16">
        <f>MAX(0,(va!AW115-va!AV115))</f>
        <v>1</v>
      </c>
      <c r="AW119" s="16">
        <f>MAX(0,(va!AX115-va!AW115))</f>
        <v>1</v>
      </c>
      <c r="AX119" s="16">
        <f>MAX(0,(va!AY115-va!AX115))</f>
        <v>11</v>
      </c>
      <c r="AY119" s="16">
        <f>MAX(0,(va!AZ115-va!AY115))</f>
        <v>10</v>
      </c>
      <c r="AZ119" s="16">
        <f>MAX(0,(va!BA115-va!AZ115))</f>
        <v>1</v>
      </c>
      <c r="BA119" s="16">
        <f>MAX(0,(va!BB115-va!BA115))</f>
        <v>8</v>
      </c>
      <c r="BB119" s="16">
        <f>MAX(0,(va!BC115-va!BB115))</f>
        <v>1</v>
      </c>
      <c r="BC119" s="16">
        <f>MAX(0,(va!BD115-va!BC115))</f>
        <v>1</v>
      </c>
      <c r="BD119" s="16">
        <f>MAX(0,(va!BE115-va!BD115))</f>
        <v>11</v>
      </c>
      <c r="BE119" s="16">
        <f>MAX(0,(va!BF115-va!BE115))</f>
        <v>3</v>
      </c>
      <c r="BF119" s="16">
        <f>MAX(0,(va!BG115-va!BF115))</f>
        <v>2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3</v>
      </c>
      <c r="BK119" s="16">
        <f>MAX(0,(va!BL115-va!BK115))</f>
        <v>2</v>
      </c>
      <c r="BL119" s="16">
        <f>MAX(0,(va!BM115-va!BL115))</f>
        <v>1</v>
      </c>
      <c r="BM119" s="16">
        <f>MAX(0,(va!BN115-va!BM115))</f>
        <v>7</v>
      </c>
      <c r="BN119" s="16">
        <f>MAX(0,(va!BO115-va!BN115))</f>
        <v>9</v>
      </c>
      <c r="BO119" s="16">
        <f>MAX(0,(va!BP115-va!BO115))</f>
        <v>2</v>
      </c>
      <c r="BP119" s="16">
        <f>MAX(0,(va!BQ115-va!BP115))</f>
        <v>1</v>
      </c>
      <c r="BQ119" s="16">
        <f>MAX(0,(va!BR115-va!BQ115))</f>
        <v>0</v>
      </c>
      <c r="BR119" s="16">
        <f>MAX(0,(va!BS115-va!BR115))</f>
        <v>5</v>
      </c>
      <c r="BS119" s="16">
        <f>MAX(0,(va!BT115-va!BS115))</f>
        <v>11</v>
      </c>
      <c r="BT119" s="16">
        <f>MAX(0,(va!BU115-va!BT115))</f>
        <v>1</v>
      </c>
      <c r="BU119" s="16">
        <f>MAX(0,(va!BV115-va!BU115))</f>
        <v>3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0</v>
      </c>
      <c r="BY119" s="16">
        <f>MAX(0,(va!BZ115-va!BY115))</f>
        <v>3</v>
      </c>
      <c r="BZ119" s="16">
        <f>MAX(0,(va!CA115-va!BZ115))</f>
        <v>4</v>
      </c>
      <c r="CA119" s="16">
        <f>MAX(0,(va!CB115-va!CA115))</f>
        <v>0</v>
      </c>
      <c r="CB119" s="16">
        <f>MAX(0,(va!CC115-va!CB115))</f>
        <v>1</v>
      </c>
      <c r="CC119" s="16">
        <f>MAX(0,(va!CD115-va!CC115))</f>
        <v>6</v>
      </c>
      <c r="CD119" s="16">
        <f>MAX(0,(va!CE115-va!CD115))</f>
        <v>11</v>
      </c>
      <c r="CE119" s="16">
        <f>MAX(0,(va!CF115-va!CE115))</f>
        <v>6</v>
      </c>
      <c r="CF119" s="16">
        <f>MAX(0,(va!CG115-va!CF115))</f>
        <v>22</v>
      </c>
      <c r="CG119" s="16">
        <f>MAX(0,(va!CH115-va!CG115))</f>
        <v>11</v>
      </c>
      <c r="CH119" s="16">
        <f>MAX(0,(va!CI115-va!CH115))</f>
        <v>1</v>
      </c>
      <c r="CI119" s="16">
        <f>MAX(0,(va!CJ115-va!CI115))</f>
        <v>1</v>
      </c>
      <c r="CJ119" s="16">
        <f>MAX(0,(va!CK115-va!CJ115))</f>
        <v>2</v>
      </c>
      <c r="CK119" s="16">
        <f>MAX(0,(va!CL115-va!CK115))</f>
        <v>3</v>
      </c>
      <c r="CL119" s="16">
        <f>MAX(0,(va!CM115-va!CL115))</f>
        <v>6</v>
      </c>
      <c r="CM119" s="16">
        <f>MAX(0,(va!CN115-va!CM115))</f>
        <v>5</v>
      </c>
      <c r="CN119" s="16">
        <f>MAX(0,(va!CO115-va!CN115))</f>
        <v>1</v>
      </c>
      <c r="CO119" s="16">
        <f>MAX(0,(va!CP115-va!CO115))</f>
        <v>1</v>
      </c>
      <c r="CP119" s="16">
        <f>MAX(0,(va!CQ115-va!CP115))</f>
        <v>3</v>
      </c>
      <c r="CQ119" s="16">
        <f>MAX(0,(va!CR115-va!CQ115))</f>
        <v>6</v>
      </c>
      <c r="CR119" s="16">
        <f>MAX(0,(va!CS115-va!CR115))</f>
        <v>5</v>
      </c>
      <c r="CS119" s="16">
        <f>MAX(0,(va!CT115-va!CS115))</f>
        <v>5</v>
      </c>
      <c r="CT119" s="16">
        <f>MAX(0,(va!CU115-va!CT115))</f>
        <v>1</v>
      </c>
      <c r="CU119" s="16">
        <f>MAX(0,(va!CV115-va!CU115))</f>
        <v>8</v>
      </c>
      <c r="CV119" s="16">
        <f>MAX(0,(va!CW115-va!CV115))</f>
        <v>1</v>
      </c>
      <c r="CW119" s="16">
        <f>MAX(0,(va!CX115-va!CW115))</f>
        <v>0</v>
      </c>
      <c r="CX119" s="16">
        <f>MAX(0,(va!CY115-va!CX115))</f>
        <v>3</v>
      </c>
      <c r="CY119" s="16">
        <f>MAX(0,(va!CZ115-va!CY115))</f>
        <v>5</v>
      </c>
      <c r="CZ119" s="16">
        <f>MAX(0,(va!DA115-va!CZ115))</f>
        <v>2</v>
      </c>
      <c r="DA119" s="16">
        <f>MAX(0,(va!DB115-va!DA115))</f>
        <v>2</v>
      </c>
      <c r="DB119" s="16">
        <f>MAX(0,(va!DC115-va!DB115))</f>
        <v>7</v>
      </c>
      <c r="DC119" s="16">
        <f>MAX(0,(va!DD115-va!DC115))</f>
        <v>4</v>
      </c>
      <c r="DD119" s="16">
        <f>MAX(0,(va!DE115-va!DD115))</f>
        <v>5</v>
      </c>
      <c r="DE119" s="16">
        <f>MAX(0,(va!DF115-va!DE115))</f>
        <v>1</v>
      </c>
      <c r="DF119" s="16">
        <f>MAX(0,(va!DG115-va!DF115))</f>
        <v>0</v>
      </c>
      <c r="DG119" s="16">
        <f>MAX(0,(va!DH115-va!DG115))</f>
        <v>1</v>
      </c>
      <c r="DH119" s="16">
        <f>MAX(0,(va!DI115-va!DH115))</f>
        <v>4</v>
      </c>
      <c r="DI119" s="16">
        <f>MAX(0,(va!DJ115-va!DI115))</f>
        <v>1</v>
      </c>
      <c r="DJ119" s="16">
        <f>MAX(0,(va!DK115-va!DJ115))</f>
        <v>0</v>
      </c>
      <c r="DK119" s="16">
        <f>MAX(0,(va!DL115-va!DK115))</f>
        <v>0</v>
      </c>
      <c r="DL119" s="16">
        <f>MAX(0,(va!DM115-va!DL115))</f>
        <v>0</v>
      </c>
      <c r="DM119" s="16">
        <f>MAX(0,(va!DN115-va!DM115))</f>
        <v>0</v>
      </c>
      <c r="DN119" s="16">
        <f>MAX(0,(va!DO115-va!DN115))</f>
        <v>0</v>
      </c>
      <c r="DO119" s="16">
        <f>MAX(0,(va!DP115-va!DO115))</f>
        <v>0</v>
      </c>
      <c r="DP119" s="16">
        <f>MAX(0,(va!DQ115-va!DP115))</f>
        <v>0</v>
      </c>
      <c r="DQ119" s="16">
        <f>MAX(0,(va!DR115-va!DQ115))</f>
        <v>0</v>
      </c>
      <c r="DR119" s="16">
        <f>MAX(0,(va!DS115-va!DR115))</f>
        <v>0</v>
      </c>
      <c r="DS119" s="16">
        <f>MAX(0,(va!DT115-va!DS115))</f>
        <v>0</v>
      </c>
      <c r="DT119" s="16">
        <f>MAX(0,(va!DU115-va!DT115))</f>
        <v>0</v>
      </c>
      <c r="DU119" s="16">
        <f>MAX(0,(va!DV115-va!DU115))</f>
        <v>0</v>
      </c>
      <c r="DV119" s="16">
        <f>MAX(0,(va!DW115-va!DV115))</f>
        <v>0</v>
      </c>
      <c r="DW119" s="16">
        <f>MAX(0,(va!DX115-va!DW115))</f>
        <v>0</v>
      </c>
      <c r="DX119" s="16">
        <f>MAX(0,(va!DY115-va!DX115))</f>
        <v>0</v>
      </c>
      <c r="DY119" s="16">
        <f>MAX(0,(va!DZ115-va!DY115))</f>
        <v>0</v>
      </c>
      <c r="DZ119" s="16">
        <f>MAX(0,(va!EA115-va!DZ115))</f>
        <v>0</v>
      </c>
      <c r="EA119" s="16">
        <f>MAX(0,(va!EB115-va!EA115))</f>
        <v>0</v>
      </c>
      <c r="EB119" s="16">
        <f>MAX(0,(va!EC115-va!EB115))</f>
        <v>0</v>
      </c>
      <c r="EC119" s="16">
        <f>MAX(0,(va!ED115-va!EC115))</f>
        <v>0</v>
      </c>
      <c r="ED119" s="16">
        <f>MAX(0,(va!EE115-va!ED115))</f>
        <v>0</v>
      </c>
      <c r="EE119" s="16">
        <f>MAX(0,(va!EF115-va!EE115))</f>
        <v>0</v>
      </c>
      <c r="EF119" s="16">
        <f>MAX(0,(va!EG115-va!EF115))</f>
        <v>0</v>
      </c>
      <c r="EG119" s="16">
        <f>MAX(0,(va!EH115-va!EG115))</f>
        <v>0</v>
      </c>
      <c r="EH119" s="16">
        <f>MAX(0,(va!EI115-va!EH115))</f>
        <v>0</v>
      </c>
      <c r="EI119" s="16">
        <f>MAX(0,(va!EJ115-va!EI115))</f>
        <v>0</v>
      </c>
      <c r="EJ119" s="16">
        <f>MAX(0,(va!EK115-va!EJ115))</f>
        <v>0</v>
      </c>
      <c r="EK119" s="16">
        <f>MAX(0,(va!EL115-va!EK115))</f>
        <v>0</v>
      </c>
      <c r="EL119" s="16">
        <f>MAX(0,(va!EM115-va!EL115))</f>
        <v>0</v>
      </c>
      <c r="EM119" s="16">
        <f>MAX(0,(va!EN115-va!EM115))</f>
        <v>0</v>
      </c>
      <c r="EN119" s="16">
        <f>MAX(0,(va!EO115-va!EN115))</f>
        <v>0</v>
      </c>
      <c r="EO119" s="16">
        <f>MAX(0,(va!EP115-va!EO115))</f>
        <v>0</v>
      </c>
      <c r="EP119" s="16">
        <f>MAX(0,(va!EQ115-va!EP115))</f>
        <v>0</v>
      </c>
      <c r="EQ119" s="16">
        <f>MAX(0,(va!ER115-va!EQ115))</f>
        <v>0</v>
      </c>
      <c r="ER119" s="16">
        <f>MAX(0,(va!ES115-va!ER115))</f>
        <v>0</v>
      </c>
      <c r="ES119" s="16">
        <f>MAX(0,(va!ET115-va!ES115))</f>
        <v>0</v>
      </c>
      <c r="ET119" s="16">
        <f>MAX(0,(va!EU115-va!ET115))</f>
        <v>0</v>
      </c>
      <c r="EU119" s="16">
        <f>MAX(0,(va!EV115-va!EU115))</f>
        <v>0</v>
      </c>
      <c r="EV119" s="16">
        <f>MAX(0,(va!EW115-va!EV115))</f>
        <v>0</v>
      </c>
      <c r="EW119" s="16">
        <f>MAX(0,(va!EX115-va!EW115))</f>
        <v>0</v>
      </c>
      <c r="EX119" s="16">
        <f>MAX(0,(va!EY115-va!EX115))</f>
        <v>0</v>
      </c>
      <c r="EY119" s="16">
        <f>MAX(0,(va!EZ115-va!EY115))</f>
        <v>0</v>
      </c>
      <c r="EZ119" s="16">
        <f>MAX(0,(va!FA115-va!EZ115))</f>
        <v>0</v>
      </c>
      <c r="FA119" s="16">
        <f>MAX(0,(va!FB115-va!FA115))</f>
        <v>0</v>
      </c>
      <c r="FB119" s="16">
        <f>MAX(0,(va!FC115-va!FB115))</f>
        <v>0</v>
      </c>
      <c r="FC119" s="16">
        <f>MAX(0,(va!FD115-va!FC115))</f>
        <v>0</v>
      </c>
      <c r="FD119" s="16">
        <f>MAX(0,(va!FE115-va!FD115))</f>
        <v>0</v>
      </c>
      <c r="FE119" s="16">
        <f>MAX(0,(va!FF115-va!FE115))</f>
        <v>0</v>
      </c>
      <c r="FF119" s="16">
        <f>MAX(0,(va!FG115-va!FF115))</f>
        <v>0</v>
      </c>
      <c r="FG119" s="16">
        <f>MAX(0,(va!FH115-va!FG115))</f>
        <v>0</v>
      </c>
    </row>
    <row r="120" spans="1:163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1</v>
      </c>
      <c r="F120" s="16">
        <f>MAX(0,(va!G116-va!F116))</f>
        <v>4</v>
      </c>
      <c r="G120" s="16">
        <f>MAX(0,(va!H116-va!G116))</f>
        <v>2</v>
      </c>
      <c r="H120" s="16">
        <f>MAX(0,(va!I116-va!H116))</f>
        <v>0</v>
      </c>
      <c r="I120" s="16">
        <f>MAX(0,(va!J116-va!I116))</f>
        <v>2</v>
      </c>
      <c r="J120" s="16">
        <f>MAX(0,(va!K116-va!J116))</f>
        <v>4</v>
      </c>
      <c r="K120" s="16">
        <f>MAX(0,(va!L116-va!K116))</f>
        <v>1</v>
      </c>
      <c r="L120" s="16">
        <f>MAX(0,(va!M116-va!L116))</f>
        <v>2</v>
      </c>
      <c r="M120" s="16">
        <f>MAX(0,(va!N116-va!M116))</f>
        <v>13</v>
      </c>
      <c r="N120" s="16">
        <f>MAX(0,(va!O116-va!N116))</f>
        <v>10</v>
      </c>
      <c r="O120" s="16">
        <f>MAX(0,(va!P116-va!O116))</f>
        <v>1</v>
      </c>
      <c r="P120" s="16">
        <f>MAX(0,(va!Q116-va!P116))</f>
        <v>1</v>
      </c>
      <c r="Q120" s="16">
        <f>MAX(0,(va!R116-va!Q116))</f>
        <v>2</v>
      </c>
      <c r="R120" s="16">
        <f>MAX(0,(va!S116-va!R116))</f>
        <v>10</v>
      </c>
      <c r="S120" s="16">
        <f>MAX(0,(va!T116-va!S116))</f>
        <v>0</v>
      </c>
      <c r="T120" s="16">
        <f>MAX(0,(va!U116-va!T116))</f>
        <v>9</v>
      </c>
      <c r="U120" s="16">
        <f>MAX(0,(va!V116-va!U116))</f>
        <v>2</v>
      </c>
      <c r="V120" s="16">
        <f>MAX(0,(va!W116-va!V116))</f>
        <v>1</v>
      </c>
      <c r="W120" s="16">
        <f>MAX(0,(va!X116-va!W116))</f>
        <v>7</v>
      </c>
      <c r="X120" s="16">
        <f>MAX(0,(va!Y116-va!X116))</f>
        <v>1</v>
      </c>
      <c r="Y120" s="16">
        <f>MAX(0,(va!Z116-va!Y116))</f>
        <v>2</v>
      </c>
      <c r="Z120" s="16">
        <f>MAX(0,(va!AA116-va!Z116))</f>
        <v>2</v>
      </c>
      <c r="AA120" s="16">
        <f>MAX(0,(va!AB116-va!AA116))</f>
        <v>1</v>
      </c>
      <c r="AB120" s="16">
        <f>MAX(0,(va!AC116-va!AB116))</f>
        <v>1</v>
      </c>
      <c r="AC120" s="16">
        <f>MAX(0,(va!AD116-va!AC116))</f>
        <v>4</v>
      </c>
      <c r="AD120" s="16">
        <f>MAX(0,(va!AE116-va!AD116))</f>
        <v>7</v>
      </c>
      <c r="AE120" s="16">
        <f>MAX(0,(va!AF116-va!AE116))</f>
        <v>2</v>
      </c>
      <c r="AF120" s="16">
        <f>MAX(0,(va!AG116-va!AF116))</f>
        <v>5</v>
      </c>
      <c r="AG120" s="16">
        <f>MAX(0,(va!AH116-va!AG116))</f>
        <v>2</v>
      </c>
      <c r="AH120" s="16">
        <f>MAX(0,(va!AI116-va!AH116))</f>
        <v>0</v>
      </c>
      <c r="AI120" s="16">
        <f>MAX(0,(va!AJ116-va!AI116))</f>
        <v>2</v>
      </c>
      <c r="AJ120" s="16">
        <f>MAX(0,(va!AK116-va!AJ116))</f>
        <v>3</v>
      </c>
      <c r="AK120" s="16">
        <f>MAX(0,(va!AL116-va!AK116))</f>
        <v>4</v>
      </c>
      <c r="AL120" s="16">
        <f>MAX(0,(va!AM116-va!AL116))</f>
        <v>0</v>
      </c>
      <c r="AM120" s="16">
        <f>MAX(0,(va!AN116-va!AM116))</f>
        <v>1</v>
      </c>
      <c r="AN120" s="16">
        <f>MAX(0,(va!AO116-va!AN116))</f>
        <v>6</v>
      </c>
      <c r="AO120" s="16">
        <f>MAX(0,(va!AP116-va!AO116))</f>
        <v>4</v>
      </c>
      <c r="AP120" s="16">
        <f>MAX(0,(va!AQ116-va!AP116))</f>
        <v>3</v>
      </c>
      <c r="AQ120" s="16">
        <f>MAX(0,(va!AR116-va!AQ116))</f>
        <v>1</v>
      </c>
      <c r="AR120" s="16">
        <f>MAX(0,(va!AS116-va!AR116))</f>
        <v>5</v>
      </c>
      <c r="AS120" s="16">
        <f>MAX(0,(va!AT116-va!AS116))</f>
        <v>0</v>
      </c>
      <c r="AT120" s="16">
        <f>MAX(0,(va!AU116-va!AT116))</f>
        <v>3</v>
      </c>
      <c r="AU120" s="16">
        <f>MAX(0,(va!AV116-va!AU116))</f>
        <v>0</v>
      </c>
      <c r="AV120" s="16">
        <f>MAX(0,(va!AW116-va!AV116))</f>
        <v>4</v>
      </c>
      <c r="AW120" s="16">
        <f>MAX(0,(va!AX116-va!AW116))</f>
        <v>3</v>
      </c>
      <c r="AX120" s="16">
        <f>MAX(0,(va!AY116-va!AX116))</f>
        <v>6</v>
      </c>
      <c r="AY120" s="16">
        <f>MAX(0,(va!AZ116-va!AY116))</f>
        <v>2</v>
      </c>
      <c r="AZ120" s="16">
        <f>MAX(0,(va!BA116-va!AZ116))</f>
        <v>1</v>
      </c>
      <c r="BA120" s="16">
        <f>MAX(0,(va!BB116-va!BA116))</f>
        <v>1</v>
      </c>
      <c r="BB120" s="16">
        <f>MAX(0,(va!BC116-va!BB116))</f>
        <v>8</v>
      </c>
      <c r="BC120" s="16">
        <f>MAX(0,(va!BD116-va!BC116))</f>
        <v>2</v>
      </c>
      <c r="BD120" s="16">
        <f>MAX(0,(va!BE116-va!BD116))</f>
        <v>0</v>
      </c>
      <c r="BE120" s="16">
        <f>MAX(0,(va!BF116-va!BE116))</f>
        <v>3</v>
      </c>
      <c r="BF120" s="16">
        <f>MAX(0,(va!BG116-va!BF116))</f>
        <v>2</v>
      </c>
      <c r="BG120" s="16">
        <f>MAX(0,(va!BH116-va!BG116))</f>
        <v>1</v>
      </c>
      <c r="BH120" s="16">
        <f>MAX(0,(va!BI116-va!BH116))</f>
        <v>1</v>
      </c>
      <c r="BI120" s="16">
        <f>MAX(0,(va!BJ116-va!BI116))</f>
        <v>2</v>
      </c>
      <c r="BJ120" s="16">
        <f>MAX(0,(va!BK116-va!BJ116))</f>
        <v>2</v>
      </c>
      <c r="BK120" s="16">
        <f>MAX(0,(va!BL116-va!BK116))</f>
        <v>3</v>
      </c>
      <c r="BL120" s="16">
        <f>MAX(0,(va!BM116-va!BL116))</f>
        <v>2</v>
      </c>
      <c r="BM120" s="16">
        <f>MAX(0,(va!BN116-va!BM116))</f>
        <v>7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7</v>
      </c>
      <c r="BQ120" s="16">
        <f>MAX(0,(va!BR116-va!BQ116))</f>
        <v>2</v>
      </c>
      <c r="BR120" s="16">
        <f>MAX(0,(va!BS116-va!BR116))</f>
        <v>5</v>
      </c>
      <c r="BS120" s="16">
        <f>MAX(0,(va!BT116-va!BS116))</f>
        <v>10</v>
      </c>
      <c r="BT120" s="16">
        <f>MAX(0,(va!BU116-va!BT116))</f>
        <v>3</v>
      </c>
      <c r="BU120" s="16">
        <f>MAX(0,(va!BV116-va!BU116))</f>
        <v>2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1</v>
      </c>
      <c r="BY120" s="16">
        <f>MAX(0,(va!BZ116-va!BY116))</f>
        <v>0</v>
      </c>
      <c r="BZ120" s="16">
        <f>MAX(0,(va!CA116-va!BZ116))</f>
        <v>11</v>
      </c>
      <c r="CA120" s="16">
        <f>MAX(0,(va!CB116-va!CA116))</f>
        <v>1</v>
      </c>
      <c r="CB120" s="16">
        <f>MAX(0,(va!CC116-va!CB116))</f>
        <v>1</v>
      </c>
      <c r="CC120" s="16">
        <f>MAX(0,(va!CD116-va!CC116))</f>
        <v>3</v>
      </c>
      <c r="CD120" s="16">
        <f>MAX(0,(va!CE116-va!CD116))</f>
        <v>2</v>
      </c>
      <c r="CE120" s="16">
        <f>MAX(0,(va!CF116-va!CE116))</f>
        <v>1</v>
      </c>
      <c r="CF120" s="16">
        <f>MAX(0,(va!CG116-va!CF116))</f>
        <v>0</v>
      </c>
      <c r="CG120" s="16">
        <f>MAX(0,(va!CH116-va!CG116))</f>
        <v>4</v>
      </c>
      <c r="CH120" s="16">
        <f>MAX(0,(va!CI116-va!CH116))</f>
        <v>3</v>
      </c>
      <c r="CI120" s="16">
        <f>MAX(0,(va!CJ116-va!CI116))</f>
        <v>5</v>
      </c>
      <c r="CJ120" s="16">
        <f>MAX(0,(va!CK116-va!CJ116))</f>
        <v>2</v>
      </c>
      <c r="CK120" s="16">
        <f>MAX(0,(va!CL116-va!CK116))</f>
        <v>3</v>
      </c>
      <c r="CL120" s="16">
        <f>MAX(0,(va!CM116-va!CL116))</f>
        <v>1</v>
      </c>
      <c r="CM120" s="16">
        <f>MAX(0,(va!CN116-va!CM116))</f>
        <v>6</v>
      </c>
      <c r="CN120" s="16">
        <f>MAX(0,(va!CO116-va!CN116))</f>
        <v>6</v>
      </c>
      <c r="CO120" s="16">
        <f>MAX(0,(va!CP116-va!CO116))</f>
        <v>7</v>
      </c>
      <c r="CP120" s="16">
        <f>MAX(0,(va!CQ116-va!CP116))</f>
        <v>0</v>
      </c>
      <c r="CQ120" s="16">
        <f>MAX(0,(va!CR116-va!CQ116))</f>
        <v>5</v>
      </c>
      <c r="CR120" s="16">
        <f>MAX(0,(va!CS116-va!CR116))</f>
        <v>5</v>
      </c>
      <c r="CS120" s="16">
        <f>MAX(0,(va!CT116-va!CS116))</f>
        <v>15</v>
      </c>
      <c r="CT120" s="16">
        <f>MAX(0,(va!CU116-va!CT116))</f>
        <v>9</v>
      </c>
      <c r="CU120" s="16">
        <f>MAX(0,(va!CV116-va!CU116))</f>
        <v>5</v>
      </c>
      <c r="CV120" s="16">
        <f>MAX(0,(va!CW116-va!CV116))</f>
        <v>6</v>
      </c>
      <c r="CW120" s="16">
        <f>MAX(0,(va!CX116-va!CW116))</f>
        <v>12</v>
      </c>
      <c r="CX120" s="16">
        <f>MAX(0,(va!CY116-va!CX116))</f>
        <v>8</v>
      </c>
      <c r="CY120" s="16">
        <f>MAX(0,(va!CZ116-va!CY116))</f>
        <v>3</v>
      </c>
      <c r="CZ120" s="16">
        <f>MAX(0,(va!DA116-va!CZ116))</f>
        <v>15</v>
      </c>
      <c r="DA120" s="16">
        <f>MAX(0,(va!DB116-va!DA116))</f>
        <v>6</v>
      </c>
      <c r="DB120" s="16">
        <f>MAX(0,(va!DC116-va!DB116))</f>
        <v>9</v>
      </c>
      <c r="DC120" s="16">
        <f>MAX(0,(va!DD116-va!DC116))</f>
        <v>7</v>
      </c>
      <c r="DD120" s="16">
        <f>MAX(0,(va!DE116-va!DD116))</f>
        <v>14</v>
      </c>
      <c r="DE120" s="16">
        <f>MAX(0,(va!DF116-va!DE116))</f>
        <v>19</v>
      </c>
      <c r="DF120" s="16">
        <f>MAX(0,(va!DG116-va!DF116))</f>
        <v>15</v>
      </c>
      <c r="DG120" s="16">
        <f>MAX(0,(va!DH116-va!DG116))</f>
        <v>30</v>
      </c>
      <c r="DH120" s="16">
        <f>MAX(0,(va!DI116-va!DH116))</f>
        <v>15</v>
      </c>
      <c r="DI120" s="16">
        <f>MAX(0,(va!DJ116-va!DI116))</f>
        <v>19</v>
      </c>
      <c r="DJ120" s="16">
        <f>MAX(0,(va!DK116-va!DJ116))</f>
        <v>0</v>
      </c>
      <c r="DK120" s="16">
        <f>MAX(0,(va!DL116-va!DK116))</f>
        <v>0</v>
      </c>
      <c r="DL120" s="16">
        <f>MAX(0,(va!DM116-va!DL116))</f>
        <v>0</v>
      </c>
      <c r="DM120" s="16">
        <f>MAX(0,(va!DN116-va!DM116))</f>
        <v>0</v>
      </c>
      <c r="DN120" s="16">
        <f>MAX(0,(va!DO116-va!DN116))</f>
        <v>0</v>
      </c>
      <c r="DO120" s="16">
        <f>MAX(0,(va!DP116-va!DO116))</f>
        <v>0</v>
      </c>
      <c r="DP120" s="16">
        <f>MAX(0,(va!DQ116-va!DP116))</f>
        <v>0</v>
      </c>
      <c r="DQ120" s="16">
        <f>MAX(0,(va!DR116-va!DQ116))</f>
        <v>0</v>
      </c>
      <c r="DR120" s="16">
        <f>MAX(0,(va!DS116-va!DR116))</f>
        <v>0</v>
      </c>
      <c r="DS120" s="16">
        <f>MAX(0,(va!DT116-va!DS116))</f>
        <v>0</v>
      </c>
      <c r="DT120" s="16">
        <f>MAX(0,(va!DU116-va!DT116))</f>
        <v>0</v>
      </c>
      <c r="DU120" s="16">
        <f>MAX(0,(va!DV116-va!DU116))</f>
        <v>0</v>
      </c>
      <c r="DV120" s="16">
        <f>MAX(0,(va!DW116-va!DV116))</f>
        <v>0</v>
      </c>
      <c r="DW120" s="16">
        <f>MAX(0,(va!DX116-va!DW116))</f>
        <v>0</v>
      </c>
      <c r="DX120" s="16">
        <f>MAX(0,(va!DY116-va!DX116))</f>
        <v>0</v>
      </c>
      <c r="DY120" s="16">
        <f>MAX(0,(va!DZ116-va!DY116))</f>
        <v>0</v>
      </c>
      <c r="DZ120" s="16">
        <f>MAX(0,(va!EA116-va!DZ116))</f>
        <v>0</v>
      </c>
      <c r="EA120" s="16">
        <f>MAX(0,(va!EB116-va!EA116))</f>
        <v>0</v>
      </c>
      <c r="EB120" s="16">
        <f>MAX(0,(va!EC116-va!EB116))</f>
        <v>0</v>
      </c>
      <c r="EC120" s="16">
        <f>MAX(0,(va!ED116-va!EC116))</f>
        <v>0</v>
      </c>
      <c r="ED120" s="16">
        <f>MAX(0,(va!EE116-va!ED116))</f>
        <v>0</v>
      </c>
      <c r="EE120" s="16">
        <f>MAX(0,(va!EF116-va!EE116))</f>
        <v>0</v>
      </c>
      <c r="EF120" s="16">
        <f>MAX(0,(va!EG116-va!EF116))</f>
        <v>0</v>
      </c>
      <c r="EG120" s="16">
        <f>MAX(0,(va!EH116-va!EG116))</f>
        <v>0</v>
      </c>
      <c r="EH120" s="16">
        <f>MAX(0,(va!EI116-va!EH116))</f>
        <v>0</v>
      </c>
      <c r="EI120" s="16">
        <f>MAX(0,(va!EJ116-va!EI116))</f>
        <v>0</v>
      </c>
      <c r="EJ120" s="16">
        <f>MAX(0,(va!EK116-va!EJ116))</f>
        <v>0</v>
      </c>
      <c r="EK120" s="16">
        <f>MAX(0,(va!EL116-va!EK116))</f>
        <v>0</v>
      </c>
      <c r="EL120" s="16">
        <f>MAX(0,(va!EM116-va!EL116))</f>
        <v>0</v>
      </c>
      <c r="EM120" s="16">
        <f>MAX(0,(va!EN116-va!EM116))</f>
        <v>0</v>
      </c>
      <c r="EN120" s="16">
        <f>MAX(0,(va!EO116-va!EN116))</f>
        <v>0</v>
      </c>
      <c r="EO120" s="16">
        <f>MAX(0,(va!EP116-va!EO116))</f>
        <v>0</v>
      </c>
      <c r="EP120" s="16">
        <f>MAX(0,(va!EQ116-va!EP116))</f>
        <v>0</v>
      </c>
      <c r="EQ120" s="16">
        <f>MAX(0,(va!ER116-va!EQ116))</f>
        <v>0</v>
      </c>
      <c r="ER120" s="16">
        <f>MAX(0,(va!ES116-va!ER116))</f>
        <v>0</v>
      </c>
      <c r="ES120" s="16">
        <f>MAX(0,(va!ET116-va!ES116))</f>
        <v>0</v>
      </c>
      <c r="ET120" s="16">
        <f>MAX(0,(va!EU116-va!ET116))</f>
        <v>0</v>
      </c>
      <c r="EU120" s="16">
        <f>MAX(0,(va!EV116-va!EU116))</f>
        <v>0</v>
      </c>
      <c r="EV120" s="16">
        <f>MAX(0,(va!EW116-va!EV116))</f>
        <v>0</v>
      </c>
      <c r="EW120" s="16">
        <f>MAX(0,(va!EX116-va!EW116))</f>
        <v>0</v>
      </c>
      <c r="EX120" s="16">
        <f>MAX(0,(va!EY116-va!EX116))</f>
        <v>0</v>
      </c>
      <c r="EY120" s="16">
        <f>MAX(0,(va!EZ116-va!EY116))</f>
        <v>0</v>
      </c>
      <c r="EZ120" s="16">
        <f>MAX(0,(va!FA116-va!EZ116))</f>
        <v>0</v>
      </c>
      <c r="FA120" s="16">
        <f>MAX(0,(va!FB116-va!FA116))</f>
        <v>0</v>
      </c>
      <c r="FB120" s="16">
        <f>MAX(0,(va!FC116-va!FB116))</f>
        <v>0</v>
      </c>
      <c r="FC120" s="16">
        <f>MAX(0,(va!FD116-va!FC116))</f>
        <v>0</v>
      </c>
      <c r="FD120" s="16">
        <f>MAX(0,(va!FE116-va!FD116))</f>
        <v>0</v>
      </c>
      <c r="FE120" s="16">
        <f>MAX(0,(va!FF116-va!FE116))</f>
        <v>0</v>
      </c>
      <c r="FF120" s="16">
        <f>MAX(0,(va!FG116-va!FF116))</f>
        <v>0</v>
      </c>
      <c r="FG120" s="16">
        <f>MAX(0,(va!FH116-va!FG116))</f>
        <v>0</v>
      </c>
    </row>
    <row r="121" spans="1:163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2</v>
      </c>
      <c r="F121" s="16">
        <f>MAX(0,(va!G117-va!F117))</f>
        <v>2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1</v>
      </c>
      <c r="J121" s="16">
        <f>MAX(0,(va!K117-va!J117))</f>
        <v>0</v>
      </c>
      <c r="K121" s="16">
        <f>MAX(0,(va!L117-va!K117))</f>
        <v>4</v>
      </c>
      <c r="L121" s="16">
        <f>MAX(0,(va!M117-va!L117))</f>
        <v>5</v>
      </c>
      <c r="M121" s="16">
        <f>MAX(0,(va!N117-va!M117))</f>
        <v>7</v>
      </c>
      <c r="N121" s="16">
        <f>MAX(0,(va!O117-va!N117))</f>
        <v>0</v>
      </c>
      <c r="O121" s="16">
        <f>MAX(0,(va!P117-va!O117))</f>
        <v>3</v>
      </c>
      <c r="P121" s="16">
        <f>MAX(0,(va!Q117-va!P117))</f>
        <v>2</v>
      </c>
      <c r="Q121" s="16">
        <f>MAX(0,(va!R117-va!Q117))</f>
        <v>0</v>
      </c>
      <c r="R121" s="16">
        <f>MAX(0,(va!S117-va!R117))</f>
        <v>9</v>
      </c>
      <c r="S121" s="16">
        <f>MAX(0,(va!T117-va!S117))</f>
        <v>3</v>
      </c>
      <c r="T121" s="16">
        <f>MAX(0,(va!U117-va!T117))</f>
        <v>18</v>
      </c>
      <c r="U121" s="16">
        <f>MAX(0,(va!V117-va!U117))</f>
        <v>22</v>
      </c>
      <c r="V121" s="16">
        <f>MAX(0,(va!W117-va!V117))</f>
        <v>2</v>
      </c>
      <c r="W121" s="16">
        <f>MAX(0,(va!X117-va!W117))</f>
        <v>6</v>
      </c>
      <c r="X121" s="16">
        <f>MAX(0,(va!Y117-va!X117))</f>
        <v>8</v>
      </c>
      <c r="Y121" s="16">
        <f>MAX(0,(va!Z117-va!Y117))</f>
        <v>6</v>
      </c>
      <c r="Z121" s="16">
        <f>MAX(0,(va!AA117-va!Z117))</f>
        <v>18</v>
      </c>
      <c r="AA121" s="16">
        <f>MAX(0,(va!AB117-va!AA117))</f>
        <v>95</v>
      </c>
      <c r="AB121" s="16">
        <f>MAX(0,(va!AC117-va!AB117))</f>
        <v>19</v>
      </c>
      <c r="AC121" s="16">
        <f>MAX(0,(va!AD117-va!AC117))</f>
        <v>3</v>
      </c>
      <c r="AD121" s="16">
        <f>MAX(0,(va!AE117-va!AD117))</f>
        <v>16</v>
      </c>
      <c r="AE121" s="16">
        <f>MAX(0,(va!AF117-va!AE117))</f>
        <v>12</v>
      </c>
      <c r="AF121" s="16">
        <f>MAX(0,(va!AG117-va!AF117))</f>
        <v>54</v>
      </c>
      <c r="AG121" s="16">
        <f>MAX(0,(va!AH117-va!AG117))</f>
        <v>28</v>
      </c>
      <c r="AH121" s="16">
        <f>MAX(0,(va!AI117-va!AH117))</f>
        <v>9</v>
      </c>
      <c r="AI121" s="16">
        <f>MAX(0,(va!AJ117-va!AI117))</f>
        <v>15</v>
      </c>
      <c r="AJ121" s="16">
        <f>MAX(0,(va!AK117-va!AJ117))</f>
        <v>1</v>
      </c>
      <c r="AK121" s="16">
        <f>MAX(0,(va!AL117-va!AK117))</f>
        <v>12</v>
      </c>
      <c r="AL121" s="16">
        <f>MAX(0,(va!AM117-va!AL117))</f>
        <v>23</v>
      </c>
      <c r="AM121" s="16">
        <f>MAX(0,(va!AN117-va!AM117))</f>
        <v>5</v>
      </c>
      <c r="AN121" s="16">
        <f>MAX(0,(va!AO117-va!AN117))</f>
        <v>15</v>
      </c>
      <c r="AO121" s="16">
        <f>MAX(0,(va!AP117-va!AO117))</f>
        <v>30</v>
      </c>
      <c r="AP121" s="16">
        <f>MAX(0,(va!AQ117-va!AP117))</f>
        <v>14</v>
      </c>
      <c r="AQ121" s="16">
        <f>MAX(0,(va!AR117-va!AQ117))</f>
        <v>8</v>
      </c>
      <c r="AR121" s="16">
        <f>MAX(0,(va!AS117-va!AR117))</f>
        <v>19</v>
      </c>
      <c r="AS121" s="16">
        <f>MAX(0,(va!AT117-va!AS117))</f>
        <v>28</v>
      </c>
      <c r="AT121" s="16">
        <f>MAX(0,(va!AU117-va!AT117))</f>
        <v>19</v>
      </c>
      <c r="AU121" s="16">
        <f>MAX(0,(va!AV117-va!AU117))</f>
        <v>8</v>
      </c>
      <c r="AV121" s="16">
        <f>MAX(0,(va!AW117-va!AV117))</f>
        <v>22</v>
      </c>
      <c r="AW121" s="16">
        <f>MAX(0,(va!AX117-va!AW117))</f>
        <v>4</v>
      </c>
      <c r="AX121" s="16">
        <f>MAX(0,(va!AY117-va!AX117))</f>
        <v>1</v>
      </c>
      <c r="AY121" s="16">
        <f>MAX(0,(va!AZ117-va!AY117))</f>
        <v>4</v>
      </c>
      <c r="AZ121" s="16">
        <f>MAX(0,(va!BA117-va!AZ117))</f>
        <v>1</v>
      </c>
      <c r="BA121" s="16">
        <f>MAX(0,(va!BB117-va!BA117))</f>
        <v>23</v>
      </c>
      <c r="BB121" s="16">
        <f>MAX(0,(va!BC117-va!BB117))</f>
        <v>8</v>
      </c>
      <c r="BC121" s="16">
        <f>MAX(0,(va!BD117-va!BC117))</f>
        <v>5</v>
      </c>
      <c r="BD121" s="16">
        <f>MAX(0,(va!BE117-va!BD117))</f>
        <v>11</v>
      </c>
      <c r="BE121" s="16">
        <f>MAX(0,(va!BF117-va!BE117))</f>
        <v>1</v>
      </c>
      <c r="BF121" s="16">
        <f>MAX(0,(va!BG117-va!BF117))</f>
        <v>1</v>
      </c>
      <c r="BG121" s="16">
        <f>MAX(0,(va!BH117-va!BG117))</f>
        <v>14</v>
      </c>
      <c r="BH121" s="16">
        <f>MAX(0,(va!BI117-va!BH117))</f>
        <v>28</v>
      </c>
      <c r="BI121" s="16">
        <f>MAX(0,(va!BJ117-va!BI117))</f>
        <v>20</v>
      </c>
      <c r="BJ121" s="16">
        <f>MAX(0,(va!BK117-va!BJ117))</f>
        <v>9</v>
      </c>
      <c r="BK121" s="16">
        <f>MAX(0,(va!BL117-va!BK117))</f>
        <v>5</v>
      </c>
      <c r="BL121" s="16">
        <f>MAX(0,(va!BM117-va!BL117))</f>
        <v>7</v>
      </c>
      <c r="BM121" s="16">
        <f>MAX(0,(va!BN117-va!BM117))</f>
        <v>11</v>
      </c>
      <c r="BN121" s="16">
        <f>MAX(0,(va!BO117-va!BN117))</f>
        <v>15</v>
      </c>
      <c r="BO121" s="16">
        <f>MAX(0,(va!BP117-va!BO117))</f>
        <v>4</v>
      </c>
      <c r="BP121" s="16">
        <f>MAX(0,(va!BQ117-va!BP117))</f>
        <v>11</v>
      </c>
      <c r="BQ121" s="16">
        <f>MAX(0,(va!BR117-va!BQ117))</f>
        <v>8</v>
      </c>
      <c r="BR121" s="16">
        <f>MAX(0,(va!BS117-va!BR117))</f>
        <v>9</v>
      </c>
      <c r="BS121" s="16">
        <f>MAX(0,(va!BT117-va!BS117))</f>
        <v>5</v>
      </c>
      <c r="BT121" s="16">
        <f>MAX(0,(va!BU117-va!BT117))</f>
        <v>18</v>
      </c>
      <c r="BU121" s="16">
        <f>MAX(0,(va!BV117-va!BU117))</f>
        <v>2</v>
      </c>
      <c r="BV121" s="16">
        <f>MAX(0,(va!BW117-va!BV117))</f>
        <v>10</v>
      </c>
      <c r="BW121" s="16">
        <f>MAX(0,(va!BX117-va!BW117))</f>
        <v>5</v>
      </c>
      <c r="BX121" s="16">
        <f>MAX(0,(va!BY117-va!BX117))</f>
        <v>3</v>
      </c>
      <c r="BY121" s="16">
        <f>MAX(0,(va!BZ117-va!BY117))</f>
        <v>6</v>
      </c>
      <c r="BZ121" s="16">
        <f>MAX(0,(va!CA117-va!BZ117))</f>
        <v>9</v>
      </c>
      <c r="CA121" s="16">
        <f>MAX(0,(va!CB117-va!CA117))</f>
        <v>1</v>
      </c>
      <c r="CB121" s="16">
        <f>MAX(0,(va!CC117-va!CB117))</f>
        <v>4</v>
      </c>
      <c r="CC121" s="16">
        <f>MAX(0,(va!CD117-va!CC117))</f>
        <v>5</v>
      </c>
      <c r="CD121" s="16">
        <f>MAX(0,(va!CE117-va!CD117))</f>
        <v>4</v>
      </c>
      <c r="CE121" s="16">
        <f>MAX(0,(va!CF117-va!CE117))</f>
        <v>4</v>
      </c>
      <c r="CF121" s="16">
        <f>MAX(0,(va!CG117-va!CF117))</f>
        <v>0</v>
      </c>
      <c r="CG121" s="16">
        <f>MAX(0,(va!CH117-va!CG117))</f>
        <v>8</v>
      </c>
      <c r="CH121" s="16">
        <f>MAX(0,(va!CI117-va!CH117))</f>
        <v>1</v>
      </c>
      <c r="CI121" s="16">
        <f>MAX(0,(va!CJ117-va!CI117))</f>
        <v>3</v>
      </c>
      <c r="CJ121" s="16">
        <f>MAX(0,(va!CK117-va!CJ117))</f>
        <v>5</v>
      </c>
      <c r="CK121" s="16">
        <f>MAX(0,(va!CL117-va!CK117))</f>
        <v>6</v>
      </c>
      <c r="CL121" s="16">
        <f>MAX(0,(va!CM117-va!CL117))</f>
        <v>4</v>
      </c>
      <c r="CM121" s="16">
        <f>MAX(0,(va!CN117-va!CM117))</f>
        <v>11</v>
      </c>
      <c r="CN121" s="16">
        <f>MAX(0,(va!CO117-va!CN117))</f>
        <v>4</v>
      </c>
      <c r="CO121" s="16">
        <f>MAX(0,(va!CP117-va!CO117))</f>
        <v>4</v>
      </c>
      <c r="CP121" s="16">
        <f>MAX(0,(va!CQ117-va!CP117))</f>
        <v>3</v>
      </c>
      <c r="CQ121" s="16">
        <f>MAX(0,(va!CR117-va!CQ117))</f>
        <v>5</v>
      </c>
      <c r="CR121" s="16">
        <f>MAX(0,(va!CS117-va!CR117))</f>
        <v>6</v>
      </c>
      <c r="CS121" s="16">
        <f>MAX(0,(va!CT117-va!CS117))</f>
        <v>6</v>
      </c>
      <c r="CT121" s="16">
        <f>MAX(0,(va!CU117-va!CT117))</f>
        <v>12</v>
      </c>
      <c r="CU121" s="16">
        <f>MAX(0,(va!CV117-va!CU117))</f>
        <v>8</v>
      </c>
      <c r="CV121" s="16">
        <f>MAX(0,(va!CW117-va!CV117))</f>
        <v>3</v>
      </c>
      <c r="CW121" s="16">
        <f>MAX(0,(va!CX117-va!CW117))</f>
        <v>3</v>
      </c>
      <c r="CX121" s="16">
        <f>MAX(0,(va!CY117-va!CX117))</f>
        <v>0</v>
      </c>
      <c r="CY121" s="16">
        <f>MAX(0,(va!CZ117-va!CY117))</f>
        <v>4</v>
      </c>
      <c r="CZ121" s="16">
        <f>MAX(0,(va!DA117-va!CZ117))</f>
        <v>16</v>
      </c>
      <c r="DA121" s="16">
        <f>MAX(0,(va!DB117-va!DA117))</f>
        <v>6</v>
      </c>
      <c r="DB121" s="16">
        <f>MAX(0,(va!DC117-va!DB117))</f>
        <v>3</v>
      </c>
      <c r="DC121" s="16">
        <f>MAX(0,(va!DD117-va!DC117))</f>
        <v>0</v>
      </c>
      <c r="DD121" s="16">
        <f>MAX(0,(va!DE117-va!DD117))</f>
        <v>1</v>
      </c>
      <c r="DE121" s="16">
        <f>MAX(0,(va!DF117-va!DE117))</f>
        <v>5</v>
      </c>
      <c r="DF121" s="16">
        <f>MAX(0,(va!DG117-va!DF117))</f>
        <v>3</v>
      </c>
      <c r="DG121" s="16">
        <f>MAX(0,(va!DH117-va!DG117))</f>
        <v>1</v>
      </c>
      <c r="DH121" s="16">
        <f>MAX(0,(va!DI117-va!DH117))</f>
        <v>2</v>
      </c>
      <c r="DI121" s="16">
        <f>MAX(0,(va!DJ117-va!DI117))</f>
        <v>1</v>
      </c>
      <c r="DJ121" s="16">
        <f>MAX(0,(va!DK117-va!DJ117))</f>
        <v>0</v>
      </c>
      <c r="DK121" s="16">
        <f>MAX(0,(va!DL117-va!DK117))</f>
        <v>0</v>
      </c>
      <c r="DL121" s="16">
        <f>MAX(0,(va!DM117-va!DL117))</f>
        <v>0</v>
      </c>
      <c r="DM121" s="16">
        <f>MAX(0,(va!DN117-va!DM117))</f>
        <v>0</v>
      </c>
      <c r="DN121" s="16">
        <f>MAX(0,(va!DO117-va!DN117))</f>
        <v>0</v>
      </c>
      <c r="DO121" s="16">
        <f>MAX(0,(va!DP117-va!DO117))</f>
        <v>0</v>
      </c>
      <c r="DP121" s="16">
        <f>MAX(0,(va!DQ117-va!DP117))</f>
        <v>0</v>
      </c>
      <c r="DQ121" s="16">
        <f>MAX(0,(va!DR117-va!DQ117))</f>
        <v>0</v>
      </c>
      <c r="DR121" s="16">
        <f>MAX(0,(va!DS117-va!DR117))</f>
        <v>0</v>
      </c>
      <c r="DS121" s="16">
        <f>MAX(0,(va!DT117-va!DS117))</f>
        <v>0</v>
      </c>
      <c r="DT121" s="16">
        <f>MAX(0,(va!DU117-va!DT117))</f>
        <v>0</v>
      </c>
      <c r="DU121" s="16">
        <f>MAX(0,(va!DV117-va!DU117))</f>
        <v>0</v>
      </c>
      <c r="DV121" s="16">
        <f>MAX(0,(va!DW117-va!DV117))</f>
        <v>0</v>
      </c>
      <c r="DW121" s="16">
        <f>MAX(0,(va!DX117-va!DW117))</f>
        <v>0</v>
      </c>
      <c r="DX121" s="16">
        <f>MAX(0,(va!DY117-va!DX117))</f>
        <v>0</v>
      </c>
      <c r="DY121" s="16">
        <f>MAX(0,(va!DZ117-va!DY117))</f>
        <v>0</v>
      </c>
      <c r="DZ121" s="16">
        <f>MAX(0,(va!EA117-va!DZ117))</f>
        <v>0</v>
      </c>
      <c r="EA121" s="16">
        <f>MAX(0,(va!EB117-va!EA117))</f>
        <v>0</v>
      </c>
      <c r="EB121" s="16">
        <f>MAX(0,(va!EC117-va!EB117))</f>
        <v>0</v>
      </c>
      <c r="EC121" s="16">
        <f>MAX(0,(va!ED117-va!EC117))</f>
        <v>0</v>
      </c>
      <c r="ED121" s="16">
        <f>MAX(0,(va!EE117-va!ED117))</f>
        <v>0</v>
      </c>
      <c r="EE121" s="16">
        <f>MAX(0,(va!EF117-va!EE117))</f>
        <v>0</v>
      </c>
      <c r="EF121" s="16">
        <f>MAX(0,(va!EG117-va!EF117))</f>
        <v>0</v>
      </c>
      <c r="EG121" s="16">
        <f>MAX(0,(va!EH117-va!EG117))</f>
        <v>0</v>
      </c>
      <c r="EH121" s="16">
        <f>MAX(0,(va!EI117-va!EH117))</f>
        <v>0</v>
      </c>
      <c r="EI121" s="16">
        <f>MAX(0,(va!EJ117-va!EI117))</f>
        <v>0</v>
      </c>
      <c r="EJ121" s="16">
        <f>MAX(0,(va!EK117-va!EJ117))</f>
        <v>0</v>
      </c>
      <c r="EK121" s="16">
        <f>MAX(0,(va!EL117-va!EK117))</f>
        <v>0</v>
      </c>
      <c r="EL121" s="16">
        <f>MAX(0,(va!EM117-va!EL117))</f>
        <v>0</v>
      </c>
      <c r="EM121" s="16">
        <f>MAX(0,(va!EN117-va!EM117))</f>
        <v>0</v>
      </c>
      <c r="EN121" s="16">
        <f>MAX(0,(va!EO117-va!EN117))</f>
        <v>0</v>
      </c>
      <c r="EO121" s="16">
        <f>MAX(0,(va!EP117-va!EO117))</f>
        <v>0</v>
      </c>
      <c r="EP121" s="16">
        <f>MAX(0,(va!EQ117-va!EP117))</f>
        <v>0</v>
      </c>
      <c r="EQ121" s="16">
        <f>MAX(0,(va!ER117-va!EQ117))</f>
        <v>0</v>
      </c>
      <c r="ER121" s="16">
        <f>MAX(0,(va!ES117-va!ER117))</f>
        <v>0</v>
      </c>
      <c r="ES121" s="16">
        <f>MAX(0,(va!ET117-va!ES117))</f>
        <v>0</v>
      </c>
      <c r="ET121" s="16">
        <f>MAX(0,(va!EU117-va!ET117))</f>
        <v>0</v>
      </c>
      <c r="EU121" s="16">
        <f>MAX(0,(va!EV117-va!EU117))</f>
        <v>0</v>
      </c>
      <c r="EV121" s="16">
        <f>MAX(0,(va!EW117-va!EV117))</f>
        <v>0</v>
      </c>
      <c r="EW121" s="16">
        <f>MAX(0,(va!EX117-va!EW117))</f>
        <v>0</v>
      </c>
      <c r="EX121" s="16">
        <f>MAX(0,(va!EY117-va!EX117))</f>
        <v>0</v>
      </c>
      <c r="EY121" s="16">
        <f>MAX(0,(va!EZ117-va!EY117))</f>
        <v>0</v>
      </c>
      <c r="EZ121" s="16">
        <f>MAX(0,(va!FA117-va!EZ117))</f>
        <v>0</v>
      </c>
      <c r="FA121" s="16">
        <f>MAX(0,(va!FB117-va!FA117))</f>
        <v>0</v>
      </c>
      <c r="FB121" s="16">
        <f>MAX(0,(va!FC117-va!FB117))</f>
        <v>0</v>
      </c>
      <c r="FC121" s="16">
        <f>MAX(0,(va!FD117-va!FC117))</f>
        <v>0</v>
      </c>
      <c r="FD121" s="16">
        <f>MAX(0,(va!FE117-va!FD117))</f>
        <v>0</v>
      </c>
      <c r="FE121" s="16">
        <f>MAX(0,(va!FF117-va!FE117))</f>
        <v>0</v>
      </c>
      <c r="FF121" s="16">
        <f>MAX(0,(va!FG117-va!FF117))</f>
        <v>0</v>
      </c>
      <c r="FG121" s="16">
        <f>MAX(0,(va!FH117-va!FG117))</f>
        <v>0</v>
      </c>
    </row>
    <row r="122" spans="1:163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0</v>
      </c>
      <c r="F122" s="16">
        <f>MAX(0,(va!G118-va!F118))</f>
        <v>0</v>
      </c>
      <c r="G122" s="16">
        <f>MAX(0,(va!H118-va!G118))</f>
        <v>1</v>
      </c>
      <c r="H122" s="16">
        <f>MAX(0,(va!I118-va!H118))</f>
        <v>0</v>
      </c>
      <c r="I122" s="16">
        <f>MAX(0,(va!J118-va!I118))</f>
        <v>2</v>
      </c>
      <c r="J122" s="16">
        <f>MAX(0,(va!K118-va!J118))</f>
        <v>1</v>
      </c>
      <c r="K122" s="16">
        <f>MAX(0,(va!L118-va!K118))</f>
        <v>0</v>
      </c>
      <c r="L122" s="16">
        <f>MAX(0,(va!M118-va!L118))</f>
        <v>1</v>
      </c>
      <c r="M122" s="16">
        <f>MAX(0,(va!N118-va!M118))</f>
        <v>2</v>
      </c>
      <c r="N122" s="16">
        <f>MAX(0,(va!O118-va!N118))</f>
        <v>2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3</v>
      </c>
      <c r="R122" s="16">
        <f>MAX(0,(va!S118-va!R118))</f>
        <v>0</v>
      </c>
      <c r="S122" s="16">
        <f>MAX(0,(va!T118-va!S118))</f>
        <v>0</v>
      </c>
      <c r="T122" s="16">
        <f>MAX(0,(va!U118-va!T118))</f>
        <v>1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2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3</v>
      </c>
      <c r="AH122" s="16">
        <f>MAX(0,(va!AI118-va!AH118))</f>
        <v>0</v>
      </c>
      <c r="AI122" s="16">
        <f>MAX(0,(va!AJ118-va!AI118))</f>
        <v>2</v>
      </c>
      <c r="AJ122" s="16">
        <f>MAX(0,(va!AK118-va!AJ118))</f>
        <v>1</v>
      </c>
      <c r="AK122" s="16">
        <f>MAX(0,(va!AL118-va!AK118))</f>
        <v>2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1</v>
      </c>
      <c r="AP122" s="16">
        <f>MAX(0,(va!AQ118-va!AP118))</f>
        <v>2</v>
      </c>
      <c r="AQ122" s="16">
        <f>MAX(0,(va!AR118-va!AQ118))</f>
        <v>0</v>
      </c>
      <c r="AR122" s="16">
        <f>MAX(0,(va!AS118-va!AR118))</f>
        <v>4</v>
      </c>
      <c r="AS122" s="16">
        <f>MAX(0,(va!AT118-va!AS118))</f>
        <v>0</v>
      </c>
      <c r="AT122" s="16">
        <f>MAX(0,(va!AU118-va!AT118))</f>
        <v>2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4</v>
      </c>
      <c r="AY122" s="16">
        <f>MAX(0,(va!AZ118-va!AY118))</f>
        <v>2</v>
      </c>
      <c r="AZ122" s="16">
        <f>MAX(0,(va!BA118-va!AZ118))</f>
        <v>5</v>
      </c>
      <c r="BA122" s="16">
        <f>MAX(0,(va!BB118-va!BA118))</f>
        <v>1</v>
      </c>
      <c r="BB122" s="16">
        <f>MAX(0,(va!BC118-va!BB118))</f>
        <v>3</v>
      </c>
      <c r="BC122" s="16">
        <f>MAX(0,(va!BD118-va!BC118))</f>
        <v>1</v>
      </c>
      <c r="BD122" s="16">
        <f>MAX(0,(va!BE118-va!BD118))</f>
        <v>0</v>
      </c>
      <c r="BE122" s="16">
        <f>MAX(0,(va!BF118-va!BE118))</f>
        <v>2</v>
      </c>
      <c r="BF122" s="16">
        <f>MAX(0,(va!BG118-va!BF118))</f>
        <v>2</v>
      </c>
      <c r="BG122" s="16">
        <f>MAX(0,(va!BH118-va!BG118))</f>
        <v>5</v>
      </c>
      <c r="BH122" s="16">
        <f>MAX(0,(va!BI118-va!BH118))</f>
        <v>3</v>
      </c>
      <c r="BI122" s="16">
        <f>MAX(0,(va!BJ118-va!BI118))</f>
        <v>1</v>
      </c>
      <c r="BJ122" s="16">
        <f>MAX(0,(va!BK118-va!BJ118))</f>
        <v>4</v>
      </c>
      <c r="BK122" s="16">
        <f>MAX(0,(va!BL118-va!BK118))</f>
        <v>1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7</v>
      </c>
      <c r="BO122" s="16">
        <f>MAX(0,(va!BP118-va!BO118))</f>
        <v>5</v>
      </c>
      <c r="BP122" s="16">
        <f>MAX(0,(va!BQ118-va!BP118))</f>
        <v>3</v>
      </c>
      <c r="BQ122" s="16">
        <f>MAX(0,(va!BR118-va!BQ118))</f>
        <v>4</v>
      </c>
      <c r="BR122" s="16">
        <f>MAX(0,(va!BS118-va!BR118))</f>
        <v>2</v>
      </c>
      <c r="BS122" s="16">
        <f>MAX(0,(va!BT118-va!BS118))</f>
        <v>3</v>
      </c>
      <c r="BT122" s="16">
        <f>MAX(0,(va!BU118-va!BT118))</f>
        <v>2</v>
      </c>
      <c r="BU122" s="16">
        <f>MAX(0,(va!BV118-va!BU118))</f>
        <v>4</v>
      </c>
      <c r="BV122" s="16">
        <f>MAX(0,(va!BW118-va!BV118))</f>
        <v>2</v>
      </c>
      <c r="BW122" s="16">
        <f>MAX(0,(va!BX118-va!BW118))</f>
        <v>5</v>
      </c>
      <c r="BX122" s="16">
        <f>MAX(0,(va!BY118-va!BX118))</f>
        <v>7</v>
      </c>
      <c r="BY122" s="16">
        <f>MAX(0,(va!BZ118-va!BY118))</f>
        <v>4</v>
      </c>
      <c r="BZ122" s="16">
        <f>MAX(0,(va!CA118-va!BZ118))</f>
        <v>2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2</v>
      </c>
      <c r="CD122" s="16">
        <f>MAX(0,(va!CE118-va!CD118))</f>
        <v>0</v>
      </c>
      <c r="CE122" s="16">
        <f>MAX(0,(va!CF118-va!CE118))</f>
        <v>9</v>
      </c>
      <c r="CF122" s="16">
        <f>MAX(0,(va!CG118-va!CF118))</f>
        <v>9</v>
      </c>
      <c r="CG122" s="16">
        <f>MAX(0,(va!CH118-va!CG118))</f>
        <v>0</v>
      </c>
      <c r="CH122" s="16">
        <f>MAX(0,(va!CI118-va!CH118))</f>
        <v>3</v>
      </c>
      <c r="CI122" s="16">
        <f>MAX(0,(va!CJ118-va!CI118))</f>
        <v>3</v>
      </c>
      <c r="CJ122" s="16">
        <f>MAX(0,(va!CK118-va!CJ118))</f>
        <v>5</v>
      </c>
      <c r="CK122" s="16">
        <f>MAX(0,(va!CL118-va!CK118))</f>
        <v>1</v>
      </c>
      <c r="CL122" s="16">
        <f>MAX(0,(va!CM118-va!CL118))</f>
        <v>1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1</v>
      </c>
      <c r="CP122" s="16">
        <f>MAX(0,(va!CQ118-va!CP118))</f>
        <v>3</v>
      </c>
      <c r="CQ122" s="16">
        <f>MAX(0,(va!CR118-va!CQ118))</f>
        <v>8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6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5</v>
      </c>
      <c r="CX122" s="16">
        <f>MAX(0,(va!CY118-va!CX118))</f>
        <v>2</v>
      </c>
      <c r="CY122" s="16">
        <f>MAX(0,(va!CZ118-va!CY118))</f>
        <v>6</v>
      </c>
      <c r="CZ122" s="16">
        <f>MAX(0,(va!DA118-va!CZ118))</f>
        <v>2</v>
      </c>
      <c r="DA122" s="16">
        <f>MAX(0,(va!DB118-va!DA118))</f>
        <v>1</v>
      </c>
      <c r="DB122" s="16">
        <f>MAX(0,(va!DC118-va!DB118))</f>
        <v>1</v>
      </c>
      <c r="DC122" s="16">
        <f>MAX(0,(va!DD118-va!DC118))</f>
        <v>2</v>
      </c>
      <c r="DD122" s="16">
        <f>MAX(0,(va!DE118-va!DD118))</f>
        <v>3</v>
      </c>
      <c r="DE122" s="16">
        <f>MAX(0,(va!DF118-va!DE118))</f>
        <v>0</v>
      </c>
      <c r="DF122" s="16">
        <f>MAX(0,(va!DG118-va!DF118))</f>
        <v>1</v>
      </c>
      <c r="DG122" s="16">
        <f>MAX(0,(va!DH118-va!DG118))</f>
        <v>1</v>
      </c>
      <c r="DH122" s="16">
        <f>MAX(0,(va!DI118-va!DH118))</f>
        <v>5</v>
      </c>
      <c r="DI122" s="16">
        <f>MAX(0,(va!DJ118-va!DI118))</f>
        <v>3</v>
      </c>
      <c r="DJ122" s="16">
        <f>MAX(0,(va!DK118-va!DJ118))</f>
        <v>0</v>
      </c>
      <c r="DK122" s="16">
        <f>MAX(0,(va!DL118-va!DK118))</f>
        <v>0</v>
      </c>
      <c r="DL122" s="16">
        <f>MAX(0,(va!DM118-va!DL118))</f>
        <v>0</v>
      </c>
      <c r="DM122" s="16">
        <f>MAX(0,(va!DN118-va!DM118))</f>
        <v>0</v>
      </c>
      <c r="DN122" s="16">
        <f>MAX(0,(va!DO118-va!DN118))</f>
        <v>0</v>
      </c>
      <c r="DO122" s="16">
        <f>MAX(0,(va!DP118-va!DO118))</f>
        <v>0</v>
      </c>
      <c r="DP122" s="16">
        <f>MAX(0,(va!DQ118-va!DP118))</f>
        <v>0</v>
      </c>
      <c r="DQ122" s="16">
        <f>MAX(0,(va!DR118-va!DQ118))</f>
        <v>0</v>
      </c>
      <c r="DR122" s="16">
        <f>MAX(0,(va!DS118-va!DR118))</f>
        <v>0</v>
      </c>
      <c r="DS122" s="16">
        <f>MAX(0,(va!DT118-va!DS118))</f>
        <v>0</v>
      </c>
      <c r="DT122" s="16">
        <f>MAX(0,(va!DU118-va!DT118))</f>
        <v>0</v>
      </c>
      <c r="DU122" s="16">
        <f>MAX(0,(va!DV118-va!DU118))</f>
        <v>0</v>
      </c>
      <c r="DV122" s="16">
        <f>MAX(0,(va!DW118-va!DV118))</f>
        <v>0</v>
      </c>
      <c r="DW122" s="16">
        <f>MAX(0,(va!DX118-va!DW118))</f>
        <v>0</v>
      </c>
      <c r="DX122" s="16">
        <f>MAX(0,(va!DY118-va!DX118))</f>
        <v>0</v>
      </c>
      <c r="DY122" s="16">
        <f>MAX(0,(va!DZ118-va!DY118))</f>
        <v>0</v>
      </c>
      <c r="DZ122" s="16">
        <f>MAX(0,(va!EA118-va!DZ118))</f>
        <v>0</v>
      </c>
      <c r="EA122" s="16">
        <f>MAX(0,(va!EB118-va!EA118))</f>
        <v>0</v>
      </c>
      <c r="EB122" s="16">
        <f>MAX(0,(va!EC118-va!EB118))</f>
        <v>0</v>
      </c>
      <c r="EC122" s="16">
        <f>MAX(0,(va!ED118-va!EC118))</f>
        <v>0</v>
      </c>
      <c r="ED122" s="16">
        <f>MAX(0,(va!EE118-va!ED118))</f>
        <v>0</v>
      </c>
      <c r="EE122" s="16">
        <f>MAX(0,(va!EF118-va!EE118))</f>
        <v>0</v>
      </c>
      <c r="EF122" s="16">
        <f>MAX(0,(va!EG118-va!EF118))</f>
        <v>0</v>
      </c>
      <c r="EG122" s="16">
        <f>MAX(0,(va!EH118-va!EG118))</f>
        <v>0</v>
      </c>
      <c r="EH122" s="16">
        <f>MAX(0,(va!EI118-va!EH118))</f>
        <v>0</v>
      </c>
      <c r="EI122" s="16">
        <f>MAX(0,(va!EJ118-va!EI118))</f>
        <v>0</v>
      </c>
      <c r="EJ122" s="16">
        <f>MAX(0,(va!EK118-va!EJ118))</f>
        <v>0</v>
      </c>
      <c r="EK122" s="16">
        <f>MAX(0,(va!EL118-va!EK118))</f>
        <v>0</v>
      </c>
      <c r="EL122" s="16">
        <f>MAX(0,(va!EM118-va!EL118))</f>
        <v>0</v>
      </c>
      <c r="EM122" s="16">
        <f>MAX(0,(va!EN118-va!EM118))</f>
        <v>0</v>
      </c>
      <c r="EN122" s="16">
        <f>MAX(0,(va!EO118-va!EN118))</f>
        <v>0</v>
      </c>
      <c r="EO122" s="16">
        <f>MAX(0,(va!EP118-va!EO118))</f>
        <v>0</v>
      </c>
      <c r="EP122" s="16">
        <f>MAX(0,(va!EQ118-va!EP118))</f>
        <v>0</v>
      </c>
      <c r="EQ122" s="16">
        <f>MAX(0,(va!ER118-va!EQ118))</f>
        <v>0</v>
      </c>
      <c r="ER122" s="16">
        <f>MAX(0,(va!ES118-va!ER118))</f>
        <v>0</v>
      </c>
      <c r="ES122" s="16">
        <f>MAX(0,(va!ET118-va!ES118))</f>
        <v>0</v>
      </c>
      <c r="ET122" s="16">
        <f>MAX(0,(va!EU118-va!ET118))</f>
        <v>0</v>
      </c>
      <c r="EU122" s="16">
        <f>MAX(0,(va!EV118-va!EU118))</f>
        <v>0</v>
      </c>
      <c r="EV122" s="16">
        <f>MAX(0,(va!EW118-va!EV118))</f>
        <v>0</v>
      </c>
      <c r="EW122" s="16">
        <f>MAX(0,(va!EX118-va!EW118))</f>
        <v>0</v>
      </c>
      <c r="EX122" s="16">
        <f>MAX(0,(va!EY118-va!EX118))</f>
        <v>0</v>
      </c>
      <c r="EY122" s="16">
        <f>MAX(0,(va!EZ118-va!EY118))</f>
        <v>0</v>
      </c>
      <c r="EZ122" s="16">
        <f>MAX(0,(va!FA118-va!EZ118))</f>
        <v>0</v>
      </c>
      <c r="FA122" s="16">
        <f>MAX(0,(va!FB118-va!FA118))</f>
        <v>0</v>
      </c>
      <c r="FB122" s="16">
        <f>MAX(0,(va!FC118-va!FB118))</f>
        <v>0</v>
      </c>
      <c r="FC122" s="16">
        <f>MAX(0,(va!FD118-va!FC118))</f>
        <v>0</v>
      </c>
      <c r="FD122" s="16">
        <f>MAX(0,(va!FE118-va!FD118))</f>
        <v>0</v>
      </c>
      <c r="FE122" s="16">
        <f>MAX(0,(va!FF118-va!FE118))</f>
        <v>0</v>
      </c>
      <c r="FF122" s="16">
        <f>MAX(0,(va!FG118-va!FF118))</f>
        <v>0</v>
      </c>
      <c r="FG122" s="16">
        <f>MAX(0,(va!FH118-va!FG118))</f>
        <v>0</v>
      </c>
    </row>
    <row r="123" spans="1:163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0</v>
      </c>
      <c r="F123" s="16">
        <f>MAX(0,(va!G119-va!F119))</f>
        <v>0</v>
      </c>
      <c r="G123" s="16">
        <f>MAX(0,(va!H119-va!G119))</f>
        <v>0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2</v>
      </c>
      <c r="N123" s="16">
        <f>MAX(0,(va!O119-va!N119))</f>
        <v>1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0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1</v>
      </c>
      <c r="AP123" s="16">
        <f>MAX(0,(va!AQ119-va!AP119))</f>
        <v>1</v>
      </c>
      <c r="AQ123" s="16">
        <f>MAX(0,(va!AR119-va!AQ119))</f>
        <v>1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1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1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1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1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1</v>
      </c>
      <c r="CN123" s="16">
        <f>MAX(0,(va!CO119-va!CN119))</f>
        <v>0</v>
      </c>
      <c r="CO123" s="16">
        <f>MAX(0,(va!CP119-va!CO119))</f>
        <v>1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  <c r="CX123" s="16">
        <f>MAX(0,(va!CY119-va!CX119))</f>
        <v>0</v>
      </c>
      <c r="CY123" s="16">
        <f>MAX(0,(va!CZ119-va!CY119))</f>
        <v>1</v>
      </c>
      <c r="CZ123" s="16">
        <f>MAX(0,(va!DA119-va!CZ119))</f>
        <v>0</v>
      </c>
      <c r="DA123" s="16">
        <f>MAX(0,(va!DB119-va!DA119))</f>
        <v>2</v>
      </c>
      <c r="DB123" s="16">
        <f>MAX(0,(va!DC119-va!DB119))</f>
        <v>0</v>
      </c>
      <c r="DC123" s="16">
        <f>MAX(0,(va!DD119-va!DC119))</f>
        <v>0</v>
      </c>
      <c r="DD123" s="16">
        <f>MAX(0,(va!DE119-va!DD119))</f>
        <v>0</v>
      </c>
      <c r="DE123" s="16">
        <f>MAX(0,(va!DF119-va!DE119))</f>
        <v>0</v>
      </c>
      <c r="DF123" s="16">
        <f>MAX(0,(va!DG119-va!DF119))</f>
        <v>0</v>
      </c>
      <c r="DG123" s="16">
        <f>MAX(0,(va!DH119-va!DG119))</f>
        <v>1</v>
      </c>
      <c r="DH123" s="16">
        <f>MAX(0,(va!DI119-va!DH119))</f>
        <v>3</v>
      </c>
      <c r="DI123" s="16">
        <f>MAX(0,(va!DJ119-va!DI119))</f>
        <v>1</v>
      </c>
      <c r="DJ123" s="16">
        <f>MAX(0,(va!DK119-va!DJ119))</f>
        <v>0</v>
      </c>
      <c r="DK123" s="16">
        <f>MAX(0,(va!DL119-va!DK119))</f>
        <v>0</v>
      </c>
      <c r="DL123" s="16">
        <f>MAX(0,(va!DM119-va!DL119))</f>
        <v>0</v>
      </c>
      <c r="DM123" s="16">
        <f>MAX(0,(va!DN119-va!DM119))</f>
        <v>0</v>
      </c>
      <c r="DN123" s="16">
        <f>MAX(0,(va!DO119-va!DN119))</f>
        <v>0</v>
      </c>
      <c r="DO123" s="16">
        <f>MAX(0,(va!DP119-va!DO119))</f>
        <v>0</v>
      </c>
      <c r="DP123" s="16">
        <f>MAX(0,(va!DQ119-va!DP119))</f>
        <v>0</v>
      </c>
      <c r="DQ123" s="16">
        <f>MAX(0,(va!DR119-va!DQ119))</f>
        <v>0</v>
      </c>
      <c r="DR123" s="16">
        <f>MAX(0,(va!DS119-va!DR119))</f>
        <v>0</v>
      </c>
      <c r="DS123" s="16">
        <f>MAX(0,(va!DT119-va!DS119))</f>
        <v>0</v>
      </c>
      <c r="DT123" s="16">
        <f>MAX(0,(va!DU119-va!DT119))</f>
        <v>0</v>
      </c>
      <c r="DU123" s="16">
        <f>MAX(0,(va!DV119-va!DU119))</f>
        <v>0</v>
      </c>
      <c r="DV123" s="16">
        <f>MAX(0,(va!DW119-va!DV119))</f>
        <v>0</v>
      </c>
      <c r="DW123" s="16">
        <f>MAX(0,(va!DX119-va!DW119))</f>
        <v>0</v>
      </c>
      <c r="DX123" s="16">
        <f>MAX(0,(va!DY119-va!DX119))</f>
        <v>0</v>
      </c>
      <c r="DY123" s="16">
        <f>MAX(0,(va!DZ119-va!DY119))</f>
        <v>0</v>
      </c>
      <c r="DZ123" s="16">
        <f>MAX(0,(va!EA119-va!DZ119))</f>
        <v>0</v>
      </c>
      <c r="EA123" s="16">
        <f>MAX(0,(va!EB119-va!EA119))</f>
        <v>0</v>
      </c>
      <c r="EB123" s="16">
        <f>MAX(0,(va!EC119-va!EB119))</f>
        <v>0</v>
      </c>
      <c r="EC123" s="16">
        <f>MAX(0,(va!ED119-va!EC119))</f>
        <v>0</v>
      </c>
      <c r="ED123" s="16">
        <f>MAX(0,(va!EE119-va!ED119))</f>
        <v>0</v>
      </c>
      <c r="EE123" s="16">
        <f>MAX(0,(va!EF119-va!EE119))</f>
        <v>0</v>
      </c>
      <c r="EF123" s="16">
        <f>MAX(0,(va!EG119-va!EF119))</f>
        <v>0</v>
      </c>
      <c r="EG123" s="16">
        <f>MAX(0,(va!EH119-va!EG119))</f>
        <v>0</v>
      </c>
      <c r="EH123" s="16">
        <f>MAX(0,(va!EI119-va!EH119))</f>
        <v>0</v>
      </c>
      <c r="EI123" s="16">
        <f>MAX(0,(va!EJ119-va!EI119))</f>
        <v>0</v>
      </c>
      <c r="EJ123" s="16">
        <f>MAX(0,(va!EK119-va!EJ119))</f>
        <v>0</v>
      </c>
      <c r="EK123" s="16">
        <f>MAX(0,(va!EL119-va!EK119))</f>
        <v>0</v>
      </c>
      <c r="EL123" s="16">
        <f>MAX(0,(va!EM119-va!EL119))</f>
        <v>0</v>
      </c>
      <c r="EM123" s="16">
        <f>MAX(0,(va!EN119-va!EM119))</f>
        <v>0</v>
      </c>
      <c r="EN123" s="16">
        <f>MAX(0,(va!EO119-va!EN119))</f>
        <v>0</v>
      </c>
      <c r="EO123" s="16">
        <f>MAX(0,(va!EP119-va!EO119))</f>
        <v>0</v>
      </c>
      <c r="EP123" s="16">
        <f>MAX(0,(va!EQ119-va!EP119))</f>
        <v>0</v>
      </c>
      <c r="EQ123" s="16">
        <f>MAX(0,(va!ER119-va!EQ119))</f>
        <v>0</v>
      </c>
      <c r="ER123" s="16">
        <f>MAX(0,(va!ES119-va!ER119))</f>
        <v>0</v>
      </c>
      <c r="ES123" s="16">
        <f>MAX(0,(va!ET119-va!ES119))</f>
        <v>0</v>
      </c>
      <c r="ET123" s="16">
        <f>MAX(0,(va!EU119-va!ET119))</f>
        <v>0</v>
      </c>
      <c r="EU123" s="16">
        <f>MAX(0,(va!EV119-va!EU119))</f>
        <v>0</v>
      </c>
      <c r="EV123" s="16">
        <f>MAX(0,(va!EW119-va!EV119))</f>
        <v>0</v>
      </c>
      <c r="EW123" s="16">
        <f>MAX(0,(va!EX119-va!EW119))</f>
        <v>0</v>
      </c>
      <c r="EX123" s="16">
        <f>MAX(0,(va!EY119-va!EX119))</f>
        <v>0</v>
      </c>
      <c r="EY123" s="16">
        <f>MAX(0,(va!EZ119-va!EY119))</f>
        <v>0</v>
      </c>
      <c r="EZ123" s="16">
        <f>MAX(0,(va!FA119-va!EZ119))</f>
        <v>0</v>
      </c>
      <c r="FA123" s="16">
        <f>MAX(0,(va!FB119-va!FA119))</f>
        <v>0</v>
      </c>
      <c r="FB123" s="16">
        <f>MAX(0,(va!FC119-va!FB119))</f>
        <v>0</v>
      </c>
      <c r="FC123" s="16">
        <f>MAX(0,(va!FD119-va!FC119))</f>
        <v>0</v>
      </c>
      <c r="FD123" s="16">
        <f>MAX(0,(va!FE119-va!FD119))</f>
        <v>0</v>
      </c>
      <c r="FE123" s="16">
        <f>MAX(0,(va!FF119-va!FE119))</f>
        <v>0</v>
      </c>
      <c r="FF123" s="16">
        <f>MAX(0,(va!FG119-va!FF119))</f>
        <v>0</v>
      </c>
      <c r="FG123" s="16">
        <f>MAX(0,(va!FH119-va!FG119))</f>
        <v>0</v>
      </c>
    </row>
    <row r="124" spans="1:163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1</v>
      </c>
      <c r="F124" s="16">
        <f>MAX(0,(va!G120-va!F120))</f>
        <v>1</v>
      </c>
      <c r="G124" s="16">
        <f>MAX(0,(va!H120-va!G120))</f>
        <v>0</v>
      </c>
      <c r="H124" s="16">
        <f>MAX(0,(va!I120-va!H120))</f>
        <v>1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2</v>
      </c>
      <c r="M124" s="16">
        <f>MAX(0,(va!N120-va!M120))</f>
        <v>0</v>
      </c>
      <c r="N124" s="16">
        <f>MAX(0,(va!O120-va!N120))</f>
        <v>1</v>
      </c>
      <c r="O124" s="16">
        <f>MAX(0,(va!P120-va!O120))</f>
        <v>0</v>
      </c>
      <c r="P124" s="16">
        <f>MAX(0,(va!Q120-va!P120))</f>
        <v>1</v>
      </c>
      <c r="Q124" s="16">
        <f>MAX(0,(va!R120-va!Q120))</f>
        <v>9</v>
      </c>
      <c r="R124" s="16">
        <f>MAX(0,(va!S120-va!R120))</f>
        <v>0</v>
      </c>
      <c r="S124" s="16">
        <f>MAX(0,(va!T120-va!S120))</f>
        <v>1</v>
      </c>
      <c r="T124" s="16">
        <f>MAX(0,(va!U120-va!T120))</f>
        <v>6</v>
      </c>
      <c r="U124" s="16">
        <f>MAX(0,(va!V120-va!U120))</f>
        <v>4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0</v>
      </c>
      <c r="Y124" s="16">
        <f>MAX(0,(va!Z120-va!Y120))</f>
        <v>1</v>
      </c>
      <c r="Z124" s="16">
        <f>MAX(0,(va!AA120-va!Z120))</f>
        <v>0</v>
      </c>
      <c r="AA124" s="16">
        <f>MAX(0,(va!AB120-va!AA120))</f>
        <v>4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5</v>
      </c>
      <c r="AF124" s="16">
        <f>MAX(0,(va!AG120-va!AF120))</f>
        <v>0</v>
      </c>
      <c r="AG124" s="16">
        <f>MAX(0,(va!AH120-va!AG120))</f>
        <v>4</v>
      </c>
      <c r="AH124" s="16">
        <f>MAX(0,(va!AI120-va!AH120))</f>
        <v>1</v>
      </c>
      <c r="AI124" s="16">
        <f>MAX(0,(va!AJ120-va!AI120))</f>
        <v>0</v>
      </c>
      <c r="AJ124" s="16">
        <f>MAX(0,(va!AK120-va!AJ120))</f>
        <v>2</v>
      </c>
      <c r="AK124" s="16">
        <f>MAX(0,(va!AL120-va!AK120))</f>
        <v>1</v>
      </c>
      <c r="AL124" s="16">
        <f>MAX(0,(va!AM120-va!AL120))</f>
        <v>0</v>
      </c>
      <c r="AM124" s="16">
        <f>MAX(0,(va!AN120-va!AM120))</f>
        <v>1</v>
      </c>
      <c r="AN124" s="16">
        <f>MAX(0,(va!AO120-va!AN120))</f>
        <v>1</v>
      </c>
      <c r="AO124" s="16">
        <f>MAX(0,(va!AP120-va!AO120))</f>
        <v>5</v>
      </c>
      <c r="AP124" s="16">
        <f>MAX(0,(va!AQ120-va!AP120))</f>
        <v>4</v>
      </c>
      <c r="AQ124" s="16">
        <f>MAX(0,(va!AR120-va!AQ120))</f>
        <v>2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3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1</v>
      </c>
      <c r="AZ124" s="16">
        <f>MAX(0,(va!BA120-va!AZ120))</f>
        <v>1</v>
      </c>
      <c r="BA124" s="16">
        <f>MAX(0,(va!BB120-va!BA120))</f>
        <v>2</v>
      </c>
      <c r="BB124" s="16">
        <f>MAX(0,(va!BC120-va!BB120))</f>
        <v>1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1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2</v>
      </c>
      <c r="BO124" s="16">
        <f>MAX(0,(va!BP120-va!BO120))</f>
        <v>1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  <c r="BT124" s="16">
        <f>MAX(0,(va!BU120-va!BT120))</f>
        <v>0</v>
      </c>
      <c r="BU124" s="16">
        <f>MAX(0,(va!BV120-va!BU120))</f>
        <v>0</v>
      </c>
      <c r="BV124" s="16">
        <f>MAX(0,(va!BW120-va!BV120))</f>
        <v>0</v>
      </c>
      <c r="BW124" s="16">
        <f>MAX(0,(va!BX120-va!BW120))</f>
        <v>0</v>
      </c>
      <c r="BX124" s="16">
        <f>MAX(0,(va!BY120-va!BX120))</f>
        <v>7</v>
      </c>
      <c r="BY124" s="16">
        <f>MAX(0,(va!BZ120-va!BY120))</f>
        <v>1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1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2</v>
      </c>
      <c r="CF124" s="16">
        <f>MAX(0,(va!CG120-va!CF120))</f>
        <v>1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4</v>
      </c>
      <c r="CJ124" s="16">
        <f>MAX(0,(va!CK120-va!CJ120))</f>
        <v>0</v>
      </c>
      <c r="CK124" s="16">
        <f>MAX(0,(va!CL120-va!CK120))</f>
        <v>3</v>
      </c>
      <c r="CL124" s="16">
        <f>MAX(0,(va!CM120-va!CL120))</f>
        <v>6</v>
      </c>
      <c r="CM124" s="16">
        <f>MAX(0,(va!CN120-va!CM120))</f>
        <v>3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5</v>
      </c>
      <c r="CQ124" s="16">
        <f>MAX(0,(va!CR120-va!CQ120))</f>
        <v>3</v>
      </c>
      <c r="CR124" s="16">
        <f>MAX(0,(va!CS120-va!CR120))</f>
        <v>6</v>
      </c>
      <c r="CS124" s="16">
        <f>MAX(0,(va!CT120-va!CS120))</f>
        <v>10</v>
      </c>
      <c r="CT124" s="16">
        <f>MAX(0,(va!CU120-va!CT120))</f>
        <v>0</v>
      </c>
      <c r="CU124" s="16">
        <f>MAX(0,(va!CV120-va!CU120))</f>
        <v>2</v>
      </c>
      <c r="CV124" s="16">
        <f>MAX(0,(va!CW120-va!CV120))</f>
        <v>5</v>
      </c>
      <c r="CW124" s="16">
        <f>MAX(0,(va!CX120-va!CW120))</f>
        <v>8</v>
      </c>
      <c r="CX124" s="16">
        <f>MAX(0,(va!CY120-va!CX120))</f>
        <v>0</v>
      </c>
      <c r="CY124" s="16">
        <f>MAX(0,(va!CZ120-va!CY120))</f>
        <v>1</v>
      </c>
      <c r="CZ124" s="16">
        <f>MAX(0,(va!DA120-va!CZ120))</f>
        <v>13</v>
      </c>
      <c r="DA124" s="16">
        <f>MAX(0,(va!DB120-va!DA120))</f>
        <v>3</v>
      </c>
      <c r="DB124" s="16">
        <f>MAX(0,(va!DC120-va!DB120))</f>
        <v>0</v>
      </c>
      <c r="DC124" s="16">
        <f>MAX(0,(va!DD120-va!DC120))</f>
        <v>2</v>
      </c>
      <c r="DD124" s="16">
        <f>MAX(0,(va!DE120-va!DD120))</f>
        <v>5</v>
      </c>
      <c r="DE124" s="16">
        <f>MAX(0,(va!DF120-va!DE120))</f>
        <v>0</v>
      </c>
      <c r="DF124" s="16">
        <f>MAX(0,(va!DG120-va!DF120))</f>
        <v>0</v>
      </c>
      <c r="DG124" s="16">
        <f>MAX(0,(va!DH120-va!DG120))</f>
        <v>8</v>
      </c>
      <c r="DH124" s="16">
        <f>MAX(0,(va!DI120-va!DH120))</f>
        <v>10</v>
      </c>
      <c r="DI124" s="16">
        <f>MAX(0,(va!DJ120-va!DI120))</f>
        <v>4</v>
      </c>
      <c r="DJ124" s="16">
        <f>MAX(0,(va!DK120-va!DJ120))</f>
        <v>0</v>
      </c>
      <c r="DK124" s="16">
        <f>MAX(0,(va!DL120-va!DK120))</f>
        <v>0</v>
      </c>
      <c r="DL124" s="16">
        <f>MAX(0,(va!DM120-va!DL120))</f>
        <v>0</v>
      </c>
      <c r="DM124" s="16">
        <f>MAX(0,(va!DN120-va!DM120))</f>
        <v>0</v>
      </c>
      <c r="DN124" s="16">
        <f>MAX(0,(va!DO120-va!DN120))</f>
        <v>0</v>
      </c>
      <c r="DO124" s="16">
        <f>MAX(0,(va!DP120-va!DO120))</f>
        <v>0</v>
      </c>
      <c r="DP124" s="16">
        <f>MAX(0,(va!DQ120-va!DP120))</f>
        <v>0</v>
      </c>
      <c r="DQ124" s="16">
        <f>MAX(0,(va!DR120-va!DQ120))</f>
        <v>0</v>
      </c>
      <c r="DR124" s="16">
        <f>MAX(0,(va!DS120-va!DR120))</f>
        <v>0</v>
      </c>
      <c r="DS124" s="16">
        <f>MAX(0,(va!DT120-va!DS120))</f>
        <v>0</v>
      </c>
      <c r="DT124" s="16">
        <f>MAX(0,(va!DU120-va!DT120))</f>
        <v>0</v>
      </c>
      <c r="DU124" s="16">
        <f>MAX(0,(va!DV120-va!DU120))</f>
        <v>0</v>
      </c>
      <c r="DV124" s="16">
        <f>MAX(0,(va!DW120-va!DV120))</f>
        <v>0</v>
      </c>
      <c r="DW124" s="16">
        <f>MAX(0,(va!DX120-va!DW120))</f>
        <v>0</v>
      </c>
      <c r="DX124" s="16">
        <f>MAX(0,(va!DY120-va!DX120))</f>
        <v>0</v>
      </c>
      <c r="DY124" s="16">
        <f>MAX(0,(va!DZ120-va!DY120))</f>
        <v>0</v>
      </c>
      <c r="DZ124" s="16">
        <f>MAX(0,(va!EA120-va!DZ120))</f>
        <v>0</v>
      </c>
      <c r="EA124" s="16">
        <f>MAX(0,(va!EB120-va!EA120))</f>
        <v>0</v>
      </c>
      <c r="EB124" s="16">
        <f>MAX(0,(va!EC120-va!EB120))</f>
        <v>0</v>
      </c>
      <c r="EC124" s="16">
        <f>MAX(0,(va!ED120-va!EC120))</f>
        <v>0</v>
      </c>
      <c r="ED124" s="16">
        <f>MAX(0,(va!EE120-va!ED120))</f>
        <v>0</v>
      </c>
      <c r="EE124" s="16">
        <f>MAX(0,(va!EF120-va!EE120))</f>
        <v>0</v>
      </c>
      <c r="EF124" s="16">
        <f>MAX(0,(va!EG120-va!EF120))</f>
        <v>0</v>
      </c>
      <c r="EG124" s="16">
        <f>MAX(0,(va!EH120-va!EG120))</f>
        <v>0</v>
      </c>
      <c r="EH124" s="16">
        <f>MAX(0,(va!EI120-va!EH120))</f>
        <v>0</v>
      </c>
      <c r="EI124" s="16">
        <f>MAX(0,(va!EJ120-va!EI120))</f>
        <v>0</v>
      </c>
      <c r="EJ124" s="16">
        <f>MAX(0,(va!EK120-va!EJ120))</f>
        <v>0</v>
      </c>
      <c r="EK124" s="16">
        <f>MAX(0,(va!EL120-va!EK120))</f>
        <v>0</v>
      </c>
      <c r="EL124" s="16">
        <f>MAX(0,(va!EM120-va!EL120))</f>
        <v>0</v>
      </c>
      <c r="EM124" s="16">
        <f>MAX(0,(va!EN120-va!EM120))</f>
        <v>0</v>
      </c>
      <c r="EN124" s="16">
        <f>MAX(0,(va!EO120-va!EN120))</f>
        <v>0</v>
      </c>
      <c r="EO124" s="16">
        <f>MAX(0,(va!EP120-va!EO120))</f>
        <v>0</v>
      </c>
      <c r="EP124" s="16">
        <f>MAX(0,(va!EQ120-va!EP120))</f>
        <v>0</v>
      </c>
      <c r="EQ124" s="16">
        <f>MAX(0,(va!ER120-va!EQ120))</f>
        <v>0</v>
      </c>
      <c r="ER124" s="16">
        <f>MAX(0,(va!ES120-va!ER120))</f>
        <v>0</v>
      </c>
      <c r="ES124" s="16">
        <f>MAX(0,(va!ET120-va!ES120))</f>
        <v>0</v>
      </c>
      <c r="ET124" s="16">
        <f>MAX(0,(va!EU120-va!ET120))</f>
        <v>0</v>
      </c>
      <c r="EU124" s="16">
        <f>MAX(0,(va!EV120-va!EU120))</f>
        <v>0</v>
      </c>
      <c r="EV124" s="16">
        <f>MAX(0,(va!EW120-va!EV120))</f>
        <v>0</v>
      </c>
      <c r="EW124" s="16">
        <f>MAX(0,(va!EX120-va!EW120))</f>
        <v>0</v>
      </c>
      <c r="EX124" s="16">
        <f>MAX(0,(va!EY120-va!EX120))</f>
        <v>0</v>
      </c>
      <c r="EY124" s="16">
        <f>MAX(0,(va!EZ120-va!EY120))</f>
        <v>0</v>
      </c>
      <c r="EZ124" s="16">
        <f>MAX(0,(va!FA120-va!EZ120))</f>
        <v>0</v>
      </c>
      <c r="FA124" s="16">
        <f>MAX(0,(va!FB120-va!FA120))</f>
        <v>0</v>
      </c>
      <c r="FB124" s="16">
        <f>MAX(0,(va!FC120-va!FB120))</f>
        <v>0</v>
      </c>
      <c r="FC124" s="16">
        <f>MAX(0,(va!FD120-va!FC120))</f>
        <v>0</v>
      </c>
      <c r="FD124" s="16">
        <f>MAX(0,(va!FE120-va!FD120))</f>
        <v>0</v>
      </c>
      <c r="FE124" s="16">
        <f>MAX(0,(va!FF120-va!FE120))</f>
        <v>0</v>
      </c>
      <c r="FF124" s="16">
        <f>MAX(0,(va!FG120-va!FF120))</f>
        <v>0</v>
      </c>
      <c r="FG124" s="16">
        <f>MAX(0,(va!FH120-va!FG120))</f>
        <v>0</v>
      </c>
    </row>
    <row r="125" spans="1:163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3</v>
      </c>
      <c r="F125" s="16">
        <f>MAX(0,(va!G121-va!F121))</f>
        <v>0</v>
      </c>
      <c r="G125" s="16">
        <f>MAX(0,(va!H121-va!G121))</f>
        <v>1</v>
      </c>
      <c r="H125" s="16">
        <f>MAX(0,(va!I121-va!H121))</f>
        <v>1</v>
      </c>
      <c r="I125" s="16">
        <f>MAX(0,(va!J121-va!I121))</f>
        <v>2</v>
      </c>
      <c r="J125" s="16">
        <f>MAX(0,(va!K121-va!J121))</f>
        <v>1</v>
      </c>
      <c r="K125" s="16">
        <f>MAX(0,(va!L121-va!K121))</f>
        <v>1</v>
      </c>
      <c r="L125" s="16">
        <f>MAX(0,(va!M121-va!L121))</f>
        <v>3</v>
      </c>
      <c r="M125" s="16">
        <f>MAX(0,(va!N121-va!M121))</f>
        <v>1</v>
      </c>
      <c r="N125" s="16">
        <f>MAX(0,(va!O121-va!N121))</f>
        <v>1</v>
      </c>
      <c r="O125" s="16">
        <f>MAX(0,(va!P121-va!O121))</f>
        <v>0</v>
      </c>
      <c r="P125" s="16">
        <f>MAX(0,(va!Q121-va!P121))</f>
        <v>3</v>
      </c>
      <c r="Q125" s="16">
        <f>MAX(0,(va!R121-va!Q121))</f>
        <v>3</v>
      </c>
      <c r="R125" s="16">
        <f>MAX(0,(va!S121-va!R121))</f>
        <v>0</v>
      </c>
      <c r="S125" s="16">
        <f>MAX(0,(va!T121-va!S121))</f>
        <v>5</v>
      </c>
      <c r="T125" s="16">
        <f>MAX(0,(va!U121-va!T121))</f>
        <v>4</v>
      </c>
      <c r="U125" s="16">
        <f>MAX(0,(va!V121-va!U121))</f>
        <v>5</v>
      </c>
      <c r="V125" s="16">
        <f>MAX(0,(va!W121-va!V121))</f>
        <v>0</v>
      </c>
      <c r="W125" s="16">
        <f>MAX(0,(va!X121-va!W121))</f>
        <v>7</v>
      </c>
      <c r="X125" s="16">
        <f>MAX(0,(va!Y121-va!X121))</f>
        <v>8</v>
      </c>
      <c r="Y125" s="16">
        <f>MAX(0,(va!Z121-va!Y121))</f>
        <v>4</v>
      </c>
      <c r="Z125" s="16">
        <f>MAX(0,(va!AA121-va!Z121))</f>
        <v>9</v>
      </c>
      <c r="AA125" s="16">
        <f>MAX(0,(va!AB121-va!AA121))</f>
        <v>10</v>
      </c>
      <c r="AB125" s="16">
        <f>MAX(0,(va!AC121-va!AB121))</f>
        <v>10</v>
      </c>
      <c r="AC125" s="16">
        <f>MAX(0,(va!AD121-va!AC121))</f>
        <v>11</v>
      </c>
      <c r="AD125" s="16">
        <f>MAX(0,(va!AE121-va!AD121))</f>
        <v>3</v>
      </c>
      <c r="AE125" s="16">
        <f>MAX(0,(va!AF121-va!AE121))</f>
        <v>14</v>
      </c>
      <c r="AF125" s="16">
        <f>MAX(0,(va!AG121-va!AF121))</f>
        <v>7</v>
      </c>
      <c r="AG125" s="16">
        <f>MAX(0,(va!AH121-va!AG121))</f>
        <v>10</v>
      </c>
      <c r="AH125" s="16">
        <f>MAX(0,(va!AI121-va!AH121))</f>
        <v>10</v>
      </c>
      <c r="AI125" s="16">
        <f>MAX(0,(va!AJ121-va!AI121))</f>
        <v>17</v>
      </c>
      <c r="AJ125" s="16">
        <f>MAX(0,(va!AK121-va!AJ121))</f>
        <v>4</v>
      </c>
      <c r="AK125" s="16">
        <f>MAX(0,(va!AL121-va!AK121))</f>
        <v>7</v>
      </c>
      <c r="AL125" s="16">
        <f>MAX(0,(va!AM121-va!AL121))</f>
        <v>10</v>
      </c>
      <c r="AM125" s="16">
        <f>MAX(0,(va!AN121-va!AM121))</f>
        <v>21</v>
      </c>
      <c r="AN125" s="16">
        <f>MAX(0,(va!AO121-va!AN121))</f>
        <v>20</v>
      </c>
      <c r="AO125" s="16">
        <f>MAX(0,(va!AP121-va!AO121))</f>
        <v>6</v>
      </c>
      <c r="AP125" s="16">
        <f>MAX(0,(va!AQ121-va!AP121))</f>
        <v>36</v>
      </c>
      <c r="AQ125" s="16">
        <f>MAX(0,(va!AR121-va!AQ121))</f>
        <v>8</v>
      </c>
      <c r="AR125" s="16">
        <f>MAX(0,(va!AS121-va!AR121))</f>
        <v>7</v>
      </c>
      <c r="AS125" s="16">
        <f>MAX(0,(va!AT121-va!AS121))</f>
        <v>16</v>
      </c>
      <c r="AT125" s="16">
        <f>MAX(0,(va!AU121-va!AT121))</f>
        <v>21</v>
      </c>
      <c r="AU125" s="16">
        <f>MAX(0,(va!AV121-va!AU121))</f>
        <v>22</v>
      </c>
      <c r="AV125" s="16">
        <f>MAX(0,(va!AW121-va!AV121))</f>
        <v>23</v>
      </c>
      <c r="AW125" s="16">
        <f>MAX(0,(va!AX121-va!AW121))</f>
        <v>3</v>
      </c>
      <c r="AX125" s="16">
        <f>MAX(0,(va!AY121-va!AX121))</f>
        <v>23</v>
      </c>
      <c r="AY125" s="16">
        <f>MAX(0,(va!AZ121-va!AY121))</f>
        <v>47</v>
      </c>
      <c r="AZ125" s="16">
        <f>MAX(0,(va!BA121-va!AZ121))</f>
        <v>2</v>
      </c>
      <c r="BA125" s="16">
        <f>MAX(0,(va!BB121-va!BA121))</f>
        <v>29</v>
      </c>
      <c r="BB125" s="16">
        <f>MAX(0,(va!BC121-va!BB121))</f>
        <v>56</v>
      </c>
      <c r="BC125" s="16">
        <f>MAX(0,(va!BD121-va!BC121))</f>
        <v>18</v>
      </c>
      <c r="BD125" s="16">
        <f>MAX(0,(va!BE121-va!BD121))</f>
        <v>41</v>
      </c>
      <c r="BE125" s="16">
        <f>MAX(0,(va!BF121-va!BE121))</f>
        <v>20</v>
      </c>
      <c r="BF125" s="16">
        <f>MAX(0,(va!BG121-va!BF121))</f>
        <v>34</v>
      </c>
      <c r="BG125" s="16">
        <f>MAX(0,(va!BH121-va!BG121))</f>
        <v>52</v>
      </c>
      <c r="BH125" s="16">
        <f>MAX(0,(va!BI121-va!BH121))</f>
        <v>19</v>
      </c>
      <c r="BI125" s="16">
        <f>MAX(0,(va!BJ121-va!BI121))</f>
        <v>44</v>
      </c>
      <c r="BJ125" s="16">
        <f>MAX(0,(va!BK121-va!BJ121))</f>
        <v>21</v>
      </c>
      <c r="BK125" s="16">
        <f>MAX(0,(va!BL121-va!BK121))</f>
        <v>28</v>
      </c>
      <c r="BL125" s="16">
        <f>MAX(0,(va!BM121-va!BL121))</f>
        <v>14</v>
      </c>
      <c r="BM125" s="16">
        <f>MAX(0,(va!BN121-va!BM121))</f>
        <v>43</v>
      </c>
      <c r="BN125" s="16">
        <f>MAX(0,(va!BO121-va!BN121))</f>
        <v>107</v>
      </c>
      <c r="BO125" s="16">
        <f>MAX(0,(va!BP121-va!BO121))</f>
        <v>10</v>
      </c>
      <c r="BP125" s="16">
        <f>MAX(0,(va!BQ121-va!BP121))</f>
        <v>5</v>
      </c>
      <c r="BQ125" s="16">
        <f>MAX(0,(va!BR121-va!BQ121))</f>
        <v>33</v>
      </c>
      <c r="BR125" s="16">
        <f>MAX(0,(va!BS121-va!BR121))</f>
        <v>42</v>
      </c>
      <c r="BS125" s="16">
        <f>MAX(0,(va!BT121-va!BS121))</f>
        <v>46</v>
      </c>
      <c r="BT125" s="16">
        <f>MAX(0,(va!BU121-va!BT121))</f>
        <v>13</v>
      </c>
      <c r="BU125" s="16">
        <f>MAX(0,(va!BV121-va!BU121))</f>
        <v>30</v>
      </c>
      <c r="BV125" s="16">
        <f>MAX(0,(va!BW121-va!BV121))</f>
        <v>19</v>
      </c>
      <c r="BW125" s="16">
        <f>MAX(0,(va!BX121-va!BW121))</f>
        <v>12</v>
      </c>
      <c r="BX125" s="16">
        <f>MAX(0,(va!BY121-va!BX121))</f>
        <v>24</v>
      </c>
      <c r="BY125" s="16">
        <f>MAX(0,(va!BZ121-va!BY121))</f>
        <v>24</v>
      </c>
      <c r="BZ125" s="16">
        <f>MAX(0,(va!CA121-va!BZ121))</f>
        <v>14</v>
      </c>
      <c r="CA125" s="16">
        <f>MAX(0,(va!CB121-va!CA121))</f>
        <v>20</v>
      </c>
      <c r="CB125" s="16">
        <f>MAX(0,(va!CC121-va!CB121))</f>
        <v>6</v>
      </c>
      <c r="CC125" s="16">
        <f>MAX(0,(va!CD121-va!CC121))</f>
        <v>8</v>
      </c>
      <c r="CD125" s="16">
        <f>MAX(0,(va!CE121-va!CD121))</f>
        <v>9</v>
      </c>
      <c r="CE125" s="16">
        <f>MAX(0,(va!CF121-va!CE121))</f>
        <v>11</v>
      </c>
      <c r="CF125" s="16">
        <f>MAX(0,(va!CG121-va!CF121))</f>
        <v>17</v>
      </c>
      <c r="CG125" s="16">
        <f>MAX(0,(va!CH121-va!CG121))</f>
        <v>10</v>
      </c>
      <c r="CH125" s="16">
        <f>MAX(0,(va!CI121-va!CH121))</f>
        <v>5</v>
      </c>
      <c r="CI125" s="16">
        <f>MAX(0,(va!CJ121-va!CI121))</f>
        <v>3</v>
      </c>
      <c r="CJ125" s="16">
        <f>MAX(0,(va!CK121-va!CJ121))</f>
        <v>3</v>
      </c>
      <c r="CK125" s="16">
        <f>MAX(0,(va!CL121-va!CK121))</f>
        <v>17</v>
      </c>
      <c r="CL125" s="16">
        <f>MAX(0,(va!CM121-va!CL121))</f>
        <v>15</v>
      </c>
      <c r="CM125" s="16">
        <f>MAX(0,(va!CN121-va!CM121))</f>
        <v>1</v>
      </c>
      <c r="CN125" s="16">
        <f>MAX(0,(va!CO121-va!CN121))</f>
        <v>10</v>
      </c>
      <c r="CO125" s="16">
        <f>MAX(0,(va!CP121-va!CO121))</f>
        <v>3</v>
      </c>
      <c r="CP125" s="16">
        <f>MAX(0,(va!CQ121-va!CP121))</f>
        <v>1</v>
      </c>
      <c r="CQ125" s="16">
        <f>MAX(0,(va!CR121-va!CQ121))</f>
        <v>3</v>
      </c>
      <c r="CR125" s="16">
        <f>MAX(0,(va!CS121-va!CR121))</f>
        <v>4</v>
      </c>
      <c r="CS125" s="16">
        <f>MAX(0,(va!CT121-va!CS121))</f>
        <v>5</v>
      </c>
      <c r="CT125" s="16">
        <f>MAX(0,(va!CU121-va!CT121))</f>
        <v>3</v>
      </c>
      <c r="CU125" s="16">
        <f>MAX(0,(va!CV121-va!CU121))</f>
        <v>5</v>
      </c>
      <c r="CV125" s="16">
        <f>MAX(0,(va!CW121-va!CV121))</f>
        <v>0</v>
      </c>
      <c r="CW125" s="16">
        <f>MAX(0,(va!CX121-va!CW121))</f>
        <v>12</v>
      </c>
      <c r="CX125" s="16">
        <f>MAX(0,(va!CY121-va!CX121))</f>
        <v>17</v>
      </c>
      <c r="CY125" s="16">
        <f>MAX(0,(va!CZ121-va!CY121))</f>
        <v>3</v>
      </c>
      <c r="CZ125" s="16">
        <f>MAX(0,(va!DA121-va!CZ121))</f>
        <v>13</v>
      </c>
      <c r="DA125" s="16">
        <f>MAX(0,(va!DB121-va!DA121))</f>
        <v>5</v>
      </c>
      <c r="DB125" s="16">
        <f>MAX(0,(va!DC121-va!DB121))</f>
        <v>16</v>
      </c>
      <c r="DC125" s="16">
        <f>MAX(0,(va!DD121-va!DC121))</f>
        <v>1</v>
      </c>
      <c r="DD125" s="16">
        <f>MAX(0,(va!DE121-va!DD121))</f>
        <v>6</v>
      </c>
      <c r="DE125" s="16">
        <f>MAX(0,(va!DF121-va!DE121))</f>
        <v>6</v>
      </c>
      <c r="DF125" s="16">
        <f>MAX(0,(va!DG121-va!DF121))</f>
        <v>0</v>
      </c>
      <c r="DG125" s="16">
        <f>MAX(0,(va!DH121-va!DG121))</f>
        <v>8</v>
      </c>
      <c r="DH125" s="16">
        <f>MAX(0,(va!DI121-va!DH121))</f>
        <v>10</v>
      </c>
      <c r="DI125" s="16">
        <f>MAX(0,(va!DJ121-va!DI121))</f>
        <v>3</v>
      </c>
      <c r="DJ125" s="16">
        <f>MAX(0,(va!DK121-va!DJ121))</f>
        <v>0</v>
      </c>
      <c r="DK125" s="16">
        <f>MAX(0,(va!DL121-va!DK121))</f>
        <v>0</v>
      </c>
      <c r="DL125" s="16">
        <f>MAX(0,(va!DM121-va!DL121))</f>
        <v>0</v>
      </c>
      <c r="DM125" s="16">
        <f>MAX(0,(va!DN121-va!DM121))</f>
        <v>0</v>
      </c>
      <c r="DN125" s="16">
        <f>MAX(0,(va!DO121-va!DN121))</f>
        <v>0</v>
      </c>
      <c r="DO125" s="16">
        <f>MAX(0,(va!DP121-va!DO121))</f>
        <v>0</v>
      </c>
      <c r="DP125" s="16">
        <f>MAX(0,(va!DQ121-va!DP121))</f>
        <v>0</v>
      </c>
      <c r="DQ125" s="16">
        <f>MAX(0,(va!DR121-va!DQ121))</f>
        <v>0</v>
      </c>
      <c r="DR125" s="16">
        <f>MAX(0,(va!DS121-va!DR121))</f>
        <v>0</v>
      </c>
      <c r="DS125" s="16">
        <f>MAX(0,(va!DT121-va!DS121))</f>
        <v>0</v>
      </c>
      <c r="DT125" s="16">
        <f>MAX(0,(va!DU121-va!DT121))</f>
        <v>0</v>
      </c>
      <c r="DU125" s="16">
        <f>MAX(0,(va!DV121-va!DU121))</f>
        <v>0</v>
      </c>
      <c r="DV125" s="16">
        <f>MAX(0,(va!DW121-va!DV121))</f>
        <v>0</v>
      </c>
      <c r="DW125" s="16">
        <f>MAX(0,(va!DX121-va!DW121))</f>
        <v>0</v>
      </c>
      <c r="DX125" s="16">
        <f>MAX(0,(va!DY121-va!DX121))</f>
        <v>0</v>
      </c>
      <c r="DY125" s="16">
        <f>MAX(0,(va!DZ121-va!DY121))</f>
        <v>0</v>
      </c>
      <c r="DZ125" s="16">
        <f>MAX(0,(va!EA121-va!DZ121))</f>
        <v>0</v>
      </c>
      <c r="EA125" s="16">
        <f>MAX(0,(va!EB121-va!EA121))</f>
        <v>0</v>
      </c>
      <c r="EB125" s="16">
        <f>MAX(0,(va!EC121-va!EB121))</f>
        <v>0</v>
      </c>
      <c r="EC125" s="16">
        <f>MAX(0,(va!ED121-va!EC121))</f>
        <v>0</v>
      </c>
      <c r="ED125" s="16">
        <f>MAX(0,(va!EE121-va!ED121))</f>
        <v>0</v>
      </c>
      <c r="EE125" s="16">
        <f>MAX(0,(va!EF121-va!EE121))</f>
        <v>0</v>
      </c>
      <c r="EF125" s="16">
        <f>MAX(0,(va!EG121-va!EF121))</f>
        <v>0</v>
      </c>
      <c r="EG125" s="16">
        <f>MAX(0,(va!EH121-va!EG121))</f>
        <v>0</v>
      </c>
      <c r="EH125" s="16">
        <f>MAX(0,(va!EI121-va!EH121))</f>
        <v>0</v>
      </c>
      <c r="EI125" s="16">
        <f>MAX(0,(va!EJ121-va!EI121))</f>
        <v>0</v>
      </c>
      <c r="EJ125" s="16">
        <f>MAX(0,(va!EK121-va!EJ121))</f>
        <v>0</v>
      </c>
      <c r="EK125" s="16">
        <f>MAX(0,(va!EL121-va!EK121))</f>
        <v>0</v>
      </c>
      <c r="EL125" s="16">
        <f>MAX(0,(va!EM121-va!EL121))</f>
        <v>0</v>
      </c>
      <c r="EM125" s="16">
        <f>MAX(0,(va!EN121-va!EM121))</f>
        <v>0</v>
      </c>
      <c r="EN125" s="16">
        <f>MAX(0,(va!EO121-va!EN121))</f>
        <v>0</v>
      </c>
      <c r="EO125" s="16">
        <f>MAX(0,(va!EP121-va!EO121))</f>
        <v>0</v>
      </c>
      <c r="EP125" s="16">
        <f>MAX(0,(va!EQ121-va!EP121))</f>
        <v>0</v>
      </c>
      <c r="EQ125" s="16">
        <f>MAX(0,(va!ER121-va!EQ121))</f>
        <v>0</v>
      </c>
      <c r="ER125" s="16">
        <f>MAX(0,(va!ES121-va!ER121))</f>
        <v>0</v>
      </c>
      <c r="ES125" s="16">
        <f>MAX(0,(va!ET121-va!ES121))</f>
        <v>0</v>
      </c>
      <c r="ET125" s="16">
        <f>MAX(0,(va!EU121-va!ET121))</f>
        <v>0</v>
      </c>
      <c r="EU125" s="16">
        <f>MAX(0,(va!EV121-va!EU121))</f>
        <v>0</v>
      </c>
      <c r="EV125" s="16">
        <f>MAX(0,(va!EW121-va!EV121))</f>
        <v>0</v>
      </c>
      <c r="EW125" s="16">
        <f>MAX(0,(va!EX121-va!EW121))</f>
        <v>0</v>
      </c>
      <c r="EX125" s="16">
        <f>MAX(0,(va!EY121-va!EX121))</f>
        <v>0</v>
      </c>
      <c r="EY125" s="16">
        <f>MAX(0,(va!EZ121-va!EY121))</f>
        <v>0</v>
      </c>
      <c r="EZ125" s="16">
        <f>MAX(0,(va!FA121-va!EZ121))</f>
        <v>0</v>
      </c>
      <c r="FA125" s="16">
        <f>MAX(0,(va!FB121-va!FA121))</f>
        <v>0</v>
      </c>
      <c r="FB125" s="16">
        <f>MAX(0,(va!FC121-va!FB121))</f>
        <v>0</v>
      </c>
      <c r="FC125" s="16">
        <f>MAX(0,(va!FD121-va!FC121))</f>
        <v>0</v>
      </c>
      <c r="FD125" s="16">
        <f>MAX(0,(va!FE121-va!FD121))</f>
        <v>0</v>
      </c>
      <c r="FE125" s="16">
        <f>MAX(0,(va!FF121-va!FE121))</f>
        <v>0</v>
      </c>
      <c r="FF125" s="16">
        <f>MAX(0,(va!FG121-va!FF121))</f>
        <v>0</v>
      </c>
      <c r="FG125" s="16">
        <f>MAX(0,(va!FH121-va!FG121))</f>
        <v>0</v>
      </c>
    </row>
    <row r="126" spans="1:163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0</v>
      </c>
      <c r="G126" s="16">
        <f>MAX(0,(va!H122-va!G122))</f>
        <v>0</v>
      </c>
      <c r="H126" s="16">
        <f>MAX(0,(va!I122-va!H122))</f>
        <v>1</v>
      </c>
      <c r="I126" s="16">
        <f>MAX(0,(va!J122-va!I122))</f>
        <v>0</v>
      </c>
      <c r="J126" s="16">
        <f>MAX(0,(va!K122-va!J122))</f>
        <v>0</v>
      </c>
      <c r="K126" s="16">
        <f>MAX(0,(va!L122-va!K122))</f>
        <v>0</v>
      </c>
      <c r="L126" s="16">
        <f>MAX(0,(va!M122-va!L122))</f>
        <v>0</v>
      </c>
      <c r="M126" s="16">
        <f>MAX(0,(va!N122-va!M122))</f>
        <v>1</v>
      </c>
      <c r="N126" s="16">
        <f>MAX(0,(va!O122-va!N122))</f>
        <v>0</v>
      </c>
      <c r="O126" s="16">
        <f>MAX(0,(va!P122-va!O122))</f>
        <v>0</v>
      </c>
      <c r="P126" s="16">
        <f>MAX(0,(va!Q122-va!P122))</f>
        <v>2</v>
      </c>
      <c r="Q126" s="16">
        <f>MAX(0,(va!R122-va!Q122))</f>
        <v>0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3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3</v>
      </c>
      <c r="Y126" s="16">
        <f>MAX(0,(va!Z122-va!Y122))</f>
        <v>1</v>
      </c>
      <c r="Z126" s="16">
        <f>MAX(0,(va!AA122-va!Z122))</f>
        <v>2</v>
      </c>
      <c r="AA126" s="16">
        <f>MAX(0,(va!AB122-va!AA122))</f>
        <v>5</v>
      </c>
      <c r="AB126" s="16">
        <f>MAX(0,(va!AC122-va!AB122))</f>
        <v>0</v>
      </c>
      <c r="AC126" s="16">
        <f>MAX(0,(va!AD122-va!AC122))</f>
        <v>4</v>
      </c>
      <c r="AD126" s="16">
        <f>MAX(0,(va!AE122-va!AD122))</f>
        <v>5</v>
      </c>
      <c r="AE126" s="16">
        <f>MAX(0,(va!AF122-va!AE122))</f>
        <v>1</v>
      </c>
      <c r="AF126" s="16">
        <f>MAX(0,(va!AG122-va!AF122))</f>
        <v>3</v>
      </c>
      <c r="AG126" s="16">
        <f>MAX(0,(va!AH122-va!AG122))</f>
        <v>4</v>
      </c>
      <c r="AH126" s="16">
        <f>MAX(0,(va!AI122-va!AH122))</f>
        <v>6</v>
      </c>
      <c r="AI126" s="16">
        <f>MAX(0,(va!AJ122-va!AI122))</f>
        <v>0</v>
      </c>
      <c r="AJ126" s="16">
        <f>MAX(0,(va!AK122-va!AJ122))</f>
        <v>1</v>
      </c>
      <c r="AK126" s="16">
        <f>MAX(0,(va!AL122-va!AK122))</f>
        <v>5</v>
      </c>
      <c r="AL126" s="16">
        <f>MAX(0,(va!AM122-va!AL122))</f>
        <v>3</v>
      </c>
      <c r="AM126" s="16">
        <f>MAX(0,(va!AN122-va!AM122))</f>
        <v>7</v>
      </c>
      <c r="AN126" s="16">
        <f>MAX(0,(va!AO122-va!AN122))</f>
        <v>1</v>
      </c>
      <c r="AO126" s="16">
        <f>MAX(0,(va!AP122-va!AO122))</f>
        <v>7</v>
      </c>
      <c r="AP126" s="16">
        <f>MAX(0,(va!AQ122-va!AP122))</f>
        <v>8</v>
      </c>
      <c r="AQ126" s="16">
        <f>MAX(0,(va!AR122-va!AQ122))</f>
        <v>6</v>
      </c>
      <c r="AR126" s="16">
        <f>MAX(0,(va!AS122-va!AR122))</f>
        <v>6</v>
      </c>
      <c r="AS126" s="16">
        <f>MAX(0,(va!AT122-va!AS122))</f>
        <v>8</v>
      </c>
      <c r="AT126" s="16">
        <f>MAX(0,(va!AU122-va!AT122))</f>
        <v>5</v>
      </c>
      <c r="AU126" s="16">
        <f>MAX(0,(va!AV122-va!AU122))</f>
        <v>5</v>
      </c>
      <c r="AV126" s="16">
        <f>MAX(0,(va!AW122-va!AV122))</f>
        <v>8</v>
      </c>
      <c r="AW126" s="16">
        <f>MAX(0,(va!AX122-va!AW122))</f>
        <v>2</v>
      </c>
      <c r="AX126" s="16">
        <f>MAX(0,(va!AY122-va!AX122))</f>
        <v>4</v>
      </c>
      <c r="AY126" s="16">
        <f>MAX(0,(va!AZ122-va!AY122))</f>
        <v>15</v>
      </c>
      <c r="AZ126" s="16">
        <f>MAX(0,(va!BA122-va!AZ122))</f>
        <v>4</v>
      </c>
      <c r="BA126" s="16">
        <f>MAX(0,(va!BB122-va!BA122))</f>
        <v>13</v>
      </c>
      <c r="BB126" s="16">
        <f>MAX(0,(va!BC122-va!BB122))</f>
        <v>18</v>
      </c>
      <c r="BC126" s="16">
        <f>MAX(0,(va!BD122-va!BC122))</f>
        <v>6</v>
      </c>
      <c r="BD126" s="16">
        <f>MAX(0,(va!BE122-va!BD122))</f>
        <v>7</v>
      </c>
      <c r="BE126" s="16">
        <f>MAX(0,(va!BF122-va!BE122))</f>
        <v>4</v>
      </c>
      <c r="BF126" s="16">
        <f>MAX(0,(va!BG122-va!BF122))</f>
        <v>11</v>
      </c>
      <c r="BG126" s="16">
        <f>MAX(0,(va!BH122-va!BG122))</f>
        <v>4</v>
      </c>
      <c r="BH126" s="16">
        <f>MAX(0,(va!BI122-va!BH122))</f>
        <v>5</v>
      </c>
      <c r="BI126" s="16">
        <f>MAX(0,(va!BJ122-va!BI122))</f>
        <v>16</v>
      </c>
      <c r="BJ126" s="16">
        <f>MAX(0,(va!BK122-va!BJ122))</f>
        <v>5</v>
      </c>
      <c r="BK126" s="16">
        <f>MAX(0,(va!BL122-va!BK122))</f>
        <v>2</v>
      </c>
      <c r="BL126" s="16">
        <f>MAX(0,(va!BM122-va!BL122))</f>
        <v>9</v>
      </c>
      <c r="BM126" s="16">
        <f>MAX(0,(va!BN122-va!BM122))</f>
        <v>22</v>
      </c>
      <c r="BN126" s="16">
        <f>MAX(0,(va!BO122-va!BN122))</f>
        <v>16</v>
      </c>
      <c r="BO126" s="16">
        <f>MAX(0,(va!BP122-va!BO122))</f>
        <v>3</v>
      </c>
      <c r="BP126" s="16">
        <f>MAX(0,(va!BQ122-va!BP122))</f>
        <v>1</v>
      </c>
      <c r="BQ126" s="16">
        <f>MAX(0,(va!BR122-va!BQ122))</f>
        <v>6</v>
      </c>
      <c r="BR126" s="16">
        <f>MAX(0,(va!BS122-va!BR122))</f>
        <v>12</v>
      </c>
      <c r="BS126" s="16">
        <f>MAX(0,(va!BT122-va!BS122))</f>
        <v>6</v>
      </c>
      <c r="BT126" s="16">
        <f>MAX(0,(va!BU122-va!BT122))</f>
        <v>12</v>
      </c>
      <c r="BU126" s="16">
        <f>MAX(0,(va!BV122-va!BU122))</f>
        <v>10</v>
      </c>
      <c r="BV126" s="16">
        <f>MAX(0,(va!BW122-va!BV122))</f>
        <v>5</v>
      </c>
      <c r="BW126" s="16">
        <f>MAX(0,(va!BX122-va!BW122))</f>
        <v>7</v>
      </c>
      <c r="BX126" s="16">
        <f>MAX(0,(va!BY122-va!BX122))</f>
        <v>4</v>
      </c>
      <c r="BY126" s="16">
        <f>MAX(0,(va!BZ122-va!BY122))</f>
        <v>8</v>
      </c>
      <c r="BZ126" s="16">
        <f>MAX(0,(va!CA122-va!BZ122))</f>
        <v>4</v>
      </c>
      <c r="CA126" s="16">
        <f>MAX(0,(va!CB122-va!CA122))</f>
        <v>4</v>
      </c>
      <c r="CB126" s="16">
        <f>MAX(0,(va!CC122-va!CB122))</f>
        <v>0</v>
      </c>
      <c r="CC126" s="16">
        <f>MAX(0,(va!CD122-va!CC122))</f>
        <v>1</v>
      </c>
      <c r="CD126" s="16">
        <f>MAX(0,(va!CE122-va!CD122))</f>
        <v>1</v>
      </c>
      <c r="CE126" s="16">
        <f>MAX(0,(va!CF122-va!CE122))</f>
        <v>8</v>
      </c>
      <c r="CF126" s="16">
        <f>MAX(0,(va!CG122-va!CF122))</f>
        <v>3</v>
      </c>
      <c r="CG126" s="16">
        <f>MAX(0,(va!CH122-va!CG122))</f>
        <v>6</v>
      </c>
      <c r="CH126" s="16">
        <f>MAX(0,(va!CI122-va!CH122))</f>
        <v>6</v>
      </c>
      <c r="CI126" s="16">
        <f>MAX(0,(va!CJ122-va!CI122))</f>
        <v>4</v>
      </c>
      <c r="CJ126" s="16">
        <f>MAX(0,(va!CK122-va!CJ122))</f>
        <v>2</v>
      </c>
      <c r="CK126" s="16">
        <f>MAX(0,(va!CL122-va!CK122))</f>
        <v>3</v>
      </c>
      <c r="CL126" s="16">
        <f>MAX(0,(va!CM122-va!CL122))</f>
        <v>9</v>
      </c>
      <c r="CM126" s="16">
        <f>MAX(0,(va!CN122-va!CM122))</f>
        <v>5</v>
      </c>
      <c r="CN126" s="16">
        <f>MAX(0,(va!CO122-va!CN122))</f>
        <v>3</v>
      </c>
      <c r="CO126" s="16">
        <f>MAX(0,(va!CP122-va!CO122))</f>
        <v>4</v>
      </c>
      <c r="CP126" s="16">
        <f>MAX(0,(va!CQ122-va!CP122))</f>
        <v>2</v>
      </c>
      <c r="CQ126" s="16">
        <f>MAX(0,(va!CR122-va!CQ122))</f>
        <v>0</v>
      </c>
      <c r="CR126" s="16">
        <f>MAX(0,(va!CS122-va!CR122))</f>
        <v>1</v>
      </c>
      <c r="CS126" s="16">
        <f>MAX(0,(va!CT122-va!CS122))</f>
        <v>2</v>
      </c>
      <c r="CT126" s="16">
        <f>MAX(0,(va!CU122-va!CT122))</f>
        <v>3</v>
      </c>
      <c r="CU126" s="16">
        <f>MAX(0,(va!CV122-va!CU122))</f>
        <v>6</v>
      </c>
      <c r="CV126" s="16">
        <f>MAX(0,(va!CW122-va!CV122))</f>
        <v>0</v>
      </c>
      <c r="CW126" s="16">
        <f>MAX(0,(va!CX122-va!CW122))</f>
        <v>4</v>
      </c>
      <c r="CX126" s="16">
        <f>MAX(0,(va!CY122-va!CX122))</f>
        <v>0</v>
      </c>
      <c r="CY126" s="16">
        <f>MAX(0,(va!CZ122-va!CY122))</f>
        <v>1</v>
      </c>
      <c r="CZ126" s="16">
        <f>MAX(0,(va!DA122-va!CZ122))</f>
        <v>3</v>
      </c>
      <c r="DA126" s="16">
        <f>MAX(0,(va!DB122-va!DA122))</f>
        <v>1</v>
      </c>
      <c r="DB126" s="16">
        <f>MAX(0,(va!DC122-va!DB122))</f>
        <v>9</v>
      </c>
      <c r="DC126" s="16">
        <f>MAX(0,(va!DD122-va!DC122))</f>
        <v>1</v>
      </c>
      <c r="DD126" s="16">
        <f>MAX(0,(va!DE122-va!DD122))</f>
        <v>2</v>
      </c>
      <c r="DE126" s="16">
        <f>MAX(0,(va!DF122-va!DE122))</f>
        <v>2</v>
      </c>
      <c r="DF126" s="16">
        <f>MAX(0,(va!DG122-va!DF122))</f>
        <v>2</v>
      </c>
      <c r="DG126" s="16">
        <f>MAX(0,(va!DH122-va!DG122))</f>
        <v>4</v>
      </c>
      <c r="DH126" s="16">
        <f>MAX(0,(va!DI122-va!DH122))</f>
        <v>2</v>
      </c>
      <c r="DI126" s="16">
        <f>MAX(0,(va!DJ122-va!DI122))</f>
        <v>1</v>
      </c>
      <c r="DJ126" s="16">
        <f>MAX(0,(va!DK122-va!DJ122))</f>
        <v>0</v>
      </c>
      <c r="DK126" s="16">
        <f>MAX(0,(va!DL122-va!DK122))</f>
        <v>0</v>
      </c>
      <c r="DL126" s="16">
        <f>MAX(0,(va!DM122-va!DL122))</f>
        <v>0</v>
      </c>
      <c r="DM126" s="16">
        <f>MAX(0,(va!DN122-va!DM122))</f>
        <v>0</v>
      </c>
      <c r="DN126" s="16">
        <f>MAX(0,(va!DO122-va!DN122))</f>
        <v>0</v>
      </c>
      <c r="DO126" s="16">
        <f>MAX(0,(va!DP122-va!DO122))</f>
        <v>0</v>
      </c>
      <c r="DP126" s="16">
        <f>MAX(0,(va!DQ122-va!DP122))</f>
        <v>0</v>
      </c>
      <c r="DQ126" s="16">
        <f>MAX(0,(va!DR122-va!DQ122))</f>
        <v>0</v>
      </c>
      <c r="DR126" s="16">
        <f>MAX(0,(va!DS122-va!DR122))</f>
        <v>0</v>
      </c>
      <c r="DS126" s="16">
        <f>MAX(0,(va!DT122-va!DS122))</f>
        <v>0</v>
      </c>
      <c r="DT126" s="16">
        <f>MAX(0,(va!DU122-va!DT122))</f>
        <v>0</v>
      </c>
      <c r="DU126" s="16">
        <f>MAX(0,(va!DV122-va!DU122))</f>
        <v>0</v>
      </c>
      <c r="DV126" s="16">
        <f>MAX(0,(va!DW122-va!DV122))</f>
        <v>0</v>
      </c>
      <c r="DW126" s="16">
        <f>MAX(0,(va!DX122-va!DW122))</f>
        <v>0</v>
      </c>
      <c r="DX126" s="16">
        <f>MAX(0,(va!DY122-va!DX122))</f>
        <v>0</v>
      </c>
      <c r="DY126" s="16">
        <f>MAX(0,(va!DZ122-va!DY122))</f>
        <v>0</v>
      </c>
      <c r="DZ126" s="16">
        <f>MAX(0,(va!EA122-va!DZ122))</f>
        <v>0</v>
      </c>
      <c r="EA126" s="16">
        <f>MAX(0,(va!EB122-va!EA122))</f>
        <v>0</v>
      </c>
      <c r="EB126" s="16">
        <f>MAX(0,(va!EC122-va!EB122))</f>
        <v>0</v>
      </c>
      <c r="EC126" s="16">
        <f>MAX(0,(va!ED122-va!EC122))</f>
        <v>0</v>
      </c>
      <c r="ED126" s="16">
        <f>MAX(0,(va!EE122-va!ED122))</f>
        <v>0</v>
      </c>
      <c r="EE126" s="16">
        <f>MAX(0,(va!EF122-va!EE122))</f>
        <v>0</v>
      </c>
      <c r="EF126" s="16">
        <f>MAX(0,(va!EG122-va!EF122))</f>
        <v>0</v>
      </c>
      <c r="EG126" s="16">
        <f>MAX(0,(va!EH122-va!EG122))</f>
        <v>0</v>
      </c>
      <c r="EH126" s="16">
        <f>MAX(0,(va!EI122-va!EH122))</f>
        <v>0</v>
      </c>
      <c r="EI126" s="16">
        <f>MAX(0,(va!EJ122-va!EI122))</f>
        <v>0</v>
      </c>
      <c r="EJ126" s="16">
        <f>MAX(0,(va!EK122-va!EJ122))</f>
        <v>0</v>
      </c>
      <c r="EK126" s="16">
        <f>MAX(0,(va!EL122-va!EK122))</f>
        <v>0</v>
      </c>
      <c r="EL126" s="16">
        <f>MAX(0,(va!EM122-va!EL122))</f>
        <v>0</v>
      </c>
      <c r="EM126" s="16">
        <f>MAX(0,(va!EN122-va!EM122))</f>
        <v>0</v>
      </c>
      <c r="EN126" s="16">
        <f>MAX(0,(va!EO122-va!EN122))</f>
        <v>0</v>
      </c>
      <c r="EO126" s="16">
        <f>MAX(0,(va!EP122-va!EO122))</f>
        <v>0</v>
      </c>
      <c r="EP126" s="16">
        <f>MAX(0,(va!EQ122-va!EP122))</f>
        <v>0</v>
      </c>
      <c r="EQ126" s="16">
        <f>MAX(0,(va!ER122-va!EQ122))</f>
        <v>0</v>
      </c>
      <c r="ER126" s="16">
        <f>MAX(0,(va!ES122-va!ER122))</f>
        <v>0</v>
      </c>
      <c r="ES126" s="16">
        <f>MAX(0,(va!ET122-va!ES122))</f>
        <v>0</v>
      </c>
      <c r="ET126" s="16">
        <f>MAX(0,(va!EU122-va!ET122))</f>
        <v>0</v>
      </c>
      <c r="EU126" s="16">
        <f>MAX(0,(va!EV122-va!EU122))</f>
        <v>0</v>
      </c>
      <c r="EV126" s="16">
        <f>MAX(0,(va!EW122-va!EV122))</f>
        <v>0</v>
      </c>
      <c r="EW126" s="16">
        <f>MAX(0,(va!EX122-va!EW122))</f>
        <v>0</v>
      </c>
      <c r="EX126" s="16">
        <f>MAX(0,(va!EY122-va!EX122))</f>
        <v>0</v>
      </c>
      <c r="EY126" s="16">
        <f>MAX(0,(va!EZ122-va!EY122))</f>
        <v>0</v>
      </c>
      <c r="EZ126" s="16">
        <f>MAX(0,(va!FA122-va!EZ122))</f>
        <v>0</v>
      </c>
      <c r="FA126" s="16">
        <f>MAX(0,(va!FB122-va!FA122))</f>
        <v>0</v>
      </c>
      <c r="FB126" s="16">
        <f>MAX(0,(va!FC122-va!FB122))</f>
        <v>0</v>
      </c>
      <c r="FC126" s="16">
        <f>MAX(0,(va!FD122-va!FC122))</f>
        <v>0</v>
      </c>
      <c r="FD126" s="16">
        <f>MAX(0,(va!FE122-va!FD122))</f>
        <v>0</v>
      </c>
      <c r="FE126" s="16">
        <f>MAX(0,(va!FF122-va!FE122))</f>
        <v>0</v>
      </c>
      <c r="FF126" s="16">
        <f>MAX(0,(va!FG122-va!FF122))</f>
        <v>0</v>
      </c>
      <c r="FG126" s="16">
        <f>MAX(0,(va!FH122-va!FG122))</f>
        <v>0</v>
      </c>
    </row>
    <row r="127" spans="1:163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0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2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1</v>
      </c>
      <c r="BE127" s="16">
        <f>MAX(0,(va!BF123-va!BE123))</f>
        <v>1</v>
      </c>
      <c r="BF127" s="16">
        <f>MAX(0,(va!BG123-va!BF123))</f>
        <v>3</v>
      </c>
      <c r="BG127" s="16">
        <f>MAX(0,(va!BH123-va!BG123))</f>
        <v>8</v>
      </c>
      <c r="BH127" s="16">
        <f>MAX(0,(va!BI123-va!BH123))</f>
        <v>4</v>
      </c>
      <c r="BI127" s="16">
        <f>MAX(0,(va!BJ123-va!BI123))</f>
        <v>1</v>
      </c>
      <c r="BJ127" s="16">
        <f>MAX(0,(va!BK123-va!BJ123))</f>
        <v>4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3</v>
      </c>
      <c r="BO127" s="16">
        <f>MAX(0,(va!BP123-va!BO123))</f>
        <v>2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  <c r="BT127" s="16">
        <f>MAX(0,(va!BU123-va!BT123))</f>
        <v>1</v>
      </c>
      <c r="BU127" s="16">
        <f>MAX(0,(va!BV123-va!BU123))</f>
        <v>5</v>
      </c>
      <c r="BV127" s="16">
        <f>MAX(0,(va!BW123-va!BV123))</f>
        <v>1</v>
      </c>
      <c r="BW127" s="16">
        <f>MAX(0,(va!BX123-va!BW123))</f>
        <v>1</v>
      </c>
      <c r="BX127" s="16">
        <f>MAX(0,(va!BY123-va!BX123))</f>
        <v>2</v>
      </c>
      <c r="BY127" s="16">
        <f>MAX(0,(va!BZ123-va!BY123))</f>
        <v>6</v>
      </c>
      <c r="BZ127" s="16">
        <f>MAX(0,(va!CA123-va!BZ123))</f>
        <v>1</v>
      </c>
      <c r="CA127" s="16">
        <f>MAX(0,(va!CB123-va!CA123))</f>
        <v>2</v>
      </c>
      <c r="CB127" s="16">
        <f>MAX(0,(va!CC123-va!CB123))</f>
        <v>0</v>
      </c>
      <c r="CC127" s="16">
        <f>MAX(0,(va!CD123-va!CC123))</f>
        <v>2</v>
      </c>
      <c r="CD127" s="16">
        <f>MAX(0,(va!CE123-va!CD123))</f>
        <v>1</v>
      </c>
      <c r="CE127" s="16">
        <f>MAX(0,(va!CF123-va!CE123))</f>
        <v>1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2</v>
      </c>
      <c r="CJ127" s="16">
        <f>MAX(0,(va!CK123-va!CJ123))</f>
        <v>2</v>
      </c>
      <c r="CK127" s="16">
        <f>MAX(0,(va!CL123-va!CK123))</f>
        <v>0</v>
      </c>
      <c r="CL127" s="16">
        <f>MAX(0,(va!CM123-va!CL123))</f>
        <v>1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1</v>
      </c>
      <c r="CP127" s="16">
        <f>MAX(0,(va!CQ123-va!CP123))</f>
        <v>1</v>
      </c>
      <c r="CQ127" s="16">
        <f>MAX(0,(va!CR123-va!CQ123))</f>
        <v>9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2</v>
      </c>
      <c r="CV127" s="16">
        <f>MAX(0,(va!CW123-va!CV123))</f>
        <v>2</v>
      </c>
      <c r="CW127" s="16">
        <f>MAX(0,(va!CX123-va!CW123))</f>
        <v>4</v>
      </c>
      <c r="CX127" s="16">
        <f>MAX(0,(va!CY123-va!CX123))</f>
        <v>0</v>
      </c>
      <c r="CY127" s="16">
        <f>MAX(0,(va!CZ123-va!CY123))</f>
        <v>2</v>
      </c>
      <c r="CZ127" s="16">
        <f>MAX(0,(va!DA123-va!CZ123))</f>
        <v>1</v>
      </c>
      <c r="DA127" s="16">
        <f>MAX(0,(va!DB123-va!DA123))</f>
        <v>1</v>
      </c>
      <c r="DB127" s="16">
        <f>MAX(0,(va!DC123-va!DB123))</f>
        <v>4</v>
      </c>
      <c r="DC127" s="16">
        <f>MAX(0,(va!DD123-va!DC123))</f>
        <v>1</v>
      </c>
      <c r="DD127" s="16">
        <f>MAX(0,(va!DE123-va!DD123))</f>
        <v>11</v>
      </c>
      <c r="DE127" s="16">
        <f>MAX(0,(va!DF123-va!DE123))</f>
        <v>3</v>
      </c>
      <c r="DF127" s="16">
        <f>MAX(0,(va!DG123-va!DF123))</f>
        <v>3</v>
      </c>
      <c r="DG127" s="16">
        <f>MAX(0,(va!DH123-va!DG123))</f>
        <v>3</v>
      </c>
      <c r="DH127" s="16">
        <f>MAX(0,(va!DI123-va!DH123))</f>
        <v>5</v>
      </c>
      <c r="DI127" s="16">
        <f>MAX(0,(va!DJ123-va!DI123))</f>
        <v>0</v>
      </c>
      <c r="DJ127" s="16">
        <f>MAX(0,(va!DK123-va!DJ123))</f>
        <v>0</v>
      </c>
      <c r="DK127" s="16">
        <f>MAX(0,(va!DL123-va!DK123))</f>
        <v>0</v>
      </c>
      <c r="DL127" s="16">
        <f>MAX(0,(va!DM123-va!DL123))</f>
        <v>0</v>
      </c>
      <c r="DM127" s="16">
        <f>MAX(0,(va!DN123-va!DM123))</f>
        <v>0</v>
      </c>
      <c r="DN127" s="16">
        <f>MAX(0,(va!DO123-va!DN123))</f>
        <v>0</v>
      </c>
      <c r="DO127" s="16">
        <f>MAX(0,(va!DP123-va!DO123))</f>
        <v>0</v>
      </c>
      <c r="DP127" s="16">
        <f>MAX(0,(va!DQ123-va!DP123))</f>
        <v>0</v>
      </c>
      <c r="DQ127" s="16">
        <f>MAX(0,(va!DR123-va!DQ123))</f>
        <v>0</v>
      </c>
      <c r="DR127" s="16">
        <f>MAX(0,(va!DS123-va!DR123))</f>
        <v>0</v>
      </c>
      <c r="DS127" s="16">
        <f>MAX(0,(va!DT123-va!DS123))</f>
        <v>0</v>
      </c>
      <c r="DT127" s="16">
        <f>MAX(0,(va!DU123-va!DT123))</f>
        <v>0</v>
      </c>
      <c r="DU127" s="16">
        <f>MAX(0,(va!DV123-va!DU123))</f>
        <v>0</v>
      </c>
      <c r="DV127" s="16">
        <f>MAX(0,(va!DW123-va!DV123))</f>
        <v>0</v>
      </c>
      <c r="DW127" s="16">
        <f>MAX(0,(va!DX123-va!DW123))</f>
        <v>0</v>
      </c>
      <c r="DX127" s="16">
        <f>MAX(0,(va!DY123-va!DX123))</f>
        <v>0</v>
      </c>
      <c r="DY127" s="16">
        <f>MAX(0,(va!DZ123-va!DY123))</f>
        <v>0</v>
      </c>
      <c r="DZ127" s="16">
        <f>MAX(0,(va!EA123-va!DZ123))</f>
        <v>0</v>
      </c>
      <c r="EA127" s="16">
        <f>MAX(0,(va!EB123-va!EA123))</f>
        <v>0</v>
      </c>
      <c r="EB127" s="16">
        <f>MAX(0,(va!EC123-va!EB123))</f>
        <v>0</v>
      </c>
      <c r="EC127" s="16">
        <f>MAX(0,(va!ED123-va!EC123))</f>
        <v>0</v>
      </c>
      <c r="ED127" s="16">
        <f>MAX(0,(va!EE123-va!ED123))</f>
        <v>0</v>
      </c>
      <c r="EE127" s="16">
        <f>MAX(0,(va!EF123-va!EE123))</f>
        <v>0</v>
      </c>
      <c r="EF127" s="16">
        <f>MAX(0,(va!EG123-va!EF123))</f>
        <v>0</v>
      </c>
      <c r="EG127" s="16">
        <f>MAX(0,(va!EH123-va!EG123))</f>
        <v>0</v>
      </c>
      <c r="EH127" s="16">
        <f>MAX(0,(va!EI123-va!EH123))</f>
        <v>0</v>
      </c>
      <c r="EI127" s="16">
        <f>MAX(0,(va!EJ123-va!EI123))</f>
        <v>0</v>
      </c>
      <c r="EJ127" s="16">
        <f>MAX(0,(va!EK123-va!EJ123))</f>
        <v>0</v>
      </c>
      <c r="EK127" s="16">
        <f>MAX(0,(va!EL123-va!EK123))</f>
        <v>0</v>
      </c>
      <c r="EL127" s="16">
        <f>MAX(0,(va!EM123-va!EL123))</f>
        <v>0</v>
      </c>
      <c r="EM127" s="16">
        <f>MAX(0,(va!EN123-va!EM123))</f>
        <v>0</v>
      </c>
      <c r="EN127" s="16">
        <f>MAX(0,(va!EO123-va!EN123))</f>
        <v>0</v>
      </c>
      <c r="EO127" s="16">
        <f>MAX(0,(va!EP123-va!EO123))</f>
        <v>0</v>
      </c>
      <c r="EP127" s="16">
        <f>MAX(0,(va!EQ123-va!EP123))</f>
        <v>0</v>
      </c>
      <c r="EQ127" s="16">
        <f>MAX(0,(va!ER123-va!EQ123))</f>
        <v>0</v>
      </c>
      <c r="ER127" s="16">
        <f>MAX(0,(va!ES123-va!ER123))</f>
        <v>0</v>
      </c>
      <c r="ES127" s="16">
        <f>MAX(0,(va!ET123-va!ES123))</f>
        <v>0</v>
      </c>
      <c r="ET127" s="16">
        <f>MAX(0,(va!EU123-va!ET123))</f>
        <v>0</v>
      </c>
      <c r="EU127" s="16">
        <f>MAX(0,(va!EV123-va!EU123))</f>
        <v>0</v>
      </c>
      <c r="EV127" s="16">
        <f>MAX(0,(va!EW123-va!EV123))</f>
        <v>0</v>
      </c>
      <c r="EW127" s="16">
        <f>MAX(0,(va!EX123-va!EW123))</f>
        <v>0</v>
      </c>
      <c r="EX127" s="16">
        <f>MAX(0,(va!EY123-va!EX123))</f>
        <v>0</v>
      </c>
      <c r="EY127" s="16">
        <f>MAX(0,(va!EZ123-va!EY123))</f>
        <v>0</v>
      </c>
      <c r="EZ127" s="16">
        <f>MAX(0,(va!FA123-va!EZ123))</f>
        <v>0</v>
      </c>
      <c r="FA127" s="16">
        <f>MAX(0,(va!FB123-va!FA123))</f>
        <v>0</v>
      </c>
      <c r="FB127" s="16">
        <f>MAX(0,(va!FC123-va!FB123))</f>
        <v>0</v>
      </c>
      <c r="FC127" s="16">
        <f>MAX(0,(va!FD123-va!FC123))</f>
        <v>0</v>
      </c>
      <c r="FD127" s="16">
        <f>MAX(0,(va!FE123-va!FD123))</f>
        <v>0</v>
      </c>
      <c r="FE127" s="16">
        <f>MAX(0,(va!FF123-va!FE123))</f>
        <v>0</v>
      </c>
      <c r="FF127" s="16">
        <f>MAX(0,(va!FG123-va!FF123))</f>
        <v>0</v>
      </c>
      <c r="FG127" s="16">
        <f>MAX(0,(va!FH123-va!FG123))</f>
        <v>0</v>
      </c>
    </row>
    <row r="128" spans="1:163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5</v>
      </c>
      <c r="F128" s="16">
        <f>MAX(0,(va!G124-va!F124))</f>
        <v>4</v>
      </c>
      <c r="G128" s="16">
        <f>MAX(0,(va!H124-va!G124))</f>
        <v>1</v>
      </c>
      <c r="H128" s="16">
        <f>MAX(0,(va!I124-va!H124))</f>
        <v>4</v>
      </c>
      <c r="I128" s="16">
        <f>MAX(0,(va!J124-va!I124))</f>
        <v>1</v>
      </c>
      <c r="J128" s="16">
        <f>MAX(0,(va!K124-va!J124))</f>
        <v>5</v>
      </c>
      <c r="K128" s="16">
        <f>MAX(0,(va!L124-va!K124))</f>
        <v>6</v>
      </c>
      <c r="L128" s="16">
        <f>MAX(0,(va!M124-va!L124))</f>
        <v>4</v>
      </c>
      <c r="M128" s="16">
        <f>MAX(0,(va!N124-va!M124))</f>
        <v>4</v>
      </c>
      <c r="N128" s="16">
        <f>MAX(0,(va!O124-va!N124))</f>
        <v>11</v>
      </c>
      <c r="O128" s="16">
        <f>MAX(0,(va!P124-va!O124))</f>
        <v>3</v>
      </c>
      <c r="P128" s="16">
        <f>MAX(0,(va!Q124-va!P124))</f>
        <v>3</v>
      </c>
      <c r="Q128" s="16">
        <f>MAX(0,(va!R124-va!Q124))</f>
        <v>3</v>
      </c>
      <c r="R128" s="16">
        <f>MAX(0,(va!S124-va!R124))</f>
        <v>3</v>
      </c>
      <c r="S128" s="16">
        <f>MAX(0,(va!T124-va!S124))</f>
        <v>4</v>
      </c>
      <c r="T128" s="16">
        <f>MAX(0,(va!U124-va!T124))</f>
        <v>4</v>
      </c>
      <c r="U128" s="16">
        <f>MAX(0,(va!V124-va!U124))</f>
        <v>7</v>
      </c>
      <c r="V128" s="16">
        <f>MAX(0,(va!W124-va!V124))</f>
        <v>3</v>
      </c>
      <c r="W128" s="16">
        <f>MAX(0,(va!X124-va!W124))</f>
        <v>10</v>
      </c>
      <c r="X128" s="16">
        <f>MAX(0,(va!Y124-va!X124))</f>
        <v>5</v>
      </c>
      <c r="Y128" s="16">
        <f>MAX(0,(va!Z124-va!Y124))</f>
        <v>2</v>
      </c>
      <c r="Z128" s="16">
        <f>MAX(0,(va!AA124-va!Z124))</f>
        <v>2</v>
      </c>
      <c r="AA128" s="16">
        <f>MAX(0,(va!AB124-va!AA124))</f>
        <v>3</v>
      </c>
      <c r="AB128" s="16">
        <f>MAX(0,(va!AC124-va!AB124))</f>
        <v>2</v>
      </c>
      <c r="AC128" s="16">
        <f>MAX(0,(va!AD124-va!AC124))</f>
        <v>0</v>
      </c>
      <c r="AD128" s="16">
        <f>MAX(0,(va!AE124-va!AD124))</f>
        <v>1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4</v>
      </c>
      <c r="AH128" s="16">
        <f>MAX(0,(va!AI124-va!AH124))</f>
        <v>2</v>
      </c>
      <c r="AI128" s="16">
        <f>MAX(0,(va!AJ124-va!AI124))</f>
        <v>2</v>
      </c>
      <c r="AJ128" s="16">
        <f>MAX(0,(va!AK124-va!AJ124))</f>
        <v>2</v>
      </c>
      <c r="AK128" s="16">
        <f>MAX(0,(va!AL124-va!AK124))</f>
        <v>1</v>
      </c>
      <c r="AL128" s="16">
        <f>MAX(0,(va!AM124-va!AL124))</f>
        <v>0</v>
      </c>
      <c r="AM128" s="16">
        <f>MAX(0,(va!AN124-va!AM124))</f>
        <v>2</v>
      </c>
      <c r="AN128" s="16">
        <f>MAX(0,(va!AO124-va!AN124))</f>
        <v>4</v>
      </c>
      <c r="AO128" s="16">
        <f>MAX(0,(va!AP124-va!AO124))</f>
        <v>2</v>
      </c>
      <c r="AP128" s="16">
        <f>MAX(0,(va!AQ124-va!AP124))</f>
        <v>3</v>
      </c>
      <c r="AQ128" s="16">
        <f>MAX(0,(va!AR124-va!AQ124))</f>
        <v>2</v>
      </c>
      <c r="AR128" s="16">
        <f>MAX(0,(va!AS124-va!AR124))</f>
        <v>7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3</v>
      </c>
      <c r="AV128" s="16">
        <f>MAX(0,(va!AW124-va!AV124))</f>
        <v>7</v>
      </c>
      <c r="AW128" s="16">
        <f>MAX(0,(va!AX124-va!AW124))</f>
        <v>8</v>
      </c>
      <c r="AX128" s="16">
        <f>MAX(0,(va!AY124-va!AX124))</f>
        <v>7</v>
      </c>
      <c r="AY128" s="16">
        <f>MAX(0,(va!AZ124-va!AY124))</f>
        <v>5</v>
      </c>
      <c r="AZ128" s="16">
        <f>MAX(0,(va!BA124-va!AZ124))</f>
        <v>2</v>
      </c>
      <c r="BA128" s="16">
        <f>MAX(0,(va!BB124-va!BA124))</f>
        <v>5</v>
      </c>
      <c r="BB128" s="16">
        <f>MAX(0,(va!BC124-va!BB124))</f>
        <v>8</v>
      </c>
      <c r="BC128" s="16">
        <f>MAX(0,(va!BD124-va!BC124))</f>
        <v>5</v>
      </c>
      <c r="BD128" s="16">
        <f>MAX(0,(va!BE124-va!BD124))</f>
        <v>3</v>
      </c>
      <c r="BE128" s="16">
        <f>MAX(0,(va!BF124-va!BE124))</f>
        <v>6</v>
      </c>
      <c r="BF128" s="16">
        <f>MAX(0,(va!BG124-va!BF124))</f>
        <v>13</v>
      </c>
      <c r="BG128" s="16">
        <f>MAX(0,(va!BH124-va!BG124))</f>
        <v>3</v>
      </c>
      <c r="BH128" s="16">
        <f>MAX(0,(va!BI124-va!BH124))</f>
        <v>2</v>
      </c>
      <c r="BI128" s="16">
        <f>MAX(0,(va!BJ124-va!BI124))</f>
        <v>4</v>
      </c>
      <c r="BJ128" s="16">
        <f>MAX(0,(va!BK124-va!BJ124))</f>
        <v>9</v>
      </c>
      <c r="BK128" s="16">
        <f>MAX(0,(va!BL124-va!BK124))</f>
        <v>10</v>
      </c>
      <c r="BL128" s="16">
        <f>MAX(0,(va!BM124-va!BL124))</f>
        <v>3</v>
      </c>
      <c r="BM128" s="16">
        <f>MAX(0,(va!BN124-va!BM124))</f>
        <v>8</v>
      </c>
      <c r="BN128" s="16">
        <f>MAX(0,(va!BO124-va!BN124))</f>
        <v>5</v>
      </c>
      <c r="BO128" s="16">
        <f>MAX(0,(va!BP124-va!BO124))</f>
        <v>4</v>
      </c>
      <c r="BP128" s="16">
        <f>MAX(0,(va!BQ124-va!BP124))</f>
        <v>3</v>
      </c>
      <c r="BQ128" s="16">
        <f>MAX(0,(va!BR124-va!BQ124))</f>
        <v>0</v>
      </c>
      <c r="BR128" s="16">
        <f>MAX(0,(va!BS124-va!BR124))</f>
        <v>1</v>
      </c>
      <c r="BS128" s="16">
        <f>MAX(0,(va!BT124-va!BS124))</f>
        <v>15</v>
      </c>
      <c r="BT128" s="16">
        <f>MAX(0,(va!BU124-va!BT124))</f>
        <v>9</v>
      </c>
      <c r="BU128" s="16">
        <f>MAX(0,(va!BV124-va!BU124))</f>
        <v>9</v>
      </c>
      <c r="BV128" s="16">
        <f>MAX(0,(va!BW124-va!BV124))</f>
        <v>1</v>
      </c>
      <c r="BW128" s="16">
        <f>MAX(0,(va!BX124-va!BW124))</f>
        <v>7</v>
      </c>
      <c r="BX128" s="16">
        <f>MAX(0,(va!BY124-va!BX124))</f>
        <v>10</v>
      </c>
      <c r="BY128" s="16">
        <f>MAX(0,(va!BZ124-va!BY124))</f>
        <v>5</v>
      </c>
      <c r="BZ128" s="16">
        <f>MAX(0,(va!CA124-va!BZ124))</f>
        <v>6</v>
      </c>
      <c r="CA128" s="16">
        <f>MAX(0,(va!CB124-va!CA124))</f>
        <v>2</v>
      </c>
      <c r="CB128" s="16">
        <f>MAX(0,(va!CC124-va!CB124))</f>
        <v>1</v>
      </c>
      <c r="CC128" s="16">
        <f>MAX(0,(va!CD124-va!CC124))</f>
        <v>5</v>
      </c>
      <c r="CD128" s="16">
        <f>MAX(0,(va!CE124-va!CD124))</f>
        <v>9</v>
      </c>
      <c r="CE128" s="16">
        <f>MAX(0,(va!CF124-va!CE124))</f>
        <v>14</v>
      </c>
      <c r="CF128" s="16">
        <f>MAX(0,(va!CG124-va!CF124))</f>
        <v>6</v>
      </c>
      <c r="CG128" s="16">
        <f>MAX(0,(va!CH124-va!CG124))</f>
        <v>14</v>
      </c>
      <c r="CH128" s="16">
        <f>MAX(0,(va!CI124-va!CH124))</f>
        <v>10</v>
      </c>
      <c r="CI128" s="16">
        <f>MAX(0,(va!CJ124-va!CI124))</f>
        <v>9</v>
      </c>
      <c r="CJ128" s="16">
        <f>MAX(0,(va!CK124-va!CJ124))</f>
        <v>9</v>
      </c>
      <c r="CK128" s="16">
        <f>MAX(0,(va!CL124-va!CK124))</f>
        <v>3</v>
      </c>
      <c r="CL128" s="16">
        <f>MAX(0,(va!CM124-va!CL124))</f>
        <v>8</v>
      </c>
      <c r="CM128" s="16">
        <f>MAX(0,(va!CN124-va!CM124))</f>
        <v>20</v>
      </c>
      <c r="CN128" s="16">
        <f>MAX(0,(va!CO124-va!CN124))</f>
        <v>8</v>
      </c>
      <c r="CO128" s="16">
        <f>MAX(0,(va!CP124-va!CO124))</f>
        <v>9</v>
      </c>
      <c r="CP128" s="16">
        <f>MAX(0,(va!CQ124-va!CP124))</f>
        <v>5</v>
      </c>
      <c r="CQ128" s="16">
        <f>MAX(0,(va!CR124-va!CQ124))</f>
        <v>11</v>
      </c>
      <c r="CR128" s="16">
        <f>MAX(0,(va!CS124-va!CR124))</f>
        <v>3</v>
      </c>
      <c r="CS128" s="16">
        <f>MAX(0,(va!CT124-va!CS124))</f>
        <v>8</v>
      </c>
      <c r="CT128" s="16">
        <f>MAX(0,(va!CU124-va!CT124))</f>
        <v>16</v>
      </c>
      <c r="CU128" s="16">
        <f>MAX(0,(va!CV124-va!CU124))</f>
        <v>10</v>
      </c>
      <c r="CV128" s="16">
        <f>MAX(0,(va!CW124-va!CV124))</f>
        <v>13</v>
      </c>
      <c r="CW128" s="16">
        <f>MAX(0,(va!CX124-va!CW124))</f>
        <v>10</v>
      </c>
      <c r="CX128" s="16">
        <f>MAX(0,(va!CY124-va!CX124))</f>
        <v>12</v>
      </c>
      <c r="CY128" s="16">
        <f>MAX(0,(va!CZ124-va!CY124))</f>
        <v>6</v>
      </c>
      <c r="CZ128" s="16">
        <f>MAX(0,(va!DA124-va!CZ124))</f>
        <v>8</v>
      </c>
      <c r="DA128" s="16">
        <f>MAX(0,(va!DB124-va!DA124))</f>
        <v>19</v>
      </c>
      <c r="DB128" s="16">
        <f>MAX(0,(va!DC124-va!DB124))</f>
        <v>16</v>
      </c>
      <c r="DC128" s="16">
        <f>MAX(0,(va!DD124-va!DC124))</f>
        <v>8</v>
      </c>
      <c r="DD128" s="16">
        <f>MAX(0,(va!DE124-va!DD124))</f>
        <v>21</v>
      </c>
      <c r="DE128" s="16">
        <f>MAX(0,(va!DF124-va!DE124))</f>
        <v>21</v>
      </c>
      <c r="DF128" s="16">
        <f>MAX(0,(va!DG124-va!DF124))</f>
        <v>25</v>
      </c>
      <c r="DG128" s="16">
        <f>MAX(0,(va!DH124-va!DG124))</f>
        <v>20</v>
      </c>
      <c r="DH128" s="16">
        <f>MAX(0,(va!DI124-va!DH124))</f>
        <v>14</v>
      </c>
      <c r="DI128" s="16">
        <f>MAX(0,(va!DJ124-va!DI124))</f>
        <v>26</v>
      </c>
      <c r="DJ128" s="16">
        <f>MAX(0,(va!DK124-va!DJ124))</f>
        <v>0</v>
      </c>
      <c r="DK128" s="16">
        <f>MAX(0,(va!DL124-va!DK124))</f>
        <v>0</v>
      </c>
      <c r="DL128" s="16">
        <f>MAX(0,(va!DM124-va!DL124))</f>
        <v>0</v>
      </c>
      <c r="DM128" s="16">
        <f>MAX(0,(va!DN124-va!DM124))</f>
        <v>0</v>
      </c>
      <c r="DN128" s="16">
        <f>MAX(0,(va!DO124-va!DN124))</f>
        <v>0</v>
      </c>
      <c r="DO128" s="16">
        <f>MAX(0,(va!DP124-va!DO124))</f>
        <v>0</v>
      </c>
      <c r="DP128" s="16">
        <f>MAX(0,(va!DQ124-va!DP124))</f>
        <v>0</v>
      </c>
      <c r="DQ128" s="16">
        <f>MAX(0,(va!DR124-va!DQ124))</f>
        <v>0</v>
      </c>
      <c r="DR128" s="16">
        <f>MAX(0,(va!DS124-va!DR124))</f>
        <v>0</v>
      </c>
      <c r="DS128" s="16">
        <f>MAX(0,(va!DT124-va!DS124))</f>
        <v>0</v>
      </c>
      <c r="DT128" s="16">
        <f>MAX(0,(va!DU124-va!DT124))</f>
        <v>0</v>
      </c>
      <c r="DU128" s="16">
        <f>MAX(0,(va!DV124-va!DU124))</f>
        <v>0</v>
      </c>
      <c r="DV128" s="16">
        <f>MAX(0,(va!DW124-va!DV124))</f>
        <v>0</v>
      </c>
      <c r="DW128" s="16">
        <f>MAX(0,(va!DX124-va!DW124))</f>
        <v>0</v>
      </c>
      <c r="DX128" s="16">
        <f>MAX(0,(va!DY124-va!DX124))</f>
        <v>0</v>
      </c>
      <c r="DY128" s="16">
        <f>MAX(0,(va!DZ124-va!DY124))</f>
        <v>0</v>
      </c>
      <c r="DZ128" s="16">
        <f>MAX(0,(va!EA124-va!DZ124))</f>
        <v>0</v>
      </c>
      <c r="EA128" s="16">
        <f>MAX(0,(va!EB124-va!EA124))</f>
        <v>0</v>
      </c>
      <c r="EB128" s="16">
        <f>MAX(0,(va!EC124-va!EB124))</f>
        <v>0</v>
      </c>
      <c r="EC128" s="16">
        <f>MAX(0,(va!ED124-va!EC124))</f>
        <v>0</v>
      </c>
      <c r="ED128" s="16">
        <f>MAX(0,(va!EE124-va!ED124))</f>
        <v>0</v>
      </c>
      <c r="EE128" s="16">
        <f>MAX(0,(va!EF124-va!EE124))</f>
        <v>0</v>
      </c>
      <c r="EF128" s="16">
        <f>MAX(0,(va!EG124-va!EF124))</f>
        <v>0</v>
      </c>
      <c r="EG128" s="16">
        <f>MAX(0,(va!EH124-va!EG124))</f>
        <v>0</v>
      </c>
      <c r="EH128" s="16">
        <f>MAX(0,(va!EI124-va!EH124))</f>
        <v>0</v>
      </c>
      <c r="EI128" s="16">
        <f>MAX(0,(va!EJ124-va!EI124))</f>
        <v>0</v>
      </c>
      <c r="EJ128" s="16">
        <f>MAX(0,(va!EK124-va!EJ124))</f>
        <v>0</v>
      </c>
      <c r="EK128" s="16">
        <f>MAX(0,(va!EL124-va!EK124))</f>
        <v>0</v>
      </c>
      <c r="EL128" s="16">
        <f>MAX(0,(va!EM124-va!EL124))</f>
        <v>0</v>
      </c>
      <c r="EM128" s="16">
        <f>MAX(0,(va!EN124-va!EM124))</f>
        <v>0</v>
      </c>
      <c r="EN128" s="16">
        <f>MAX(0,(va!EO124-va!EN124))</f>
        <v>0</v>
      </c>
      <c r="EO128" s="16">
        <f>MAX(0,(va!EP124-va!EO124))</f>
        <v>0</v>
      </c>
      <c r="EP128" s="16">
        <f>MAX(0,(va!EQ124-va!EP124))</f>
        <v>0</v>
      </c>
      <c r="EQ128" s="16">
        <f>MAX(0,(va!ER124-va!EQ124))</f>
        <v>0</v>
      </c>
      <c r="ER128" s="16">
        <f>MAX(0,(va!ES124-va!ER124))</f>
        <v>0</v>
      </c>
      <c r="ES128" s="16">
        <f>MAX(0,(va!ET124-va!ES124))</f>
        <v>0</v>
      </c>
      <c r="ET128" s="16">
        <f>MAX(0,(va!EU124-va!ET124))</f>
        <v>0</v>
      </c>
      <c r="EU128" s="16">
        <f>MAX(0,(va!EV124-va!EU124))</f>
        <v>0</v>
      </c>
      <c r="EV128" s="16">
        <f>MAX(0,(va!EW124-va!EV124))</f>
        <v>0</v>
      </c>
      <c r="EW128" s="16">
        <f>MAX(0,(va!EX124-va!EW124))</f>
        <v>0</v>
      </c>
      <c r="EX128" s="16">
        <f>MAX(0,(va!EY124-va!EX124))</f>
        <v>0</v>
      </c>
      <c r="EY128" s="16">
        <f>MAX(0,(va!EZ124-va!EY124))</f>
        <v>0</v>
      </c>
      <c r="EZ128" s="16">
        <f>MAX(0,(va!FA124-va!EZ124))</f>
        <v>0</v>
      </c>
      <c r="FA128" s="16">
        <f>MAX(0,(va!FB124-va!FA124))</f>
        <v>0</v>
      </c>
      <c r="FB128" s="16">
        <f>MAX(0,(va!FC124-va!FB124))</f>
        <v>0</v>
      </c>
      <c r="FC128" s="16">
        <f>MAX(0,(va!FD124-va!FC124))</f>
        <v>0</v>
      </c>
      <c r="FD128" s="16">
        <f>MAX(0,(va!FE124-va!FD124))</f>
        <v>0</v>
      </c>
      <c r="FE128" s="16">
        <f>MAX(0,(va!FF124-va!FE124))</f>
        <v>0</v>
      </c>
      <c r="FF128" s="16">
        <f>MAX(0,(va!FG124-va!FF124))</f>
        <v>0</v>
      </c>
      <c r="FG128" s="16">
        <f>MAX(0,(va!FH124-va!FG124))</f>
        <v>0</v>
      </c>
    </row>
    <row r="129" spans="1:163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1</v>
      </c>
      <c r="F129" s="16">
        <f>MAX(0,(va!G125-va!F125))</f>
        <v>2</v>
      </c>
      <c r="G129" s="16">
        <f>MAX(0,(va!H125-va!G125))</f>
        <v>2</v>
      </c>
      <c r="H129" s="16">
        <f>MAX(0,(va!I125-va!H125))</f>
        <v>4</v>
      </c>
      <c r="I129" s="16">
        <f>MAX(0,(va!J125-va!I125))</f>
        <v>3</v>
      </c>
      <c r="J129" s="16">
        <f>MAX(0,(va!K125-va!J125))</f>
        <v>10</v>
      </c>
      <c r="K129" s="16">
        <f>MAX(0,(va!L125-va!K125))</f>
        <v>6</v>
      </c>
      <c r="L129" s="16">
        <f>MAX(0,(va!M125-va!L125))</f>
        <v>4</v>
      </c>
      <c r="M129" s="16">
        <f>MAX(0,(va!N125-va!M125))</f>
        <v>6</v>
      </c>
      <c r="N129" s="16">
        <f>MAX(0,(va!O125-va!N125))</f>
        <v>12</v>
      </c>
      <c r="O129" s="16">
        <f>MAX(0,(va!P125-va!O125))</f>
        <v>4</v>
      </c>
      <c r="P129" s="16">
        <f>MAX(0,(va!Q125-va!P125))</f>
        <v>1</v>
      </c>
      <c r="Q129" s="16">
        <f>MAX(0,(va!R125-va!Q125))</f>
        <v>12</v>
      </c>
      <c r="R129" s="16">
        <f>MAX(0,(va!S125-va!R125))</f>
        <v>5</v>
      </c>
      <c r="S129" s="16">
        <f>MAX(0,(va!T125-va!S125))</f>
        <v>7</v>
      </c>
      <c r="T129" s="16">
        <f>MAX(0,(va!U125-va!T125))</f>
        <v>4</v>
      </c>
      <c r="U129" s="16">
        <f>MAX(0,(va!V125-va!U125))</f>
        <v>2</v>
      </c>
      <c r="V129" s="16">
        <f>MAX(0,(va!W125-va!V125))</f>
        <v>0</v>
      </c>
      <c r="W129" s="16">
        <f>MAX(0,(va!X125-va!W125))</f>
        <v>9</v>
      </c>
      <c r="X129" s="16">
        <f>MAX(0,(va!Y125-va!X125))</f>
        <v>0</v>
      </c>
      <c r="Y129" s="16">
        <f>MAX(0,(va!Z125-va!Y125))</f>
        <v>2</v>
      </c>
      <c r="Z129" s="16">
        <f>MAX(0,(va!AA125-va!Z125))</f>
        <v>6</v>
      </c>
      <c r="AA129" s="16">
        <f>MAX(0,(va!AB125-va!AA125))</f>
        <v>3</v>
      </c>
      <c r="AB129" s="16">
        <f>MAX(0,(va!AC125-va!AB125))</f>
        <v>1</v>
      </c>
      <c r="AC129" s="16">
        <f>MAX(0,(va!AD125-va!AC125))</f>
        <v>2</v>
      </c>
      <c r="AD129" s="16">
        <f>MAX(0,(va!AE125-va!AD125))</f>
        <v>2</v>
      </c>
      <c r="AE129" s="16">
        <f>MAX(0,(va!AF125-va!AE125))</f>
        <v>5</v>
      </c>
      <c r="AF129" s="16">
        <f>MAX(0,(va!AG125-va!AF125))</f>
        <v>8</v>
      </c>
      <c r="AG129" s="16">
        <f>MAX(0,(va!AH125-va!AG125))</f>
        <v>10</v>
      </c>
      <c r="AH129" s="16">
        <f>MAX(0,(va!AI125-va!AH125))</f>
        <v>5</v>
      </c>
      <c r="AI129" s="16">
        <f>MAX(0,(va!AJ125-va!AI125))</f>
        <v>28</v>
      </c>
      <c r="AJ129" s="16">
        <f>MAX(0,(va!AK125-va!AJ125))</f>
        <v>10</v>
      </c>
      <c r="AK129" s="16">
        <f>MAX(0,(va!AL125-va!AK125))</f>
        <v>5</v>
      </c>
      <c r="AL129" s="16">
        <f>MAX(0,(va!AM125-va!AL125))</f>
        <v>4</v>
      </c>
      <c r="AM129" s="16">
        <f>MAX(0,(va!AN125-va!AM125))</f>
        <v>4</v>
      </c>
      <c r="AN129" s="16">
        <f>MAX(0,(va!AO125-va!AN125))</f>
        <v>6</v>
      </c>
      <c r="AO129" s="16">
        <f>MAX(0,(va!AP125-va!AO125))</f>
        <v>6</v>
      </c>
      <c r="AP129" s="16">
        <f>MAX(0,(va!AQ125-va!AP125))</f>
        <v>7</v>
      </c>
      <c r="AQ129" s="16">
        <f>MAX(0,(va!AR125-va!AQ125))</f>
        <v>10</v>
      </c>
      <c r="AR129" s="16">
        <f>MAX(0,(va!AS125-va!AR125))</f>
        <v>18</v>
      </c>
      <c r="AS129" s="16">
        <f>MAX(0,(va!AT125-va!AS125))</f>
        <v>12</v>
      </c>
      <c r="AT129" s="16">
        <f>MAX(0,(va!AU125-va!AT125))</f>
        <v>6</v>
      </c>
      <c r="AU129" s="16">
        <f>MAX(0,(va!AV125-va!AU125))</f>
        <v>13</v>
      </c>
      <c r="AV129" s="16">
        <f>MAX(0,(va!AW125-va!AV125))</f>
        <v>4</v>
      </c>
      <c r="AW129" s="16">
        <f>MAX(0,(va!AX125-va!AW125))</f>
        <v>16</v>
      </c>
      <c r="AX129" s="16">
        <f>MAX(0,(va!AY125-va!AX125))</f>
        <v>14</v>
      </c>
      <c r="AY129" s="16">
        <f>MAX(0,(va!AZ125-va!AY125))</f>
        <v>4</v>
      </c>
      <c r="AZ129" s="16">
        <f>MAX(0,(va!BA125-va!AZ125))</f>
        <v>11</v>
      </c>
      <c r="BA129" s="16">
        <f>MAX(0,(va!BB125-va!BA125))</f>
        <v>8</v>
      </c>
      <c r="BB129" s="16">
        <f>MAX(0,(va!BC125-va!BB125))</f>
        <v>11</v>
      </c>
      <c r="BC129" s="16">
        <f>MAX(0,(va!BD125-va!BC125))</f>
        <v>11</v>
      </c>
      <c r="BD129" s="16">
        <f>MAX(0,(va!BE125-va!BD125))</f>
        <v>1</v>
      </c>
      <c r="BE129" s="16">
        <f>MAX(0,(va!BF125-va!BE125))</f>
        <v>0</v>
      </c>
      <c r="BF129" s="16">
        <f>MAX(0,(va!BG125-va!BF125))</f>
        <v>11</v>
      </c>
      <c r="BG129" s="16">
        <f>MAX(0,(va!BH125-va!BG125))</f>
        <v>9</v>
      </c>
      <c r="BH129" s="16">
        <f>MAX(0,(va!BI125-va!BH125))</f>
        <v>0</v>
      </c>
      <c r="BI129" s="16">
        <f>MAX(0,(va!BJ125-va!BI125))</f>
        <v>7</v>
      </c>
      <c r="BJ129" s="16">
        <f>MAX(0,(va!BK125-va!BJ125))</f>
        <v>11</v>
      </c>
      <c r="BK129" s="16">
        <f>MAX(0,(va!BL125-va!BK125))</f>
        <v>5</v>
      </c>
      <c r="BL129" s="16">
        <f>MAX(0,(va!BM125-va!BL125))</f>
        <v>6</v>
      </c>
      <c r="BM129" s="16">
        <f>MAX(0,(va!BN125-va!BM125))</f>
        <v>33</v>
      </c>
      <c r="BN129" s="16">
        <f>MAX(0,(va!BO125-va!BN125))</f>
        <v>18</v>
      </c>
      <c r="BO129" s="16">
        <f>MAX(0,(va!BP125-va!BO125))</f>
        <v>1</v>
      </c>
      <c r="BP129" s="16">
        <f>MAX(0,(va!BQ125-va!BP125))</f>
        <v>1</v>
      </c>
      <c r="BQ129" s="16">
        <f>MAX(0,(va!BR125-va!BQ125))</f>
        <v>18</v>
      </c>
      <c r="BR129" s="16">
        <f>MAX(0,(va!BS125-va!BR125))</f>
        <v>20</v>
      </c>
      <c r="BS129" s="16">
        <f>MAX(0,(va!BT125-va!BS125))</f>
        <v>13</v>
      </c>
      <c r="BT129" s="16">
        <f>MAX(0,(va!BU125-va!BT125))</f>
        <v>18</v>
      </c>
      <c r="BU129" s="16">
        <f>MAX(0,(va!BV125-va!BU125))</f>
        <v>9</v>
      </c>
      <c r="BV129" s="16">
        <f>MAX(0,(va!BW125-va!BV125))</f>
        <v>9</v>
      </c>
      <c r="BW129" s="16">
        <f>MAX(0,(va!BX125-va!BW125))</f>
        <v>13</v>
      </c>
      <c r="BX129" s="16">
        <f>MAX(0,(va!BY125-va!BX125))</f>
        <v>8</v>
      </c>
      <c r="BY129" s="16">
        <f>MAX(0,(va!BZ125-va!BY125))</f>
        <v>2</v>
      </c>
      <c r="BZ129" s="16">
        <f>MAX(0,(va!CA125-va!BZ125))</f>
        <v>21</v>
      </c>
      <c r="CA129" s="16">
        <f>MAX(0,(va!CB125-va!CA125))</f>
        <v>6</v>
      </c>
      <c r="CB129" s="16">
        <f>MAX(0,(va!CC125-va!CB125))</f>
        <v>7</v>
      </c>
      <c r="CC129" s="16">
        <f>MAX(0,(va!CD125-va!CC125))</f>
        <v>9</v>
      </c>
      <c r="CD129" s="16">
        <f>MAX(0,(va!CE125-va!CD125))</f>
        <v>14</v>
      </c>
      <c r="CE129" s="16">
        <f>MAX(0,(va!CF125-va!CE125))</f>
        <v>11</v>
      </c>
      <c r="CF129" s="16">
        <f>MAX(0,(va!CG125-va!CF125))</f>
        <v>13</v>
      </c>
      <c r="CG129" s="16">
        <f>MAX(0,(va!CH125-va!CG125))</f>
        <v>17</v>
      </c>
      <c r="CH129" s="16">
        <f>MAX(0,(va!CI125-va!CH125))</f>
        <v>8</v>
      </c>
      <c r="CI129" s="16">
        <f>MAX(0,(va!CJ125-va!CI125))</f>
        <v>13</v>
      </c>
      <c r="CJ129" s="16">
        <f>MAX(0,(va!CK125-va!CJ125))</f>
        <v>17</v>
      </c>
      <c r="CK129" s="16">
        <f>MAX(0,(va!CL125-va!CK125))</f>
        <v>6</v>
      </c>
      <c r="CL129" s="16">
        <f>MAX(0,(va!CM125-va!CL125))</f>
        <v>3</v>
      </c>
      <c r="CM129" s="16">
        <f>MAX(0,(va!CN125-va!CM125))</f>
        <v>16</v>
      </c>
      <c r="CN129" s="16">
        <f>MAX(0,(va!CO125-va!CN125))</f>
        <v>14</v>
      </c>
      <c r="CO129" s="16">
        <f>MAX(0,(va!CP125-va!CO125))</f>
        <v>9</v>
      </c>
      <c r="CP129" s="16">
        <f>MAX(0,(va!CQ125-va!CP125))</f>
        <v>1</v>
      </c>
      <c r="CQ129" s="16">
        <f>MAX(0,(va!CR125-va!CQ125))</f>
        <v>24</v>
      </c>
      <c r="CR129" s="16">
        <f>MAX(0,(va!CS125-va!CR125))</f>
        <v>24</v>
      </c>
      <c r="CS129" s="16">
        <f>MAX(0,(va!CT125-va!CS125))</f>
        <v>27</v>
      </c>
      <c r="CT129" s="16">
        <f>MAX(0,(va!CU125-va!CT125))</f>
        <v>20</v>
      </c>
      <c r="CU129" s="16">
        <f>MAX(0,(va!CV125-va!CU125))</f>
        <v>13</v>
      </c>
      <c r="CV129" s="16">
        <f>MAX(0,(va!CW125-va!CV125))</f>
        <v>34</v>
      </c>
      <c r="CW129" s="16">
        <f>MAX(0,(va!CX125-va!CW125))</f>
        <v>26</v>
      </c>
      <c r="CX129" s="16">
        <f>MAX(0,(va!CY125-va!CX125))</f>
        <v>19</v>
      </c>
      <c r="CY129" s="16">
        <f>MAX(0,(va!CZ125-va!CY125))</f>
        <v>53</v>
      </c>
      <c r="CZ129" s="16">
        <f>MAX(0,(va!DA125-va!CZ125))</f>
        <v>13</v>
      </c>
      <c r="DA129" s="16">
        <f>MAX(0,(va!DB125-va!DA125))</f>
        <v>67</v>
      </c>
      <c r="DB129" s="16">
        <f>MAX(0,(va!DC125-va!DB125))</f>
        <v>5</v>
      </c>
      <c r="DC129" s="16">
        <f>MAX(0,(va!DD125-va!DC125))</f>
        <v>33</v>
      </c>
      <c r="DD129" s="16">
        <f>MAX(0,(va!DE125-va!DD125))</f>
        <v>57</v>
      </c>
      <c r="DE129" s="16">
        <f>MAX(0,(va!DF125-va!DE125))</f>
        <v>32</v>
      </c>
      <c r="DF129" s="16">
        <f>MAX(0,(va!DG125-va!DF125))</f>
        <v>95</v>
      </c>
      <c r="DG129" s="16">
        <f>MAX(0,(va!DH125-va!DG125))</f>
        <v>71</v>
      </c>
      <c r="DH129" s="16">
        <f>MAX(0,(va!DI125-va!DH125))</f>
        <v>88</v>
      </c>
      <c r="DI129" s="16">
        <f>MAX(0,(va!DJ125-va!DI125))</f>
        <v>100</v>
      </c>
      <c r="DJ129" s="16">
        <f>MAX(0,(va!DK125-va!DJ125))</f>
        <v>0</v>
      </c>
      <c r="DK129" s="16">
        <f>MAX(0,(va!DL125-va!DK125))</f>
        <v>0</v>
      </c>
      <c r="DL129" s="16">
        <f>MAX(0,(va!DM125-va!DL125))</f>
        <v>0</v>
      </c>
      <c r="DM129" s="16">
        <f>MAX(0,(va!DN125-va!DM125))</f>
        <v>0</v>
      </c>
      <c r="DN129" s="16">
        <f>MAX(0,(va!DO125-va!DN125))</f>
        <v>0</v>
      </c>
      <c r="DO129" s="16">
        <f>MAX(0,(va!DP125-va!DO125))</f>
        <v>0</v>
      </c>
      <c r="DP129" s="16">
        <f>MAX(0,(va!DQ125-va!DP125))</f>
        <v>0</v>
      </c>
      <c r="DQ129" s="16">
        <f>MAX(0,(va!DR125-va!DQ125))</f>
        <v>0</v>
      </c>
      <c r="DR129" s="16">
        <f>MAX(0,(va!DS125-va!DR125))</f>
        <v>0</v>
      </c>
      <c r="DS129" s="16">
        <f>MAX(0,(va!DT125-va!DS125))</f>
        <v>0</v>
      </c>
      <c r="DT129" s="16">
        <f>MAX(0,(va!DU125-va!DT125))</f>
        <v>0</v>
      </c>
      <c r="DU129" s="16">
        <f>MAX(0,(va!DV125-va!DU125))</f>
        <v>0</v>
      </c>
      <c r="DV129" s="16">
        <f>MAX(0,(va!DW125-va!DV125))</f>
        <v>0</v>
      </c>
      <c r="DW129" s="16">
        <f>MAX(0,(va!DX125-va!DW125))</f>
        <v>0</v>
      </c>
      <c r="DX129" s="16">
        <f>MAX(0,(va!DY125-va!DX125))</f>
        <v>0</v>
      </c>
      <c r="DY129" s="16">
        <f>MAX(0,(va!DZ125-va!DY125))</f>
        <v>0</v>
      </c>
      <c r="DZ129" s="16">
        <f>MAX(0,(va!EA125-va!DZ125))</f>
        <v>0</v>
      </c>
      <c r="EA129" s="16">
        <f>MAX(0,(va!EB125-va!EA125))</f>
        <v>0</v>
      </c>
      <c r="EB129" s="16">
        <f>MAX(0,(va!EC125-va!EB125))</f>
        <v>0</v>
      </c>
      <c r="EC129" s="16">
        <f>MAX(0,(va!ED125-va!EC125))</f>
        <v>0</v>
      </c>
      <c r="ED129" s="16">
        <f>MAX(0,(va!EE125-va!ED125))</f>
        <v>0</v>
      </c>
      <c r="EE129" s="16">
        <f>MAX(0,(va!EF125-va!EE125))</f>
        <v>0</v>
      </c>
      <c r="EF129" s="16">
        <f>MAX(0,(va!EG125-va!EF125))</f>
        <v>0</v>
      </c>
      <c r="EG129" s="16">
        <f>MAX(0,(va!EH125-va!EG125))</f>
        <v>0</v>
      </c>
      <c r="EH129" s="16">
        <f>MAX(0,(va!EI125-va!EH125))</f>
        <v>0</v>
      </c>
      <c r="EI129" s="16">
        <f>MAX(0,(va!EJ125-va!EI125))</f>
        <v>0</v>
      </c>
      <c r="EJ129" s="16">
        <f>MAX(0,(va!EK125-va!EJ125))</f>
        <v>0</v>
      </c>
      <c r="EK129" s="16">
        <f>MAX(0,(va!EL125-va!EK125))</f>
        <v>0</v>
      </c>
      <c r="EL129" s="16">
        <f>MAX(0,(va!EM125-va!EL125))</f>
        <v>0</v>
      </c>
      <c r="EM129" s="16">
        <f>MAX(0,(va!EN125-va!EM125))</f>
        <v>0</v>
      </c>
      <c r="EN129" s="16">
        <f>MAX(0,(va!EO125-va!EN125))</f>
        <v>0</v>
      </c>
      <c r="EO129" s="16">
        <f>MAX(0,(va!EP125-va!EO125))</f>
        <v>0</v>
      </c>
      <c r="EP129" s="16">
        <f>MAX(0,(va!EQ125-va!EP125))</f>
        <v>0</v>
      </c>
      <c r="EQ129" s="16">
        <f>MAX(0,(va!ER125-va!EQ125))</f>
        <v>0</v>
      </c>
      <c r="ER129" s="16">
        <f>MAX(0,(va!ES125-va!ER125))</f>
        <v>0</v>
      </c>
      <c r="ES129" s="16">
        <f>MAX(0,(va!ET125-va!ES125))</f>
        <v>0</v>
      </c>
      <c r="ET129" s="16">
        <f>MAX(0,(va!EU125-va!ET125))</f>
        <v>0</v>
      </c>
      <c r="EU129" s="16">
        <f>MAX(0,(va!EV125-va!EU125))</f>
        <v>0</v>
      </c>
      <c r="EV129" s="16">
        <f>MAX(0,(va!EW125-va!EV125))</f>
        <v>0</v>
      </c>
      <c r="EW129" s="16">
        <f>MAX(0,(va!EX125-va!EW125))</f>
        <v>0</v>
      </c>
      <c r="EX129" s="16">
        <f>MAX(0,(va!EY125-va!EX125))</f>
        <v>0</v>
      </c>
      <c r="EY129" s="16">
        <f>MAX(0,(va!EZ125-va!EY125))</f>
        <v>0</v>
      </c>
      <c r="EZ129" s="16">
        <f>MAX(0,(va!FA125-va!EZ125))</f>
        <v>0</v>
      </c>
      <c r="FA129" s="16">
        <f>MAX(0,(va!FB125-va!FA125))</f>
        <v>0</v>
      </c>
      <c r="FB129" s="16">
        <f>MAX(0,(va!FC125-va!FB125))</f>
        <v>0</v>
      </c>
      <c r="FC129" s="16">
        <f>MAX(0,(va!FD125-va!FC125))</f>
        <v>0</v>
      </c>
      <c r="FD129" s="16">
        <f>MAX(0,(va!FE125-va!FD125))</f>
        <v>0</v>
      </c>
      <c r="FE129" s="16">
        <f>MAX(0,(va!FF125-va!FE125))</f>
        <v>0</v>
      </c>
      <c r="FF129" s="16">
        <f>MAX(0,(va!FG125-va!FF125))</f>
        <v>0</v>
      </c>
      <c r="FG129" s="16">
        <f>MAX(0,(va!FH125-va!FG125))</f>
        <v>0</v>
      </c>
    </row>
    <row r="130" spans="1:163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0</v>
      </c>
      <c r="F130" s="16">
        <f>MAX(0,(va!G126-va!F126))</f>
        <v>0</v>
      </c>
      <c r="G130" s="16">
        <f>MAX(0,(va!H126-va!G126))</f>
        <v>0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1</v>
      </c>
      <c r="AC130" s="16">
        <f>MAX(0,(va!AD126-va!AC126))</f>
        <v>1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2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  <c r="CX130" s="16">
        <f>MAX(0,(va!CY126-va!CX126))</f>
        <v>0</v>
      </c>
      <c r="CY130" s="16">
        <f>MAX(0,(va!CZ126-va!CY126))</f>
        <v>0</v>
      </c>
      <c r="CZ130" s="16">
        <f>MAX(0,(va!DA126-va!CZ126))</f>
        <v>0</v>
      </c>
      <c r="DA130" s="16">
        <f>MAX(0,(va!DB126-va!DA126))</f>
        <v>0</v>
      </c>
      <c r="DB130" s="16">
        <f>MAX(0,(va!DC126-va!DB126))</f>
        <v>0</v>
      </c>
      <c r="DC130" s="16">
        <f>MAX(0,(va!DD126-va!DC126))</f>
        <v>0</v>
      </c>
      <c r="DD130" s="16">
        <f>MAX(0,(va!DE126-va!DD126))</f>
        <v>0</v>
      </c>
      <c r="DE130" s="16">
        <f>MAX(0,(va!DF126-va!DE126))</f>
        <v>0</v>
      </c>
      <c r="DF130" s="16">
        <f>MAX(0,(va!DG126-va!DF126))</f>
        <v>0</v>
      </c>
      <c r="DG130" s="16">
        <f>MAX(0,(va!DH126-va!DG126))</f>
        <v>0</v>
      </c>
      <c r="DH130" s="16">
        <f>MAX(0,(va!DI126-va!DH126))</f>
        <v>0</v>
      </c>
      <c r="DI130" s="16">
        <f>MAX(0,(va!DJ126-va!DI126))</f>
        <v>0</v>
      </c>
      <c r="DJ130" s="16">
        <f>MAX(0,(va!DK126-va!DJ126))</f>
        <v>0</v>
      </c>
      <c r="DK130" s="16">
        <f>MAX(0,(va!DL126-va!DK126))</f>
        <v>0</v>
      </c>
      <c r="DL130" s="16">
        <f>MAX(0,(va!DM126-va!DL126))</f>
        <v>0</v>
      </c>
      <c r="DM130" s="16">
        <f>MAX(0,(va!DN126-va!DM126))</f>
        <v>0</v>
      </c>
      <c r="DN130" s="16">
        <f>MAX(0,(va!DO126-va!DN126))</f>
        <v>0</v>
      </c>
      <c r="DO130" s="16">
        <f>MAX(0,(va!DP126-va!DO126))</f>
        <v>0</v>
      </c>
      <c r="DP130" s="16">
        <f>MAX(0,(va!DQ126-va!DP126))</f>
        <v>0</v>
      </c>
      <c r="DQ130" s="16">
        <f>MAX(0,(va!DR126-va!DQ126))</f>
        <v>0</v>
      </c>
      <c r="DR130" s="16">
        <f>MAX(0,(va!DS126-va!DR126))</f>
        <v>0</v>
      </c>
      <c r="DS130" s="16">
        <f>MAX(0,(va!DT126-va!DS126))</f>
        <v>0</v>
      </c>
      <c r="DT130" s="16">
        <f>MAX(0,(va!DU126-va!DT126))</f>
        <v>0</v>
      </c>
      <c r="DU130" s="16">
        <f>MAX(0,(va!DV126-va!DU126))</f>
        <v>0</v>
      </c>
      <c r="DV130" s="16">
        <f>MAX(0,(va!DW126-va!DV126))</f>
        <v>0</v>
      </c>
      <c r="DW130" s="16">
        <f>MAX(0,(va!DX126-va!DW126))</f>
        <v>0</v>
      </c>
      <c r="DX130" s="16">
        <f>MAX(0,(va!DY126-va!DX126))</f>
        <v>0</v>
      </c>
      <c r="DY130" s="16">
        <f>MAX(0,(va!DZ126-va!DY126))</f>
        <v>0</v>
      </c>
      <c r="DZ130" s="16">
        <f>MAX(0,(va!EA126-va!DZ126))</f>
        <v>0</v>
      </c>
      <c r="EA130" s="16">
        <f>MAX(0,(va!EB126-va!EA126))</f>
        <v>0</v>
      </c>
      <c r="EB130" s="16">
        <f>MAX(0,(va!EC126-va!EB126))</f>
        <v>0</v>
      </c>
      <c r="EC130" s="16">
        <f>MAX(0,(va!ED126-va!EC126))</f>
        <v>0</v>
      </c>
      <c r="ED130" s="16">
        <f>MAX(0,(va!EE126-va!ED126))</f>
        <v>0</v>
      </c>
      <c r="EE130" s="16">
        <f>MAX(0,(va!EF126-va!EE126))</f>
        <v>0</v>
      </c>
      <c r="EF130" s="16">
        <f>MAX(0,(va!EG126-va!EF126))</f>
        <v>0</v>
      </c>
      <c r="EG130" s="16">
        <f>MAX(0,(va!EH126-va!EG126))</f>
        <v>0</v>
      </c>
      <c r="EH130" s="16">
        <f>MAX(0,(va!EI126-va!EH126))</f>
        <v>0</v>
      </c>
      <c r="EI130" s="16">
        <f>MAX(0,(va!EJ126-va!EI126))</f>
        <v>0</v>
      </c>
      <c r="EJ130" s="16">
        <f>MAX(0,(va!EK126-va!EJ126))</f>
        <v>0</v>
      </c>
      <c r="EK130" s="16">
        <f>MAX(0,(va!EL126-va!EK126))</f>
        <v>0</v>
      </c>
      <c r="EL130" s="16">
        <f>MAX(0,(va!EM126-va!EL126))</f>
        <v>0</v>
      </c>
      <c r="EM130" s="16">
        <f>MAX(0,(va!EN126-va!EM126))</f>
        <v>0</v>
      </c>
      <c r="EN130" s="16">
        <f>MAX(0,(va!EO126-va!EN126))</f>
        <v>0</v>
      </c>
      <c r="EO130" s="16">
        <f>MAX(0,(va!EP126-va!EO126))</f>
        <v>0</v>
      </c>
      <c r="EP130" s="16">
        <f>MAX(0,(va!EQ126-va!EP126))</f>
        <v>0</v>
      </c>
      <c r="EQ130" s="16">
        <f>MAX(0,(va!ER126-va!EQ126))</f>
        <v>0</v>
      </c>
      <c r="ER130" s="16">
        <f>MAX(0,(va!ES126-va!ER126))</f>
        <v>0</v>
      </c>
      <c r="ES130" s="16">
        <f>MAX(0,(va!ET126-va!ES126))</f>
        <v>0</v>
      </c>
      <c r="ET130" s="16">
        <f>MAX(0,(va!EU126-va!ET126))</f>
        <v>0</v>
      </c>
      <c r="EU130" s="16">
        <f>MAX(0,(va!EV126-va!EU126))</f>
        <v>0</v>
      </c>
      <c r="EV130" s="16">
        <f>MAX(0,(va!EW126-va!EV126))</f>
        <v>0</v>
      </c>
      <c r="EW130" s="16">
        <f>MAX(0,(va!EX126-va!EW126))</f>
        <v>0</v>
      </c>
      <c r="EX130" s="16">
        <f>MAX(0,(va!EY126-va!EX126))</f>
        <v>0</v>
      </c>
      <c r="EY130" s="16">
        <f>MAX(0,(va!EZ126-va!EY126))</f>
        <v>0</v>
      </c>
      <c r="EZ130" s="16">
        <f>MAX(0,(va!FA126-va!EZ126))</f>
        <v>0</v>
      </c>
      <c r="FA130" s="16">
        <f>MAX(0,(va!FB126-va!FA126))</f>
        <v>0</v>
      </c>
      <c r="FB130" s="16">
        <f>MAX(0,(va!FC126-va!FB126))</f>
        <v>0</v>
      </c>
      <c r="FC130" s="16">
        <f>MAX(0,(va!FD126-va!FC126))</f>
        <v>0</v>
      </c>
      <c r="FD130" s="16">
        <f>MAX(0,(va!FE126-va!FD126))</f>
        <v>0</v>
      </c>
      <c r="FE130" s="16">
        <f>MAX(0,(va!FF126-va!FE126))</f>
        <v>0</v>
      </c>
      <c r="FF130" s="16">
        <f>MAX(0,(va!FG126-va!FF126))</f>
        <v>0</v>
      </c>
      <c r="FG130" s="16">
        <f>MAX(0,(va!FH126-va!FG126))</f>
        <v>0</v>
      </c>
    </row>
    <row r="131" spans="1:163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2</v>
      </c>
      <c r="J131" s="16">
        <f>MAX(0,(va!K127-va!J127))</f>
        <v>0</v>
      </c>
      <c r="K131" s="16">
        <f>MAX(0,(va!L127-va!K127))</f>
        <v>2</v>
      </c>
      <c r="L131" s="16">
        <f>MAX(0,(va!M127-va!L127))</f>
        <v>0</v>
      </c>
      <c r="M131" s="16">
        <f>MAX(0,(va!N127-va!M127))</f>
        <v>4</v>
      </c>
      <c r="N131" s="16">
        <f>MAX(0,(va!O127-va!N127))</f>
        <v>2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3</v>
      </c>
      <c r="T131" s="16">
        <f>MAX(0,(va!U127-va!T127))</f>
        <v>1</v>
      </c>
      <c r="U131" s="16">
        <f>MAX(0,(va!V127-va!U127))</f>
        <v>4</v>
      </c>
      <c r="V131" s="16">
        <f>MAX(0,(va!W127-va!V127))</f>
        <v>0</v>
      </c>
      <c r="W131" s="16">
        <f>MAX(0,(va!X127-va!W127))</f>
        <v>2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2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3</v>
      </c>
      <c r="AF131" s="16">
        <f>MAX(0,(va!AG127-va!AF127))</f>
        <v>0</v>
      </c>
      <c r="AG131" s="16">
        <f>MAX(0,(va!AH127-va!AG127))</f>
        <v>3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3</v>
      </c>
      <c r="AL131" s="16">
        <f>MAX(0,(va!AM127-va!AL127))</f>
        <v>0</v>
      </c>
      <c r="AM131" s="16">
        <f>MAX(0,(va!AN127-va!AM127))</f>
        <v>1</v>
      </c>
      <c r="AN131" s="16">
        <f>MAX(0,(va!AO127-va!AN127))</f>
        <v>0</v>
      </c>
      <c r="AO131" s="16">
        <f>MAX(0,(va!AP127-va!AO127))</f>
        <v>2</v>
      </c>
      <c r="AP131" s="16">
        <f>MAX(0,(va!AQ127-va!AP127))</f>
        <v>2</v>
      </c>
      <c r="AQ131" s="16">
        <f>MAX(0,(va!AR127-va!AQ127))</f>
        <v>0</v>
      </c>
      <c r="AR131" s="16">
        <f>MAX(0,(va!AS127-va!AR127))</f>
        <v>4</v>
      </c>
      <c r="AS131" s="16">
        <f>MAX(0,(va!AT127-va!AS127))</f>
        <v>1</v>
      </c>
      <c r="AT131" s="16">
        <f>MAX(0,(va!AU127-va!AT127))</f>
        <v>2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4</v>
      </c>
      <c r="AY131" s="16">
        <f>MAX(0,(va!AZ127-va!AY127))</f>
        <v>3</v>
      </c>
      <c r="AZ131" s="16">
        <f>MAX(0,(va!BA127-va!AZ127))</f>
        <v>5</v>
      </c>
      <c r="BA131" s="16">
        <f>MAX(0,(va!BB127-va!BA127))</f>
        <v>0</v>
      </c>
      <c r="BB131" s="16">
        <f>MAX(0,(va!BC127-va!BB127))</f>
        <v>4</v>
      </c>
      <c r="BC131" s="16">
        <f>MAX(0,(va!BD127-va!BC127))</f>
        <v>1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2</v>
      </c>
      <c r="BG131" s="16">
        <f>MAX(0,(va!BH127-va!BG127))</f>
        <v>15</v>
      </c>
      <c r="BH131" s="16">
        <f>MAX(0,(va!BI127-va!BH127))</f>
        <v>5</v>
      </c>
      <c r="BI131" s="16">
        <f>MAX(0,(va!BJ127-va!BI127))</f>
        <v>4</v>
      </c>
      <c r="BJ131" s="16">
        <f>MAX(0,(va!BK127-va!BJ127))</f>
        <v>0</v>
      </c>
      <c r="BK131" s="16">
        <f>MAX(0,(va!BL127-va!BK127))</f>
        <v>3</v>
      </c>
      <c r="BL131" s="16">
        <f>MAX(0,(va!BM127-va!BL127))</f>
        <v>0</v>
      </c>
      <c r="BM131" s="16">
        <f>MAX(0,(va!BN127-va!BM127))</f>
        <v>2</v>
      </c>
      <c r="BN131" s="16">
        <f>MAX(0,(va!BO127-va!BN127))</f>
        <v>8</v>
      </c>
      <c r="BO131" s="16">
        <f>MAX(0,(va!BP127-va!BO127))</f>
        <v>5</v>
      </c>
      <c r="BP131" s="16">
        <f>MAX(0,(va!BQ127-va!BP127))</f>
        <v>11</v>
      </c>
      <c r="BQ131" s="16">
        <f>MAX(0,(va!BR127-va!BQ127))</f>
        <v>6</v>
      </c>
      <c r="BR131" s="16">
        <f>MAX(0,(va!BS127-va!BR127))</f>
        <v>9</v>
      </c>
      <c r="BS131" s="16">
        <f>MAX(0,(va!BT127-va!BS127))</f>
        <v>7</v>
      </c>
      <c r="BT131" s="16">
        <f>MAX(0,(va!BU127-va!BT127))</f>
        <v>4</v>
      </c>
      <c r="BU131" s="16">
        <f>MAX(0,(va!BV127-va!BU127))</f>
        <v>3</v>
      </c>
      <c r="BV131" s="16">
        <f>MAX(0,(va!BW127-va!BV127))</f>
        <v>2</v>
      </c>
      <c r="BW131" s="16">
        <f>MAX(0,(va!BX127-va!BW127))</f>
        <v>9</v>
      </c>
      <c r="BX131" s="16">
        <f>MAX(0,(va!BY127-va!BX127))</f>
        <v>7</v>
      </c>
      <c r="BY131" s="16">
        <f>MAX(0,(va!BZ127-va!BY127))</f>
        <v>4</v>
      </c>
      <c r="BZ131" s="16">
        <f>MAX(0,(va!CA127-va!BZ127))</f>
        <v>2</v>
      </c>
      <c r="CA131" s="16">
        <f>MAX(0,(va!CB127-va!CA127))</f>
        <v>2</v>
      </c>
      <c r="CB131" s="16">
        <f>MAX(0,(va!CC127-va!CB127))</f>
        <v>3</v>
      </c>
      <c r="CC131" s="16">
        <f>MAX(0,(va!CD127-va!CC127))</f>
        <v>4</v>
      </c>
      <c r="CD131" s="16">
        <f>MAX(0,(va!CE127-va!CD127))</f>
        <v>2</v>
      </c>
      <c r="CE131" s="16">
        <f>MAX(0,(va!CF127-va!CE127))</f>
        <v>2</v>
      </c>
      <c r="CF131" s="16">
        <f>MAX(0,(va!CG127-va!CF127))</f>
        <v>2</v>
      </c>
      <c r="CG131" s="16">
        <f>MAX(0,(va!CH127-va!CG127))</f>
        <v>5</v>
      </c>
      <c r="CH131" s="16">
        <f>MAX(0,(va!CI127-va!CH127))</f>
        <v>6</v>
      </c>
      <c r="CI131" s="16">
        <f>MAX(0,(va!CJ127-va!CI127))</f>
        <v>1</v>
      </c>
      <c r="CJ131" s="16">
        <f>MAX(0,(va!CK127-va!CJ127))</f>
        <v>2</v>
      </c>
      <c r="CK131" s="16">
        <f>MAX(0,(va!CL127-va!CK127))</f>
        <v>2</v>
      </c>
      <c r="CL131" s="16">
        <f>MAX(0,(va!CM127-va!CL127))</f>
        <v>1</v>
      </c>
      <c r="CM131" s="16">
        <f>MAX(0,(va!CN127-va!CM127))</f>
        <v>1</v>
      </c>
      <c r="CN131" s="16">
        <f>MAX(0,(va!CO127-va!CN127))</f>
        <v>0</v>
      </c>
      <c r="CO131" s="16">
        <f>MAX(0,(va!CP127-va!CO127))</f>
        <v>1</v>
      </c>
      <c r="CP131" s="16">
        <f>MAX(0,(va!CQ127-va!CP127))</f>
        <v>2</v>
      </c>
      <c r="CQ131" s="16">
        <f>MAX(0,(va!CR127-va!CQ127))</f>
        <v>10</v>
      </c>
      <c r="CR131" s="16">
        <f>MAX(0,(va!CS127-va!CR127))</f>
        <v>1</v>
      </c>
      <c r="CS131" s="16">
        <f>MAX(0,(va!CT127-va!CS127))</f>
        <v>7</v>
      </c>
      <c r="CT131" s="16">
        <f>MAX(0,(va!CU127-va!CT127))</f>
        <v>2</v>
      </c>
      <c r="CU131" s="16">
        <f>MAX(0,(va!CV127-va!CU127))</f>
        <v>0</v>
      </c>
      <c r="CV131" s="16">
        <f>MAX(0,(va!CW127-va!CV127))</f>
        <v>5</v>
      </c>
      <c r="CW131" s="16">
        <f>MAX(0,(va!CX127-va!CW127))</f>
        <v>8</v>
      </c>
      <c r="CX131" s="16">
        <f>MAX(0,(va!CY127-va!CX127))</f>
        <v>5</v>
      </c>
      <c r="CY131" s="16">
        <f>MAX(0,(va!CZ127-va!CY127))</f>
        <v>10</v>
      </c>
      <c r="CZ131" s="16">
        <f>MAX(0,(va!DA127-va!CZ127))</f>
        <v>7</v>
      </c>
      <c r="DA131" s="16">
        <f>MAX(0,(va!DB127-va!DA127))</f>
        <v>15</v>
      </c>
      <c r="DB131" s="16">
        <f>MAX(0,(va!DC127-va!DB127))</f>
        <v>4</v>
      </c>
      <c r="DC131" s="16">
        <f>MAX(0,(va!DD127-va!DC127))</f>
        <v>15</v>
      </c>
      <c r="DD131" s="16">
        <f>MAX(0,(va!DE127-va!DD127))</f>
        <v>21</v>
      </c>
      <c r="DE131" s="16">
        <f>MAX(0,(va!DF127-va!DE127))</f>
        <v>2</v>
      </c>
      <c r="DF131" s="16">
        <f>MAX(0,(va!DG127-va!DF127))</f>
        <v>1</v>
      </c>
      <c r="DG131" s="16">
        <f>MAX(0,(va!DH127-va!DG127))</f>
        <v>6</v>
      </c>
      <c r="DH131" s="16">
        <f>MAX(0,(va!DI127-va!DH127))</f>
        <v>11</v>
      </c>
      <c r="DI131" s="16">
        <f>MAX(0,(va!DJ127-va!DI127))</f>
        <v>1</v>
      </c>
      <c r="DJ131" s="16">
        <f>MAX(0,(va!DK127-va!DJ127))</f>
        <v>0</v>
      </c>
      <c r="DK131" s="16">
        <f>MAX(0,(va!DL127-va!DK127))</f>
        <v>0</v>
      </c>
      <c r="DL131" s="16">
        <f>MAX(0,(va!DM127-va!DL127))</f>
        <v>0</v>
      </c>
      <c r="DM131" s="16">
        <f>MAX(0,(va!DN127-va!DM127))</f>
        <v>0</v>
      </c>
      <c r="DN131" s="16">
        <f>MAX(0,(va!DO127-va!DN127))</f>
        <v>0</v>
      </c>
      <c r="DO131" s="16">
        <f>MAX(0,(va!DP127-va!DO127))</f>
        <v>0</v>
      </c>
      <c r="DP131" s="16">
        <f>MAX(0,(va!DQ127-va!DP127))</f>
        <v>0</v>
      </c>
      <c r="DQ131" s="16">
        <f>MAX(0,(va!DR127-va!DQ127))</f>
        <v>0</v>
      </c>
      <c r="DR131" s="16">
        <f>MAX(0,(va!DS127-va!DR127))</f>
        <v>0</v>
      </c>
      <c r="DS131" s="16">
        <f>MAX(0,(va!DT127-va!DS127))</f>
        <v>0</v>
      </c>
      <c r="DT131" s="16">
        <f>MAX(0,(va!DU127-va!DT127))</f>
        <v>0</v>
      </c>
      <c r="DU131" s="16">
        <f>MAX(0,(va!DV127-va!DU127))</f>
        <v>0</v>
      </c>
      <c r="DV131" s="16">
        <f>MAX(0,(va!DW127-va!DV127))</f>
        <v>0</v>
      </c>
      <c r="DW131" s="16">
        <f>MAX(0,(va!DX127-va!DW127))</f>
        <v>0</v>
      </c>
      <c r="DX131" s="16">
        <f>MAX(0,(va!DY127-va!DX127))</f>
        <v>0</v>
      </c>
      <c r="DY131" s="16">
        <f>MAX(0,(va!DZ127-va!DY127))</f>
        <v>0</v>
      </c>
      <c r="DZ131" s="16">
        <f>MAX(0,(va!EA127-va!DZ127))</f>
        <v>0</v>
      </c>
      <c r="EA131" s="16">
        <f>MAX(0,(va!EB127-va!EA127))</f>
        <v>0</v>
      </c>
      <c r="EB131" s="16">
        <f>MAX(0,(va!EC127-va!EB127))</f>
        <v>0</v>
      </c>
      <c r="EC131" s="16">
        <f>MAX(0,(va!ED127-va!EC127))</f>
        <v>0</v>
      </c>
      <c r="ED131" s="16">
        <f>MAX(0,(va!EE127-va!ED127))</f>
        <v>0</v>
      </c>
      <c r="EE131" s="16">
        <f>MAX(0,(va!EF127-va!EE127))</f>
        <v>0</v>
      </c>
      <c r="EF131" s="16">
        <f>MAX(0,(va!EG127-va!EF127))</f>
        <v>0</v>
      </c>
      <c r="EG131" s="16">
        <f>MAX(0,(va!EH127-va!EG127))</f>
        <v>0</v>
      </c>
      <c r="EH131" s="16">
        <f>MAX(0,(va!EI127-va!EH127))</f>
        <v>0</v>
      </c>
      <c r="EI131" s="16">
        <f>MAX(0,(va!EJ127-va!EI127))</f>
        <v>0</v>
      </c>
      <c r="EJ131" s="16">
        <f>MAX(0,(va!EK127-va!EJ127))</f>
        <v>0</v>
      </c>
      <c r="EK131" s="16">
        <f>MAX(0,(va!EL127-va!EK127))</f>
        <v>0</v>
      </c>
      <c r="EL131" s="16">
        <f>MAX(0,(va!EM127-va!EL127))</f>
        <v>0</v>
      </c>
      <c r="EM131" s="16">
        <f>MAX(0,(va!EN127-va!EM127))</f>
        <v>0</v>
      </c>
      <c r="EN131" s="16">
        <f>MAX(0,(va!EO127-va!EN127))</f>
        <v>0</v>
      </c>
      <c r="EO131" s="16">
        <f>MAX(0,(va!EP127-va!EO127))</f>
        <v>0</v>
      </c>
      <c r="EP131" s="16">
        <f>MAX(0,(va!EQ127-va!EP127))</f>
        <v>0</v>
      </c>
      <c r="EQ131" s="16">
        <f>MAX(0,(va!ER127-va!EQ127))</f>
        <v>0</v>
      </c>
      <c r="ER131" s="16">
        <f>MAX(0,(va!ES127-va!ER127))</f>
        <v>0</v>
      </c>
      <c r="ES131" s="16">
        <f>MAX(0,(va!ET127-va!ES127))</f>
        <v>0</v>
      </c>
      <c r="ET131" s="16">
        <f>MAX(0,(va!EU127-va!ET127))</f>
        <v>0</v>
      </c>
      <c r="EU131" s="16">
        <f>MAX(0,(va!EV127-va!EU127))</f>
        <v>0</v>
      </c>
      <c r="EV131" s="16">
        <f>MAX(0,(va!EW127-va!EV127))</f>
        <v>0</v>
      </c>
      <c r="EW131" s="16">
        <f>MAX(0,(va!EX127-va!EW127))</f>
        <v>0</v>
      </c>
      <c r="EX131" s="16">
        <f>MAX(0,(va!EY127-va!EX127))</f>
        <v>0</v>
      </c>
      <c r="EY131" s="16">
        <f>MAX(0,(va!EZ127-va!EY127))</f>
        <v>0</v>
      </c>
      <c r="EZ131" s="16">
        <f>MAX(0,(va!FA127-va!EZ127))</f>
        <v>0</v>
      </c>
      <c r="FA131" s="16">
        <f>MAX(0,(va!FB127-va!FA127))</f>
        <v>0</v>
      </c>
      <c r="FB131" s="16">
        <f>MAX(0,(va!FC127-va!FB127))</f>
        <v>0</v>
      </c>
      <c r="FC131" s="16">
        <f>MAX(0,(va!FD127-va!FC127))</f>
        <v>0</v>
      </c>
      <c r="FD131" s="16">
        <f>MAX(0,(va!FE127-va!FD127))</f>
        <v>0</v>
      </c>
      <c r="FE131" s="16">
        <f>MAX(0,(va!FF127-va!FE127))</f>
        <v>0</v>
      </c>
      <c r="FF131" s="16">
        <f>MAX(0,(va!FG127-va!FF127))</f>
        <v>0</v>
      </c>
      <c r="FG131" s="16">
        <f>MAX(0,(va!FH127-va!FG127))</f>
        <v>0</v>
      </c>
    </row>
    <row r="132" spans="1:163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1</v>
      </c>
      <c r="F132" s="16">
        <f>MAX(0,(va!G128-va!F128))</f>
        <v>0</v>
      </c>
      <c r="G132" s="16">
        <f>MAX(0,(va!H128-va!G128))</f>
        <v>1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0</v>
      </c>
      <c r="K132" s="16">
        <f>MAX(0,(va!L128-va!K128))</f>
        <v>1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1</v>
      </c>
      <c r="R132" s="16">
        <f>MAX(0,(va!S128-va!R128))</f>
        <v>0</v>
      </c>
      <c r="S132" s="16">
        <f>MAX(0,(va!T128-va!S128))</f>
        <v>1</v>
      </c>
      <c r="T132" s="16">
        <f>MAX(0,(va!U128-va!T128))</f>
        <v>1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1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1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1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1</v>
      </c>
      <c r="CE132" s="16">
        <f>MAX(0,(va!CF128-va!CE128))</f>
        <v>1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2</v>
      </c>
      <c r="CN132" s="16">
        <f>MAX(0,(va!CO128-va!CN128))</f>
        <v>2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1</v>
      </c>
      <c r="CT132" s="16">
        <f>MAX(0,(va!CU128-va!CT128))</f>
        <v>2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  <c r="CX132" s="16">
        <f>MAX(0,(va!CY128-va!CX128))</f>
        <v>0</v>
      </c>
      <c r="CY132" s="16">
        <f>MAX(0,(va!CZ128-va!CY128))</f>
        <v>0</v>
      </c>
      <c r="CZ132" s="16">
        <f>MAX(0,(va!DA128-va!CZ128))</f>
        <v>0</v>
      </c>
      <c r="DA132" s="16">
        <f>MAX(0,(va!DB128-va!DA128))</f>
        <v>0</v>
      </c>
      <c r="DB132" s="16">
        <f>MAX(0,(va!DC128-va!DB128))</f>
        <v>0</v>
      </c>
      <c r="DC132" s="16">
        <f>MAX(0,(va!DD128-va!DC128))</f>
        <v>0</v>
      </c>
      <c r="DD132" s="16">
        <f>MAX(0,(va!DE128-va!DD128))</f>
        <v>0</v>
      </c>
      <c r="DE132" s="16">
        <f>MAX(0,(va!DF128-va!DE128))</f>
        <v>0</v>
      </c>
      <c r="DF132" s="16">
        <f>MAX(0,(va!DG128-va!DF128))</f>
        <v>1</v>
      </c>
      <c r="DG132" s="16">
        <f>MAX(0,(va!DH128-va!DG128))</f>
        <v>0</v>
      </c>
      <c r="DH132" s="16">
        <f>MAX(0,(va!DI128-va!DH128))</f>
        <v>0</v>
      </c>
      <c r="DI132" s="16">
        <f>MAX(0,(va!DJ128-va!DI128))</f>
        <v>0</v>
      </c>
      <c r="DJ132" s="16">
        <f>MAX(0,(va!DK128-va!DJ128))</f>
        <v>0</v>
      </c>
      <c r="DK132" s="16">
        <f>MAX(0,(va!DL128-va!DK128))</f>
        <v>0</v>
      </c>
      <c r="DL132" s="16">
        <f>MAX(0,(va!DM128-va!DL128))</f>
        <v>0</v>
      </c>
      <c r="DM132" s="16">
        <f>MAX(0,(va!DN128-va!DM128))</f>
        <v>0</v>
      </c>
      <c r="DN132" s="16">
        <f>MAX(0,(va!DO128-va!DN128))</f>
        <v>0</v>
      </c>
      <c r="DO132" s="16">
        <f>MAX(0,(va!DP128-va!DO128))</f>
        <v>0</v>
      </c>
      <c r="DP132" s="16">
        <f>MAX(0,(va!DQ128-va!DP128))</f>
        <v>0</v>
      </c>
      <c r="DQ132" s="16">
        <f>MAX(0,(va!DR128-va!DQ128))</f>
        <v>0</v>
      </c>
      <c r="DR132" s="16">
        <f>MAX(0,(va!DS128-va!DR128))</f>
        <v>0</v>
      </c>
      <c r="DS132" s="16">
        <f>MAX(0,(va!DT128-va!DS128))</f>
        <v>0</v>
      </c>
      <c r="DT132" s="16">
        <f>MAX(0,(va!DU128-va!DT128))</f>
        <v>0</v>
      </c>
      <c r="DU132" s="16">
        <f>MAX(0,(va!DV128-va!DU128))</f>
        <v>0</v>
      </c>
      <c r="DV132" s="16">
        <f>MAX(0,(va!DW128-va!DV128))</f>
        <v>0</v>
      </c>
      <c r="DW132" s="16">
        <f>MAX(0,(va!DX128-va!DW128))</f>
        <v>0</v>
      </c>
      <c r="DX132" s="16">
        <f>MAX(0,(va!DY128-va!DX128))</f>
        <v>0</v>
      </c>
      <c r="DY132" s="16">
        <f>MAX(0,(va!DZ128-va!DY128))</f>
        <v>0</v>
      </c>
      <c r="DZ132" s="16">
        <f>MAX(0,(va!EA128-va!DZ128))</f>
        <v>0</v>
      </c>
      <c r="EA132" s="16">
        <f>MAX(0,(va!EB128-va!EA128))</f>
        <v>0</v>
      </c>
      <c r="EB132" s="16">
        <f>MAX(0,(va!EC128-va!EB128))</f>
        <v>0</v>
      </c>
      <c r="EC132" s="16">
        <f>MAX(0,(va!ED128-va!EC128))</f>
        <v>0</v>
      </c>
      <c r="ED132" s="16">
        <f>MAX(0,(va!EE128-va!ED128))</f>
        <v>0</v>
      </c>
      <c r="EE132" s="16">
        <f>MAX(0,(va!EF128-va!EE128))</f>
        <v>0</v>
      </c>
      <c r="EF132" s="16">
        <f>MAX(0,(va!EG128-va!EF128))</f>
        <v>0</v>
      </c>
      <c r="EG132" s="16">
        <f>MAX(0,(va!EH128-va!EG128))</f>
        <v>0</v>
      </c>
      <c r="EH132" s="16">
        <f>MAX(0,(va!EI128-va!EH128))</f>
        <v>0</v>
      </c>
      <c r="EI132" s="16">
        <f>MAX(0,(va!EJ128-va!EI128))</f>
        <v>0</v>
      </c>
      <c r="EJ132" s="16">
        <f>MAX(0,(va!EK128-va!EJ128))</f>
        <v>0</v>
      </c>
      <c r="EK132" s="16">
        <f>MAX(0,(va!EL128-va!EK128))</f>
        <v>0</v>
      </c>
      <c r="EL132" s="16">
        <f>MAX(0,(va!EM128-va!EL128))</f>
        <v>0</v>
      </c>
      <c r="EM132" s="16">
        <f>MAX(0,(va!EN128-va!EM128))</f>
        <v>0</v>
      </c>
      <c r="EN132" s="16">
        <f>MAX(0,(va!EO128-va!EN128))</f>
        <v>0</v>
      </c>
      <c r="EO132" s="16">
        <f>MAX(0,(va!EP128-va!EO128))</f>
        <v>0</v>
      </c>
      <c r="EP132" s="16">
        <f>MAX(0,(va!EQ128-va!EP128))</f>
        <v>0</v>
      </c>
      <c r="EQ132" s="16">
        <f>MAX(0,(va!ER128-va!EQ128))</f>
        <v>0</v>
      </c>
      <c r="ER132" s="16">
        <f>MAX(0,(va!ES128-va!ER128))</f>
        <v>0</v>
      </c>
      <c r="ES132" s="16">
        <f>MAX(0,(va!ET128-va!ES128))</f>
        <v>0</v>
      </c>
      <c r="ET132" s="16">
        <f>MAX(0,(va!EU128-va!ET128))</f>
        <v>0</v>
      </c>
      <c r="EU132" s="16">
        <f>MAX(0,(va!EV128-va!EU128))</f>
        <v>0</v>
      </c>
      <c r="EV132" s="16">
        <f>MAX(0,(va!EW128-va!EV128))</f>
        <v>0</v>
      </c>
      <c r="EW132" s="16">
        <f>MAX(0,(va!EX128-va!EW128))</f>
        <v>0</v>
      </c>
      <c r="EX132" s="16">
        <f>MAX(0,(va!EY128-va!EX128))</f>
        <v>0</v>
      </c>
      <c r="EY132" s="16">
        <f>MAX(0,(va!EZ128-va!EY128))</f>
        <v>0</v>
      </c>
      <c r="EZ132" s="16">
        <f>MAX(0,(va!FA128-va!EZ128))</f>
        <v>0</v>
      </c>
      <c r="FA132" s="16">
        <f>MAX(0,(va!FB128-va!FA128))</f>
        <v>0</v>
      </c>
      <c r="FB132" s="16">
        <f>MAX(0,(va!FC128-va!FB128))</f>
        <v>0</v>
      </c>
      <c r="FC132" s="16">
        <f>MAX(0,(va!FD128-va!FC128))</f>
        <v>0</v>
      </c>
      <c r="FD132" s="16">
        <f>MAX(0,(va!FE128-va!FD128))</f>
        <v>0</v>
      </c>
      <c r="FE132" s="16">
        <f>MAX(0,(va!FF128-va!FE128))</f>
        <v>0</v>
      </c>
      <c r="FF132" s="16">
        <f>MAX(0,(va!FG128-va!FF128))</f>
        <v>0</v>
      </c>
      <c r="FG132" s="16">
        <f>MAX(0,(va!FH128-va!FG128))</f>
        <v>0</v>
      </c>
    </row>
    <row r="133" spans="1:163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1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8</v>
      </c>
      <c r="K133" s="16">
        <f>MAX(0,(va!L129-va!K129))</f>
        <v>1</v>
      </c>
      <c r="L133" s="16">
        <f>MAX(0,(va!M129-va!L129))</f>
        <v>3</v>
      </c>
      <c r="M133" s="16">
        <f>MAX(0,(va!N129-va!M129))</f>
        <v>1</v>
      </c>
      <c r="N133" s="16">
        <f>MAX(0,(va!O129-va!N129))</f>
        <v>9</v>
      </c>
      <c r="O133" s="16">
        <f>MAX(0,(va!P129-va!O129))</f>
        <v>0</v>
      </c>
      <c r="P133" s="16">
        <f>MAX(0,(va!Q129-va!P129))</f>
        <v>1</v>
      </c>
      <c r="Q133" s="16">
        <f>MAX(0,(va!R129-va!Q129))</f>
        <v>9</v>
      </c>
      <c r="R133" s="16">
        <f>MAX(0,(va!S129-va!R129))</f>
        <v>5</v>
      </c>
      <c r="S133" s="16">
        <f>MAX(0,(va!T129-va!S129))</f>
        <v>3</v>
      </c>
      <c r="T133" s="16">
        <f>MAX(0,(va!U129-va!T129))</f>
        <v>4</v>
      </c>
      <c r="U133" s="16">
        <f>MAX(0,(va!V129-va!U129))</f>
        <v>1</v>
      </c>
      <c r="V133" s="16">
        <f>MAX(0,(va!W129-va!V129))</f>
        <v>2</v>
      </c>
      <c r="W133" s="16">
        <f>MAX(0,(va!X129-va!W129))</f>
        <v>3</v>
      </c>
      <c r="X133" s="16">
        <f>MAX(0,(va!Y129-va!X129))</f>
        <v>5</v>
      </c>
      <c r="Y133" s="16">
        <f>MAX(0,(va!Z129-va!Y129))</f>
        <v>0</v>
      </c>
      <c r="Z133" s="16">
        <f>MAX(0,(va!AA129-va!Z129))</f>
        <v>3</v>
      </c>
      <c r="AA133" s="16">
        <f>MAX(0,(va!AB129-va!AA129))</f>
        <v>1</v>
      </c>
      <c r="AB133" s="16">
        <f>MAX(0,(va!AC129-va!AB129))</f>
        <v>2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17</v>
      </c>
      <c r="AF133" s="16">
        <f>MAX(0,(va!AG129-va!AF129))</f>
        <v>11</v>
      </c>
      <c r="AG133" s="16">
        <f>MAX(0,(va!AH129-va!AG129))</f>
        <v>5</v>
      </c>
      <c r="AH133" s="16">
        <f>MAX(0,(va!AI129-va!AH129))</f>
        <v>2</v>
      </c>
      <c r="AI133" s="16">
        <f>MAX(0,(va!AJ129-va!AI129))</f>
        <v>3</v>
      </c>
      <c r="AJ133" s="16">
        <f>MAX(0,(va!AK129-va!AJ129))</f>
        <v>5</v>
      </c>
      <c r="AK133" s="16">
        <f>MAX(0,(va!AL129-va!AK129))</f>
        <v>6</v>
      </c>
      <c r="AL133" s="16">
        <f>MAX(0,(va!AM129-va!AL129))</f>
        <v>35</v>
      </c>
      <c r="AM133" s="16">
        <f>MAX(0,(va!AN129-va!AM129))</f>
        <v>1</v>
      </c>
      <c r="AN133" s="16">
        <f>MAX(0,(va!AO129-va!AN129))</f>
        <v>8</v>
      </c>
      <c r="AO133" s="16">
        <f>MAX(0,(va!AP129-va!AO129))</f>
        <v>12</v>
      </c>
      <c r="AP133" s="16">
        <f>MAX(0,(va!AQ129-va!AP129))</f>
        <v>3</v>
      </c>
      <c r="AQ133" s="16">
        <f>MAX(0,(va!AR129-va!AQ129))</f>
        <v>10</v>
      </c>
      <c r="AR133" s="16">
        <f>MAX(0,(va!AS129-va!AR129))</f>
        <v>0</v>
      </c>
      <c r="AS133" s="16">
        <f>MAX(0,(va!AT129-va!AS129))</f>
        <v>4</v>
      </c>
      <c r="AT133" s="16">
        <f>MAX(0,(va!AU129-va!AT129))</f>
        <v>2</v>
      </c>
      <c r="AU133" s="16">
        <f>MAX(0,(va!AV129-va!AU129))</f>
        <v>4</v>
      </c>
      <c r="AV133" s="16">
        <f>MAX(0,(va!AW129-va!AV129))</f>
        <v>1</v>
      </c>
      <c r="AW133" s="16">
        <f>MAX(0,(va!AX129-va!AW129))</f>
        <v>8</v>
      </c>
      <c r="AX133" s="16">
        <f>MAX(0,(va!AY129-va!AX129))</f>
        <v>0</v>
      </c>
      <c r="AY133" s="16">
        <f>MAX(0,(va!AZ129-va!AY129))</f>
        <v>6</v>
      </c>
      <c r="AZ133" s="16">
        <f>MAX(0,(va!BA129-va!AZ129))</f>
        <v>2</v>
      </c>
      <c r="BA133" s="16">
        <f>MAX(0,(va!BB129-va!BA129))</f>
        <v>3</v>
      </c>
      <c r="BB133" s="16">
        <f>MAX(0,(va!BC129-va!BB129))</f>
        <v>4</v>
      </c>
      <c r="BC133" s="16">
        <f>MAX(0,(va!BD129-va!BC129))</f>
        <v>2</v>
      </c>
      <c r="BD133" s="16">
        <f>MAX(0,(va!BE129-va!BD129))</f>
        <v>3</v>
      </c>
      <c r="BE133" s="16">
        <f>MAX(0,(va!BF129-va!BE129))</f>
        <v>3</v>
      </c>
      <c r="BF133" s="16">
        <f>MAX(0,(va!BG129-va!BF129))</f>
        <v>3</v>
      </c>
      <c r="BG133" s="16">
        <f>MAX(0,(va!BH129-va!BG129))</f>
        <v>9</v>
      </c>
      <c r="BH133" s="16">
        <f>MAX(0,(va!BI129-va!BH129))</f>
        <v>4</v>
      </c>
      <c r="BI133" s="16">
        <f>MAX(0,(va!BJ129-va!BI129))</f>
        <v>4</v>
      </c>
      <c r="BJ133" s="16">
        <f>MAX(0,(va!BK129-va!BJ129))</f>
        <v>6</v>
      </c>
      <c r="BK133" s="16">
        <f>MAX(0,(va!BL129-va!BK129))</f>
        <v>2</v>
      </c>
      <c r="BL133" s="16">
        <f>MAX(0,(va!BM129-va!BL129))</f>
        <v>9</v>
      </c>
      <c r="BM133" s="16">
        <f>MAX(0,(va!BN129-va!BM129))</f>
        <v>10</v>
      </c>
      <c r="BN133" s="16">
        <f>MAX(0,(va!BO129-va!BN129))</f>
        <v>9</v>
      </c>
      <c r="BO133" s="16">
        <f>MAX(0,(va!BP129-va!BO129))</f>
        <v>1</v>
      </c>
      <c r="BP133" s="16">
        <f>MAX(0,(va!BQ129-va!BP129))</f>
        <v>2</v>
      </c>
      <c r="BQ133" s="16">
        <f>MAX(0,(va!BR129-va!BQ129))</f>
        <v>10</v>
      </c>
      <c r="BR133" s="16">
        <f>MAX(0,(va!BS129-va!BR129))</f>
        <v>13</v>
      </c>
      <c r="BS133" s="16">
        <f>MAX(0,(va!BT129-va!BS129))</f>
        <v>1</v>
      </c>
      <c r="BT133" s="16">
        <f>MAX(0,(va!BU129-va!BT129))</f>
        <v>5</v>
      </c>
      <c r="BU133" s="16">
        <f>MAX(0,(va!BV129-va!BU129))</f>
        <v>12</v>
      </c>
      <c r="BV133" s="16">
        <f>MAX(0,(va!BW129-va!BV129))</f>
        <v>0</v>
      </c>
      <c r="BW133" s="16">
        <f>MAX(0,(va!BX129-va!BW129))</f>
        <v>3</v>
      </c>
      <c r="BX133" s="16">
        <f>MAX(0,(va!BY129-va!BX129))</f>
        <v>0</v>
      </c>
      <c r="BY133" s="16">
        <f>MAX(0,(va!BZ129-va!BY129))</f>
        <v>10</v>
      </c>
      <c r="BZ133" s="16">
        <f>MAX(0,(va!CA129-va!BZ129))</f>
        <v>8</v>
      </c>
      <c r="CA133" s="16">
        <f>MAX(0,(va!CB129-va!CA129))</f>
        <v>0</v>
      </c>
      <c r="CB133" s="16">
        <f>MAX(0,(va!CC129-va!CB129))</f>
        <v>8</v>
      </c>
      <c r="CC133" s="16">
        <f>MAX(0,(va!CD129-va!CC129))</f>
        <v>3</v>
      </c>
      <c r="CD133" s="16">
        <f>MAX(0,(va!CE129-va!CD129))</f>
        <v>10</v>
      </c>
      <c r="CE133" s="16">
        <f>MAX(0,(va!CF129-va!CE129))</f>
        <v>6</v>
      </c>
      <c r="CF133" s="16">
        <f>MAX(0,(va!CG129-va!CF129))</f>
        <v>5</v>
      </c>
      <c r="CG133" s="16">
        <f>MAX(0,(va!CH129-va!CG129))</f>
        <v>0</v>
      </c>
      <c r="CH133" s="16">
        <f>MAX(0,(va!CI129-va!CH129))</f>
        <v>11</v>
      </c>
      <c r="CI133" s="16">
        <f>MAX(0,(va!CJ129-va!CI129))</f>
        <v>1</v>
      </c>
      <c r="CJ133" s="16">
        <f>MAX(0,(va!CK129-va!CJ129))</f>
        <v>8</v>
      </c>
      <c r="CK133" s="16">
        <f>MAX(0,(va!CL129-va!CK129))</f>
        <v>7</v>
      </c>
      <c r="CL133" s="16">
        <f>MAX(0,(va!CM129-va!CL129))</f>
        <v>3</v>
      </c>
      <c r="CM133" s="16">
        <f>MAX(0,(va!CN129-va!CM129))</f>
        <v>0</v>
      </c>
      <c r="CN133" s="16">
        <f>MAX(0,(va!CO129-va!CN129))</f>
        <v>1</v>
      </c>
      <c r="CO133" s="16">
        <f>MAX(0,(va!CP129-va!CO129))</f>
        <v>13</v>
      </c>
      <c r="CP133" s="16">
        <f>MAX(0,(va!CQ129-va!CP129))</f>
        <v>2</v>
      </c>
      <c r="CQ133" s="16">
        <f>MAX(0,(va!CR129-va!CQ129))</f>
        <v>5</v>
      </c>
      <c r="CR133" s="16">
        <f>MAX(0,(va!CS129-va!CR129))</f>
        <v>16</v>
      </c>
      <c r="CS133" s="16">
        <f>MAX(0,(va!CT129-va!CS129))</f>
        <v>7</v>
      </c>
      <c r="CT133" s="16">
        <f>MAX(0,(va!CU129-va!CT129))</f>
        <v>6</v>
      </c>
      <c r="CU133" s="16">
        <f>MAX(0,(va!CV129-va!CU129))</f>
        <v>4</v>
      </c>
      <c r="CV133" s="16">
        <f>MAX(0,(va!CW129-va!CV129))</f>
        <v>12</v>
      </c>
      <c r="CW133" s="16">
        <f>MAX(0,(va!CX129-va!CW129))</f>
        <v>11</v>
      </c>
      <c r="CX133" s="16">
        <f>MAX(0,(va!CY129-va!CX129))</f>
        <v>15</v>
      </c>
      <c r="CY133" s="16">
        <f>MAX(0,(va!CZ129-va!CY129))</f>
        <v>16</v>
      </c>
      <c r="CZ133" s="16">
        <f>MAX(0,(va!DA129-va!CZ129))</f>
        <v>13</v>
      </c>
      <c r="DA133" s="16">
        <f>MAX(0,(va!DB129-va!DA129))</f>
        <v>13</v>
      </c>
      <c r="DB133" s="16">
        <f>MAX(0,(va!DC129-va!DB129))</f>
        <v>10</v>
      </c>
      <c r="DC133" s="16">
        <f>MAX(0,(va!DD129-va!DC129))</f>
        <v>0</v>
      </c>
      <c r="DD133" s="16">
        <f>MAX(0,(va!DE129-va!DD129))</f>
        <v>23</v>
      </c>
      <c r="DE133" s="16">
        <f>MAX(0,(va!DF129-va!DE129))</f>
        <v>21</v>
      </c>
      <c r="DF133" s="16">
        <f>MAX(0,(va!DG129-va!DF129))</f>
        <v>12</v>
      </c>
      <c r="DG133" s="16">
        <f>MAX(0,(va!DH129-va!DG129))</f>
        <v>22</v>
      </c>
      <c r="DH133" s="16">
        <f>MAX(0,(va!DI129-va!DH129))</f>
        <v>35</v>
      </c>
      <c r="DI133" s="16">
        <f>MAX(0,(va!DJ129-va!DI129))</f>
        <v>24</v>
      </c>
      <c r="DJ133" s="16">
        <f>MAX(0,(va!DK129-va!DJ129))</f>
        <v>0</v>
      </c>
      <c r="DK133" s="16">
        <f>MAX(0,(va!DL129-va!DK129))</f>
        <v>0</v>
      </c>
      <c r="DL133" s="16">
        <f>MAX(0,(va!DM129-va!DL129))</f>
        <v>0</v>
      </c>
      <c r="DM133" s="16">
        <f>MAX(0,(va!DN129-va!DM129))</f>
        <v>0</v>
      </c>
      <c r="DN133" s="16">
        <f>MAX(0,(va!DO129-va!DN129))</f>
        <v>0</v>
      </c>
      <c r="DO133" s="16">
        <f>MAX(0,(va!DP129-va!DO129))</f>
        <v>0</v>
      </c>
      <c r="DP133" s="16">
        <f>MAX(0,(va!DQ129-va!DP129))</f>
        <v>0</v>
      </c>
      <c r="DQ133" s="16">
        <f>MAX(0,(va!DR129-va!DQ129))</f>
        <v>0</v>
      </c>
      <c r="DR133" s="16">
        <f>MAX(0,(va!DS129-va!DR129))</f>
        <v>0</v>
      </c>
      <c r="DS133" s="16">
        <f>MAX(0,(va!DT129-va!DS129))</f>
        <v>0</v>
      </c>
      <c r="DT133" s="16">
        <f>MAX(0,(va!DU129-va!DT129))</f>
        <v>0</v>
      </c>
      <c r="DU133" s="16">
        <f>MAX(0,(va!DV129-va!DU129))</f>
        <v>0</v>
      </c>
      <c r="DV133" s="16">
        <f>MAX(0,(va!DW129-va!DV129))</f>
        <v>0</v>
      </c>
      <c r="DW133" s="16">
        <f>MAX(0,(va!DX129-va!DW129))</f>
        <v>0</v>
      </c>
      <c r="DX133" s="16">
        <f>MAX(0,(va!DY129-va!DX129))</f>
        <v>0</v>
      </c>
      <c r="DY133" s="16">
        <f>MAX(0,(va!DZ129-va!DY129))</f>
        <v>0</v>
      </c>
      <c r="DZ133" s="16">
        <f>MAX(0,(va!EA129-va!DZ129))</f>
        <v>0</v>
      </c>
      <c r="EA133" s="16">
        <f>MAX(0,(va!EB129-va!EA129))</f>
        <v>0</v>
      </c>
      <c r="EB133" s="16">
        <f>MAX(0,(va!EC129-va!EB129))</f>
        <v>0</v>
      </c>
      <c r="EC133" s="16">
        <f>MAX(0,(va!ED129-va!EC129))</f>
        <v>0</v>
      </c>
      <c r="ED133" s="16">
        <f>MAX(0,(va!EE129-va!ED129))</f>
        <v>0</v>
      </c>
      <c r="EE133" s="16">
        <f>MAX(0,(va!EF129-va!EE129))</f>
        <v>0</v>
      </c>
      <c r="EF133" s="16">
        <f>MAX(0,(va!EG129-va!EF129))</f>
        <v>0</v>
      </c>
      <c r="EG133" s="16">
        <f>MAX(0,(va!EH129-va!EG129))</f>
        <v>0</v>
      </c>
      <c r="EH133" s="16">
        <f>MAX(0,(va!EI129-va!EH129))</f>
        <v>0</v>
      </c>
      <c r="EI133" s="16">
        <f>MAX(0,(va!EJ129-va!EI129))</f>
        <v>0</v>
      </c>
      <c r="EJ133" s="16">
        <f>MAX(0,(va!EK129-va!EJ129))</f>
        <v>0</v>
      </c>
      <c r="EK133" s="16">
        <f>MAX(0,(va!EL129-va!EK129))</f>
        <v>0</v>
      </c>
      <c r="EL133" s="16">
        <f>MAX(0,(va!EM129-va!EL129))</f>
        <v>0</v>
      </c>
      <c r="EM133" s="16">
        <f>MAX(0,(va!EN129-va!EM129))</f>
        <v>0</v>
      </c>
      <c r="EN133" s="16">
        <f>MAX(0,(va!EO129-va!EN129))</f>
        <v>0</v>
      </c>
      <c r="EO133" s="16">
        <f>MAX(0,(va!EP129-va!EO129))</f>
        <v>0</v>
      </c>
      <c r="EP133" s="16">
        <f>MAX(0,(va!EQ129-va!EP129))</f>
        <v>0</v>
      </c>
      <c r="EQ133" s="16">
        <f>MAX(0,(va!ER129-va!EQ129))</f>
        <v>0</v>
      </c>
      <c r="ER133" s="16">
        <f>MAX(0,(va!ES129-va!ER129))</f>
        <v>0</v>
      </c>
      <c r="ES133" s="16">
        <f>MAX(0,(va!ET129-va!ES129))</f>
        <v>0</v>
      </c>
      <c r="ET133" s="16">
        <f>MAX(0,(va!EU129-va!ET129))</f>
        <v>0</v>
      </c>
      <c r="EU133" s="16">
        <f>MAX(0,(va!EV129-va!EU129))</f>
        <v>0</v>
      </c>
      <c r="EV133" s="16">
        <f>MAX(0,(va!EW129-va!EV129))</f>
        <v>0</v>
      </c>
      <c r="EW133" s="16">
        <f>MAX(0,(va!EX129-va!EW129))</f>
        <v>0</v>
      </c>
      <c r="EX133" s="16">
        <f>MAX(0,(va!EY129-va!EX129))</f>
        <v>0</v>
      </c>
      <c r="EY133" s="16">
        <f>MAX(0,(va!EZ129-va!EY129))</f>
        <v>0</v>
      </c>
      <c r="EZ133" s="16">
        <f>MAX(0,(va!FA129-va!EZ129))</f>
        <v>0</v>
      </c>
      <c r="FA133" s="16">
        <f>MAX(0,(va!FB129-va!FA129))</f>
        <v>0</v>
      </c>
      <c r="FB133" s="16">
        <f>MAX(0,(va!FC129-va!FB129))</f>
        <v>0</v>
      </c>
      <c r="FC133" s="16">
        <f>MAX(0,(va!FD129-va!FC129))</f>
        <v>0</v>
      </c>
      <c r="FD133" s="16">
        <f>MAX(0,(va!FE129-va!FD129))</f>
        <v>0</v>
      </c>
      <c r="FE133" s="16">
        <f>MAX(0,(va!FF129-va!FE129))</f>
        <v>0</v>
      </c>
      <c r="FF133" s="16">
        <f>MAX(0,(va!FG129-va!FF129))</f>
        <v>0</v>
      </c>
      <c r="FG133" s="16">
        <f>MAX(0,(va!FH129-va!FG129))</f>
        <v>0</v>
      </c>
    </row>
    <row r="134" spans="1:163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1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0</v>
      </c>
      <c r="N134" s="16">
        <f>MAX(0,(va!O130-va!N130))</f>
        <v>0</v>
      </c>
      <c r="O134" s="16">
        <f>MAX(0,(va!P130-va!O130))</f>
        <v>0</v>
      </c>
      <c r="P134" s="16">
        <f>MAX(0,(va!Q130-va!P130))</f>
        <v>0</v>
      </c>
      <c r="Q134" s="16">
        <f>MAX(0,(va!R130-va!Q130))</f>
        <v>0</v>
      </c>
      <c r="R134" s="16">
        <f>MAX(0,(va!S130-va!R130))</f>
        <v>0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1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1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1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2</v>
      </c>
      <c r="BM134" s="16">
        <f>MAX(0,(va!BN130-va!BM130))</f>
        <v>1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  <c r="BT134" s="16">
        <f>MAX(0,(va!BU130-va!BT130))</f>
        <v>0</v>
      </c>
      <c r="BU134" s="16">
        <f>MAX(0,(va!BV130-va!BU130))</f>
        <v>0</v>
      </c>
      <c r="BV134" s="16">
        <f>MAX(0,(va!BW130-va!BV130))</f>
        <v>0</v>
      </c>
      <c r="BW134" s="16">
        <f>MAX(0,(va!BX130-va!BW130))</f>
        <v>0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1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1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1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1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  <c r="CX134" s="16">
        <f>MAX(0,(va!CY130-va!CX130))</f>
        <v>1</v>
      </c>
      <c r="CY134" s="16">
        <f>MAX(0,(va!CZ130-va!CY130))</f>
        <v>1</v>
      </c>
      <c r="CZ134" s="16">
        <f>MAX(0,(va!DA130-va!CZ130))</f>
        <v>1</v>
      </c>
      <c r="DA134" s="16">
        <f>MAX(0,(va!DB130-va!DA130))</f>
        <v>0</v>
      </c>
      <c r="DB134" s="16">
        <f>MAX(0,(va!DC130-va!DB130))</f>
        <v>0</v>
      </c>
      <c r="DC134" s="16">
        <f>MAX(0,(va!DD130-va!DC130))</f>
        <v>0</v>
      </c>
      <c r="DD134" s="16">
        <f>MAX(0,(va!DE130-va!DD130))</f>
        <v>0</v>
      </c>
      <c r="DE134" s="16">
        <f>MAX(0,(va!DF130-va!DE130))</f>
        <v>1</v>
      </c>
      <c r="DF134" s="16">
        <f>MAX(0,(va!DG130-va!DF130))</f>
        <v>1</v>
      </c>
      <c r="DG134" s="16">
        <f>MAX(0,(va!DH130-va!DG130))</f>
        <v>0</v>
      </c>
      <c r="DH134" s="16">
        <f>MAX(0,(va!DI130-va!DH130))</f>
        <v>0</v>
      </c>
      <c r="DI134" s="16">
        <f>MAX(0,(va!DJ130-va!DI130))</f>
        <v>0</v>
      </c>
      <c r="DJ134" s="16">
        <f>MAX(0,(va!DK130-va!DJ130))</f>
        <v>0</v>
      </c>
      <c r="DK134" s="16">
        <f>MAX(0,(va!DL130-va!DK130))</f>
        <v>0</v>
      </c>
      <c r="DL134" s="16">
        <f>MAX(0,(va!DM130-va!DL130))</f>
        <v>0</v>
      </c>
      <c r="DM134" s="16">
        <f>MAX(0,(va!DN130-va!DM130))</f>
        <v>0</v>
      </c>
      <c r="DN134" s="16">
        <f>MAX(0,(va!DO130-va!DN130))</f>
        <v>0</v>
      </c>
      <c r="DO134" s="16">
        <f>MAX(0,(va!DP130-va!DO130))</f>
        <v>0</v>
      </c>
      <c r="DP134" s="16">
        <f>MAX(0,(va!DQ130-va!DP130))</f>
        <v>0</v>
      </c>
      <c r="DQ134" s="16">
        <f>MAX(0,(va!DR130-va!DQ130))</f>
        <v>0</v>
      </c>
      <c r="DR134" s="16">
        <f>MAX(0,(va!DS130-va!DR130))</f>
        <v>0</v>
      </c>
      <c r="DS134" s="16">
        <f>MAX(0,(va!DT130-va!DS130))</f>
        <v>0</v>
      </c>
      <c r="DT134" s="16">
        <f>MAX(0,(va!DU130-va!DT130))</f>
        <v>0</v>
      </c>
      <c r="DU134" s="16">
        <f>MAX(0,(va!DV130-va!DU130))</f>
        <v>0</v>
      </c>
      <c r="DV134" s="16">
        <f>MAX(0,(va!DW130-va!DV130))</f>
        <v>0</v>
      </c>
      <c r="DW134" s="16">
        <f>MAX(0,(va!DX130-va!DW130))</f>
        <v>0</v>
      </c>
      <c r="DX134" s="16">
        <f>MAX(0,(va!DY130-va!DX130))</f>
        <v>0</v>
      </c>
      <c r="DY134" s="16">
        <f>MAX(0,(va!DZ130-va!DY130))</f>
        <v>0</v>
      </c>
      <c r="DZ134" s="16">
        <f>MAX(0,(va!EA130-va!DZ130))</f>
        <v>0</v>
      </c>
      <c r="EA134" s="16">
        <f>MAX(0,(va!EB130-va!EA130))</f>
        <v>0</v>
      </c>
      <c r="EB134" s="16">
        <f>MAX(0,(va!EC130-va!EB130))</f>
        <v>0</v>
      </c>
      <c r="EC134" s="16">
        <f>MAX(0,(va!ED130-va!EC130))</f>
        <v>0</v>
      </c>
      <c r="ED134" s="16">
        <f>MAX(0,(va!EE130-va!ED130))</f>
        <v>0</v>
      </c>
      <c r="EE134" s="16">
        <f>MAX(0,(va!EF130-va!EE130))</f>
        <v>0</v>
      </c>
      <c r="EF134" s="16">
        <f>MAX(0,(va!EG130-va!EF130))</f>
        <v>0</v>
      </c>
      <c r="EG134" s="16">
        <f>MAX(0,(va!EH130-va!EG130))</f>
        <v>0</v>
      </c>
      <c r="EH134" s="16">
        <f>MAX(0,(va!EI130-va!EH130))</f>
        <v>0</v>
      </c>
      <c r="EI134" s="16">
        <f>MAX(0,(va!EJ130-va!EI130))</f>
        <v>0</v>
      </c>
      <c r="EJ134" s="16">
        <f>MAX(0,(va!EK130-va!EJ130))</f>
        <v>0</v>
      </c>
      <c r="EK134" s="16">
        <f>MAX(0,(va!EL130-va!EK130))</f>
        <v>0</v>
      </c>
      <c r="EL134" s="16">
        <f>MAX(0,(va!EM130-va!EL130))</f>
        <v>0</v>
      </c>
      <c r="EM134" s="16">
        <f>MAX(0,(va!EN130-va!EM130))</f>
        <v>0</v>
      </c>
      <c r="EN134" s="16">
        <f>MAX(0,(va!EO130-va!EN130))</f>
        <v>0</v>
      </c>
      <c r="EO134" s="16">
        <f>MAX(0,(va!EP130-va!EO130))</f>
        <v>0</v>
      </c>
      <c r="EP134" s="16">
        <f>MAX(0,(va!EQ130-va!EP130))</f>
        <v>0</v>
      </c>
      <c r="EQ134" s="16">
        <f>MAX(0,(va!ER130-va!EQ130))</f>
        <v>0</v>
      </c>
      <c r="ER134" s="16">
        <f>MAX(0,(va!ES130-va!ER130))</f>
        <v>0</v>
      </c>
      <c r="ES134" s="16">
        <f>MAX(0,(va!ET130-va!ES130))</f>
        <v>0</v>
      </c>
      <c r="ET134" s="16">
        <f>MAX(0,(va!EU130-va!ET130))</f>
        <v>0</v>
      </c>
      <c r="EU134" s="16">
        <f>MAX(0,(va!EV130-va!EU130))</f>
        <v>0</v>
      </c>
      <c r="EV134" s="16">
        <f>MAX(0,(va!EW130-va!EV130))</f>
        <v>0</v>
      </c>
      <c r="EW134" s="16">
        <f>MAX(0,(va!EX130-va!EW130))</f>
        <v>0</v>
      </c>
      <c r="EX134" s="16">
        <f>MAX(0,(va!EY130-va!EX130))</f>
        <v>0</v>
      </c>
      <c r="EY134" s="16">
        <f>MAX(0,(va!EZ130-va!EY130))</f>
        <v>0</v>
      </c>
      <c r="EZ134" s="16">
        <f>MAX(0,(va!FA130-va!EZ130))</f>
        <v>0</v>
      </c>
      <c r="FA134" s="16">
        <f>MAX(0,(va!FB130-va!FA130))</f>
        <v>0</v>
      </c>
      <c r="FB134" s="16">
        <f>MAX(0,(va!FC130-va!FB130))</f>
        <v>0</v>
      </c>
      <c r="FC134" s="16">
        <f>MAX(0,(va!FD130-va!FC130))</f>
        <v>0</v>
      </c>
      <c r="FD134" s="16">
        <f>MAX(0,(va!FE130-va!FD130))</f>
        <v>0</v>
      </c>
      <c r="FE134" s="16">
        <f>MAX(0,(va!FF130-va!FE130))</f>
        <v>0</v>
      </c>
      <c r="FF134" s="16">
        <f>MAX(0,(va!FG130-va!FF130))</f>
        <v>0</v>
      </c>
      <c r="FG134" s="16">
        <f>MAX(0,(va!FH130-va!FG130))</f>
        <v>0</v>
      </c>
    </row>
    <row r="135" spans="1:163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3</v>
      </c>
      <c r="F135" s="16">
        <f>MAX(0,(va!G131-va!F131))</f>
        <v>3</v>
      </c>
      <c r="G135" s="16">
        <f>MAX(0,(va!H131-va!G131))</f>
        <v>3</v>
      </c>
      <c r="H135" s="16">
        <f>MAX(0,(va!I131-va!H131))</f>
        <v>5</v>
      </c>
      <c r="I135" s="16">
        <f>MAX(0,(va!J131-va!I131))</f>
        <v>0</v>
      </c>
      <c r="J135" s="16">
        <f>MAX(0,(va!K131-va!J131))</f>
        <v>1</v>
      </c>
      <c r="K135" s="16">
        <f>MAX(0,(va!L131-va!K131))</f>
        <v>7</v>
      </c>
      <c r="L135" s="16">
        <f>MAX(0,(va!M131-va!L131))</f>
        <v>19</v>
      </c>
      <c r="M135" s="16">
        <f>MAX(0,(va!N131-va!M131))</f>
        <v>24</v>
      </c>
      <c r="N135" s="16">
        <f>MAX(0,(va!O131-va!N131))</f>
        <v>20</v>
      </c>
      <c r="O135" s="16">
        <f>MAX(0,(va!P131-va!O131))</f>
        <v>3</v>
      </c>
      <c r="P135" s="16">
        <f>MAX(0,(va!Q131-va!P131))</f>
        <v>6</v>
      </c>
      <c r="Q135" s="16">
        <f>MAX(0,(va!R131-va!Q131))</f>
        <v>5</v>
      </c>
      <c r="R135" s="16">
        <f>MAX(0,(va!S131-va!R131))</f>
        <v>9</v>
      </c>
      <c r="S135" s="16">
        <f>MAX(0,(va!T131-va!S131))</f>
        <v>7</v>
      </c>
      <c r="T135" s="16">
        <f>MAX(0,(va!U131-va!T131))</f>
        <v>13</v>
      </c>
      <c r="U135" s="16">
        <f>MAX(0,(va!V131-va!U131))</f>
        <v>9</v>
      </c>
      <c r="V135" s="16">
        <f>MAX(0,(va!W131-va!V131))</f>
        <v>6</v>
      </c>
      <c r="W135" s="16">
        <f>MAX(0,(va!X131-va!W131))</f>
        <v>13</v>
      </c>
      <c r="X135" s="16">
        <f>MAX(0,(va!Y131-va!X131))</f>
        <v>8</v>
      </c>
      <c r="Y135" s="16">
        <f>MAX(0,(va!Z131-va!Y131))</f>
        <v>2</v>
      </c>
      <c r="Z135" s="16">
        <f>MAX(0,(va!AA131-va!Z131))</f>
        <v>11</v>
      </c>
      <c r="AA135" s="16">
        <f>MAX(0,(va!AB131-va!AA131))</f>
        <v>13</v>
      </c>
      <c r="AB135" s="16">
        <f>MAX(0,(va!AC131-va!AB131))</f>
        <v>10</v>
      </c>
      <c r="AC135" s="16">
        <f>MAX(0,(va!AD131-va!AC131))</f>
        <v>20</v>
      </c>
      <c r="AD135" s="16">
        <f>MAX(0,(va!AE131-va!AD131))</f>
        <v>5</v>
      </c>
      <c r="AE135" s="16">
        <f>MAX(0,(va!AF131-va!AE131))</f>
        <v>10</v>
      </c>
      <c r="AF135" s="16">
        <f>MAX(0,(va!AG131-va!AF131))</f>
        <v>4</v>
      </c>
      <c r="AG135" s="16">
        <f>MAX(0,(va!AH131-va!AG131))</f>
        <v>9</v>
      </c>
      <c r="AH135" s="16">
        <f>MAX(0,(va!AI131-va!AH131))</f>
        <v>8</v>
      </c>
      <c r="AI135" s="16">
        <f>MAX(0,(va!AJ131-va!AI131))</f>
        <v>20</v>
      </c>
      <c r="AJ135" s="16">
        <f>MAX(0,(va!AK131-va!AJ131))</f>
        <v>14</v>
      </c>
      <c r="AK135" s="16">
        <f>MAX(0,(va!AL131-va!AK131))</f>
        <v>3</v>
      </c>
      <c r="AL135" s="16">
        <f>MAX(0,(va!AM131-va!AL131))</f>
        <v>8</v>
      </c>
      <c r="AM135" s="16">
        <f>MAX(0,(va!AN131-va!AM131))</f>
        <v>11</v>
      </c>
      <c r="AN135" s="16">
        <f>MAX(0,(va!AO131-va!AN131))</f>
        <v>16</v>
      </c>
      <c r="AO135" s="16">
        <f>MAX(0,(va!AP131-va!AO131))</f>
        <v>25</v>
      </c>
      <c r="AP135" s="16">
        <f>MAX(0,(va!AQ131-va!AP131))</f>
        <v>18</v>
      </c>
      <c r="AQ135" s="16">
        <f>MAX(0,(va!AR131-va!AQ131))</f>
        <v>21</v>
      </c>
      <c r="AR135" s="16">
        <f>MAX(0,(va!AS131-va!AR131))</f>
        <v>16</v>
      </c>
      <c r="AS135" s="16">
        <f>MAX(0,(va!AT131-va!AS131))</f>
        <v>19</v>
      </c>
      <c r="AT135" s="16">
        <f>MAX(0,(va!AU131-va!AT131))</f>
        <v>15</v>
      </c>
      <c r="AU135" s="16">
        <f>MAX(0,(va!AV131-va!AU131))</f>
        <v>20</v>
      </c>
      <c r="AV135" s="16">
        <f>MAX(0,(va!AW131-va!AV131))</f>
        <v>21</v>
      </c>
      <c r="AW135" s="16">
        <f>MAX(0,(va!AX131-va!AW131))</f>
        <v>18</v>
      </c>
      <c r="AX135" s="16">
        <f>MAX(0,(va!AY131-va!AX131))</f>
        <v>18</v>
      </c>
      <c r="AY135" s="16">
        <f>MAX(0,(va!AZ131-va!AY131))</f>
        <v>16</v>
      </c>
      <c r="AZ135" s="16">
        <f>MAX(0,(va!BA131-va!AZ131))</f>
        <v>19</v>
      </c>
      <c r="BA135" s="16">
        <f>MAX(0,(va!BB131-va!BA131))</f>
        <v>27</v>
      </c>
      <c r="BB135" s="16">
        <f>MAX(0,(va!BC131-va!BB131))</f>
        <v>19</v>
      </c>
      <c r="BC135" s="16">
        <f>MAX(0,(va!BD131-va!BC131))</f>
        <v>54</v>
      </c>
      <c r="BD135" s="16">
        <f>MAX(0,(va!BE131-va!BD131))</f>
        <v>76</v>
      </c>
      <c r="BE135" s="16">
        <f>MAX(0,(va!BF131-va!BE131))</f>
        <v>17</v>
      </c>
      <c r="BF135" s="16">
        <f>MAX(0,(va!BG131-va!BF131))</f>
        <v>21</v>
      </c>
      <c r="BG135" s="16">
        <f>MAX(0,(va!BH131-va!BG131))</f>
        <v>32</v>
      </c>
      <c r="BH135" s="16">
        <f>MAX(0,(va!BI131-va!BH131))</f>
        <v>24</v>
      </c>
      <c r="BI135" s="16">
        <f>MAX(0,(va!BJ131-va!BI131))</f>
        <v>53</v>
      </c>
      <c r="BJ135" s="16">
        <f>MAX(0,(va!BK131-va!BJ131))</f>
        <v>46</v>
      </c>
      <c r="BK135" s="16">
        <f>MAX(0,(va!BL131-va!BK131))</f>
        <v>45</v>
      </c>
      <c r="BL135" s="16">
        <f>MAX(0,(va!BM131-va!BL131))</f>
        <v>33</v>
      </c>
      <c r="BM135" s="16">
        <f>MAX(0,(va!BN131-va!BM131))</f>
        <v>28</v>
      </c>
      <c r="BN135" s="16">
        <f>MAX(0,(va!BO131-va!BN131))</f>
        <v>49</v>
      </c>
      <c r="BO135" s="16">
        <f>MAX(0,(va!BP131-va!BO131))</f>
        <v>23</v>
      </c>
      <c r="BP135" s="16">
        <f>MAX(0,(va!BQ131-va!BP131))</f>
        <v>21</v>
      </c>
      <c r="BQ135" s="16">
        <f>MAX(0,(va!BR131-va!BQ131))</f>
        <v>69</v>
      </c>
      <c r="BR135" s="16">
        <f>MAX(0,(va!BS131-va!BR131))</f>
        <v>47</v>
      </c>
      <c r="BS135" s="16">
        <f>MAX(0,(va!BT131-va!BS131))</f>
        <v>67</v>
      </c>
      <c r="BT135" s="16">
        <f>MAX(0,(va!BU131-va!BT131))</f>
        <v>81</v>
      </c>
      <c r="BU135" s="16">
        <f>MAX(0,(va!BV131-va!BU131))</f>
        <v>37</v>
      </c>
      <c r="BV135" s="16">
        <f>MAX(0,(va!BW131-va!BV131))</f>
        <v>21</v>
      </c>
      <c r="BW135" s="16">
        <f>MAX(0,(va!BX131-va!BW131))</f>
        <v>33</v>
      </c>
      <c r="BX135" s="16">
        <f>MAX(0,(va!BY131-va!BX131))</f>
        <v>39</v>
      </c>
      <c r="BY135" s="16">
        <f>MAX(0,(va!BZ131-va!BY131))</f>
        <v>65</v>
      </c>
      <c r="BZ135" s="16">
        <f>MAX(0,(va!CA131-va!BZ131))</f>
        <v>29</v>
      </c>
      <c r="CA135" s="16">
        <f>MAX(0,(va!CB131-va!CA131))</f>
        <v>30</v>
      </c>
      <c r="CB135" s="16">
        <f>MAX(0,(va!CC131-va!CB131))</f>
        <v>16</v>
      </c>
      <c r="CC135" s="16">
        <f>MAX(0,(va!CD131-va!CC131))</f>
        <v>19</v>
      </c>
      <c r="CD135" s="16">
        <f>MAX(0,(va!CE131-va!CD131))</f>
        <v>23</v>
      </c>
      <c r="CE135" s="16">
        <f>MAX(0,(va!CF131-va!CE131))</f>
        <v>24</v>
      </c>
      <c r="CF135" s="16">
        <f>MAX(0,(va!CG131-va!CF131))</f>
        <v>56</v>
      </c>
      <c r="CG135" s="16">
        <f>MAX(0,(va!CH131-va!CG131))</f>
        <v>25</v>
      </c>
      <c r="CH135" s="16">
        <f>MAX(0,(va!CI131-va!CH131))</f>
        <v>18</v>
      </c>
      <c r="CI135" s="16">
        <f>MAX(0,(va!CJ131-va!CI131))</f>
        <v>16</v>
      </c>
      <c r="CJ135" s="16">
        <f>MAX(0,(va!CK131-va!CJ131))</f>
        <v>24</v>
      </c>
      <c r="CK135" s="16">
        <f>MAX(0,(va!CL131-va!CK131))</f>
        <v>23</v>
      </c>
      <c r="CL135" s="16">
        <f>MAX(0,(va!CM131-va!CL131))</f>
        <v>34</v>
      </c>
      <c r="CM135" s="16">
        <f>MAX(0,(va!CN131-va!CM131))</f>
        <v>31</v>
      </c>
      <c r="CN135" s="16">
        <f>MAX(0,(va!CO131-va!CN131))</f>
        <v>25</v>
      </c>
      <c r="CO135" s="16">
        <f>MAX(0,(va!CP131-va!CO131))</f>
        <v>23</v>
      </c>
      <c r="CP135" s="16">
        <f>MAX(0,(va!CQ131-va!CP131))</f>
        <v>23</v>
      </c>
      <c r="CQ135" s="16">
        <f>MAX(0,(va!CR131-va!CQ131))</f>
        <v>40</v>
      </c>
      <c r="CR135" s="16">
        <f>MAX(0,(va!CS131-va!CR131))</f>
        <v>18</v>
      </c>
      <c r="CS135" s="16">
        <f>MAX(0,(va!CT131-va!CS131))</f>
        <v>44</v>
      </c>
      <c r="CT135" s="16">
        <f>MAX(0,(va!CU131-va!CT131))</f>
        <v>26</v>
      </c>
      <c r="CU135" s="16">
        <f>MAX(0,(va!CV131-va!CU131))</f>
        <v>25</v>
      </c>
      <c r="CV135" s="16">
        <f>MAX(0,(va!CW131-va!CV131))</f>
        <v>11</v>
      </c>
      <c r="CW135" s="16">
        <f>MAX(0,(va!CX131-va!CW131))</f>
        <v>14</v>
      </c>
      <c r="CX135" s="16">
        <f>MAX(0,(va!CY131-va!CX131))</f>
        <v>4</v>
      </c>
      <c r="CY135" s="16">
        <f>MAX(0,(va!CZ131-va!CY131))</f>
        <v>14</v>
      </c>
      <c r="CZ135" s="16">
        <f>MAX(0,(va!DA131-va!CZ131))</f>
        <v>21</v>
      </c>
      <c r="DA135" s="16">
        <f>MAX(0,(va!DB131-va!DA131))</f>
        <v>14</v>
      </c>
      <c r="DB135" s="16">
        <f>MAX(0,(va!DC131-va!DB131))</f>
        <v>14</v>
      </c>
      <c r="DC135" s="16">
        <f>MAX(0,(va!DD131-va!DC131))</f>
        <v>12</v>
      </c>
      <c r="DD135" s="16">
        <f>MAX(0,(va!DE131-va!DD131))</f>
        <v>13</v>
      </c>
      <c r="DE135" s="16">
        <f>MAX(0,(va!DF131-va!DE131))</f>
        <v>20</v>
      </c>
      <c r="DF135" s="16">
        <f>MAX(0,(va!DG131-va!DF131))</f>
        <v>12</v>
      </c>
      <c r="DG135" s="16">
        <f>MAX(0,(va!DH131-va!DG131))</f>
        <v>28</v>
      </c>
      <c r="DH135" s="16">
        <f>MAX(0,(va!DI131-va!DH131))</f>
        <v>25</v>
      </c>
      <c r="DI135" s="16">
        <f>MAX(0,(va!DJ131-va!DI131))</f>
        <v>29</v>
      </c>
      <c r="DJ135" s="16">
        <f>MAX(0,(va!DK131-va!DJ131))</f>
        <v>0</v>
      </c>
      <c r="DK135" s="16">
        <f>MAX(0,(va!DL131-va!DK131))</f>
        <v>0</v>
      </c>
      <c r="DL135" s="16">
        <f>MAX(0,(va!DM131-va!DL131))</f>
        <v>0</v>
      </c>
      <c r="DM135" s="16">
        <f>MAX(0,(va!DN131-va!DM131))</f>
        <v>0</v>
      </c>
      <c r="DN135" s="16">
        <f>MAX(0,(va!DO131-va!DN131))</f>
        <v>0</v>
      </c>
      <c r="DO135" s="16">
        <f>MAX(0,(va!DP131-va!DO131))</f>
        <v>0</v>
      </c>
      <c r="DP135" s="16">
        <f>MAX(0,(va!DQ131-va!DP131))</f>
        <v>0</v>
      </c>
      <c r="DQ135" s="16">
        <f>MAX(0,(va!DR131-va!DQ131))</f>
        <v>0</v>
      </c>
      <c r="DR135" s="16">
        <f>MAX(0,(va!DS131-va!DR131))</f>
        <v>0</v>
      </c>
      <c r="DS135" s="16">
        <f>MAX(0,(va!DT131-va!DS131))</f>
        <v>0</v>
      </c>
      <c r="DT135" s="16">
        <f>MAX(0,(va!DU131-va!DT131))</f>
        <v>0</v>
      </c>
      <c r="DU135" s="16">
        <f>MAX(0,(va!DV131-va!DU131))</f>
        <v>0</v>
      </c>
      <c r="DV135" s="16">
        <f>MAX(0,(va!DW131-va!DV131))</f>
        <v>0</v>
      </c>
      <c r="DW135" s="16">
        <f>MAX(0,(va!DX131-va!DW131))</f>
        <v>0</v>
      </c>
      <c r="DX135" s="16">
        <f>MAX(0,(va!DY131-va!DX131))</f>
        <v>0</v>
      </c>
      <c r="DY135" s="16">
        <f>MAX(0,(va!DZ131-va!DY131))</f>
        <v>0</v>
      </c>
      <c r="DZ135" s="16">
        <f>MAX(0,(va!EA131-va!DZ131))</f>
        <v>0</v>
      </c>
      <c r="EA135" s="16">
        <f>MAX(0,(va!EB131-va!EA131))</f>
        <v>0</v>
      </c>
      <c r="EB135" s="16">
        <f>MAX(0,(va!EC131-va!EB131))</f>
        <v>0</v>
      </c>
      <c r="EC135" s="16">
        <f>MAX(0,(va!ED131-va!EC131))</f>
        <v>0</v>
      </c>
      <c r="ED135" s="16">
        <f>MAX(0,(va!EE131-va!ED131))</f>
        <v>0</v>
      </c>
      <c r="EE135" s="16">
        <f>MAX(0,(va!EF131-va!EE131))</f>
        <v>0</v>
      </c>
      <c r="EF135" s="16">
        <f>MAX(0,(va!EG131-va!EF131))</f>
        <v>0</v>
      </c>
      <c r="EG135" s="16">
        <f>MAX(0,(va!EH131-va!EG131))</f>
        <v>0</v>
      </c>
      <c r="EH135" s="16">
        <f>MAX(0,(va!EI131-va!EH131))</f>
        <v>0</v>
      </c>
      <c r="EI135" s="16">
        <f>MAX(0,(va!EJ131-va!EI131))</f>
        <v>0</v>
      </c>
      <c r="EJ135" s="16">
        <f>MAX(0,(va!EK131-va!EJ131))</f>
        <v>0</v>
      </c>
      <c r="EK135" s="16">
        <f>MAX(0,(va!EL131-va!EK131))</f>
        <v>0</v>
      </c>
      <c r="EL135" s="16">
        <f>MAX(0,(va!EM131-va!EL131))</f>
        <v>0</v>
      </c>
      <c r="EM135" s="16">
        <f>MAX(0,(va!EN131-va!EM131))</f>
        <v>0</v>
      </c>
      <c r="EN135" s="16">
        <f>MAX(0,(va!EO131-va!EN131))</f>
        <v>0</v>
      </c>
      <c r="EO135" s="16">
        <f>MAX(0,(va!EP131-va!EO131))</f>
        <v>0</v>
      </c>
      <c r="EP135" s="16">
        <f>MAX(0,(va!EQ131-va!EP131))</f>
        <v>0</v>
      </c>
      <c r="EQ135" s="16">
        <f>MAX(0,(va!ER131-va!EQ131))</f>
        <v>0</v>
      </c>
      <c r="ER135" s="16">
        <f>MAX(0,(va!ES131-va!ER131))</f>
        <v>0</v>
      </c>
      <c r="ES135" s="16">
        <f>MAX(0,(va!ET131-va!ES131))</f>
        <v>0</v>
      </c>
      <c r="ET135" s="16">
        <f>MAX(0,(va!EU131-va!ET131))</f>
        <v>0</v>
      </c>
      <c r="EU135" s="16">
        <f>MAX(0,(va!EV131-va!EU131))</f>
        <v>0</v>
      </c>
      <c r="EV135" s="16">
        <f>MAX(0,(va!EW131-va!EV131))</f>
        <v>0</v>
      </c>
      <c r="EW135" s="16">
        <f>MAX(0,(va!EX131-va!EW131))</f>
        <v>0</v>
      </c>
      <c r="EX135" s="16">
        <f>MAX(0,(va!EY131-va!EX131))</f>
        <v>0</v>
      </c>
      <c r="EY135" s="16">
        <f>MAX(0,(va!EZ131-va!EY131))</f>
        <v>0</v>
      </c>
      <c r="EZ135" s="16">
        <f>MAX(0,(va!FA131-va!EZ131))</f>
        <v>0</v>
      </c>
      <c r="FA135" s="16">
        <f>MAX(0,(va!FB131-va!FA131))</f>
        <v>0</v>
      </c>
      <c r="FB135" s="16">
        <f>MAX(0,(va!FC131-va!FB131))</f>
        <v>0</v>
      </c>
      <c r="FC135" s="16">
        <f>MAX(0,(va!FD131-va!FC131))</f>
        <v>0</v>
      </c>
      <c r="FD135" s="16">
        <f>MAX(0,(va!FE131-va!FD131))</f>
        <v>0</v>
      </c>
      <c r="FE135" s="16">
        <f>MAX(0,(va!FF131-va!FE131))</f>
        <v>0</v>
      </c>
      <c r="FF135" s="16">
        <f>MAX(0,(va!FG131-va!FF131))</f>
        <v>0</v>
      </c>
      <c r="FG135" s="16">
        <f>MAX(0,(va!FH131-va!FG131))</f>
        <v>0</v>
      </c>
    </row>
    <row r="136" spans="1:163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1</v>
      </c>
      <c r="G136" s="16">
        <f>MAX(0,(va!H132-va!G132))</f>
        <v>0</v>
      </c>
      <c r="H136" s="16">
        <f>MAX(0,(va!I132-va!H132))</f>
        <v>1</v>
      </c>
      <c r="I136" s="16">
        <f>MAX(0,(va!J132-va!I132))</f>
        <v>5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3</v>
      </c>
      <c r="M136" s="16">
        <f>MAX(0,(va!N132-va!M132))</f>
        <v>0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1</v>
      </c>
      <c r="Q136" s="16">
        <f>MAX(0,(va!R132-va!Q132))</f>
        <v>1</v>
      </c>
      <c r="R136" s="16">
        <f>MAX(0,(va!S132-va!R132))</f>
        <v>2</v>
      </c>
      <c r="S136" s="16">
        <f>MAX(0,(va!T132-va!S132))</f>
        <v>1</v>
      </c>
      <c r="T136" s="16">
        <f>MAX(0,(va!U132-va!T132))</f>
        <v>1</v>
      </c>
      <c r="U136" s="16">
        <f>MAX(0,(va!V132-va!U132))</f>
        <v>1</v>
      </c>
      <c r="V136" s="16">
        <f>MAX(0,(va!W132-va!V132))</f>
        <v>3</v>
      </c>
      <c r="W136" s="16">
        <f>MAX(0,(va!X132-va!W132))</f>
        <v>1</v>
      </c>
      <c r="X136" s="16">
        <f>MAX(0,(va!Y132-va!X132))</f>
        <v>0</v>
      </c>
      <c r="Y136" s="16">
        <f>MAX(0,(va!Z132-va!Y132))</f>
        <v>1</v>
      </c>
      <c r="Z136" s="16">
        <f>MAX(0,(va!AA132-va!Z132))</f>
        <v>2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1</v>
      </c>
      <c r="AF136" s="16">
        <f>MAX(0,(va!AG132-va!AF132))</f>
        <v>2</v>
      </c>
      <c r="AG136" s="16">
        <f>MAX(0,(va!AH132-va!AG132))</f>
        <v>1</v>
      </c>
      <c r="AH136" s="16">
        <f>MAX(0,(va!AI132-va!AH132))</f>
        <v>5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2</v>
      </c>
      <c r="AM136" s="16">
        <f>MAX(0,(va!AN132-va!AM132))</f>
        <v>22</v>
      </c>
      <c r="AN136" s="16">
        <f>MAX(0,(va!AO132-va!AN132))</f>
        <v>16</v>
      </c>
      <c r="AO136" s="16">
        <f>MAX(0,(va!AP132-va!AO132))</f>
        <v>7</v>
      </c>
      <c r="AP136" s="16">
        <f>MAX(0,(va!AQ132-va!AP132))</f>
        <v>0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1</v>
      </c>
      <c r="AT136" s="16">
        <f>MAX(0,(va!AU132-va!AT132))</f>
        <v>2</v>
      </c>
      <c r="AU136" s="16">
        <f>MAX(0,(va!AV132-va!AU132))</f>
        <v>4</v>
      </c>
      <c r="AV136" s="16">
        <f>MAX(0,(va!AW132-va!AV132))</f>
        <v>3</v>
      </c>
      <c r="AW136" s="16">
        <f>MAX(0,(va!AX132-va!AW132))</f>
        <v>2</v>
      </c>
      <c r="AX136" s="16">
        <f>MAX(0,(va!AY132-va!AX132))</f>
        <v>0</v>
      </c>
      <c r="AY136" s="16">
        <f>MAX(0,(va!AZ132-va!AY132))</f>
        <v>13</v>
      </c>
      <c r="AZ136" s="16">
        <f>MAX(0,(va!BA132-va!AZ132))</f>
        <v>2</v>
      </c>
      <c r="BA136" s="16">
        <f>MAX(0,(va!BB132-va!BA132))</f>
        <v>8</v>
      </c>
      <c r="BB136" s="16">
        <f>MAX(0,(va!BC132-va!BB132))</f>
        <v>4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8</v>
      </c>
      <c r="BG136" s="16">
        <f>MAX(0,(va!BH132-va!BG132))</f>
        <v>7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5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6</v>
      </c>
      <c r="BO136" s="16">
        <f>MAX(0,(va!BP132-va!BO132))</f>
        <v>0</v>
      </c>
      <c r="BP136" s="16">
        <f>MAX(0,(va!BQ132-va!BP132))</f>
        <v>1</v>
      </c>
      <c r="BQ136" s="16">
        <f>MAX(0,(va!BR132-va!BQ132))</f>
        <v>5</v>
      </c>
      <c r="BR136" s="16">
        <f>MAX(0,(va!BS132-va!BR132))</f>
        <v>3</v>
      </c>
      <c r="BS136" s="16">
        <f>MAX(0,(va!BT132-va!BS132))</f>
        <v>5</v>
      </c>
      <c r="BT136" s="16">
        <f>MAX(0,(va!BU132-va!BT132))</f>
        <v>7</v>
      </c>
      <c r="BU136" s="16">
        <f>MAX(0,(va!BV132-va!BU132))</f>
        <v>4</v>
      </c>
      <c r="BV136" s="16">
        <f>MAX(0,(va!BW132-va!BV132))</f>
        <v>5</v>
      </c>
      <c r="BW136" s="16">
        <f>MAX(0,(va!BX132-va!BW132))</f>
        <v>0</v>
      </c>
      <c r="BX136" s="16">
        <f>MAX(0,(va!BY132-va!BX132))</f>
        <v>14</v>
      </c>
      <c r="BY136" s="16">
        <f>MAX(0,(va!BZ132-va!BY132))</f>
        <v>7</v>
      </c>
      <c r="BZ136" s="16">
        <f>MAX(0,(va!CA132-va!BZ132))</f>
        <v>2</v>
      </c>
      <c r="CA136" s="16">
        <f>MAX(0,(va!CB132-va!CA132))</f>
        <v>0</v>
      </c>
      <c r="CB136" s="16">
        <f>MAX(0,(va!CC132-va!CB132))</f>
        <v>5</v>
      </c>
      <c r="CC136" s="16">
        <f>MAX(0,(va!CD132-va!CC132))</f>
        <v>3</v>
      </c>
      <c r="CD136" s="16">
        <f>MAX(0,(va!CE132-va!CD132))</f>
        <v>15</v>
      </c>
      <c r="CE136" s="16">
        <f>MAX(0,(va!CF132-va!CE132))</f>
        <v>10</v>
      </c>
      <c r="CF136" s="16">
        <f>MAX(0,(va!CG132-va!CF132))</f>
        <v>15</v>
      </c>
      <c r="CG136" s="16">
        <f>MAX(0,(va!CH132-va!CG132))</f>
        <v>3</v>
      </c>
      <c r="CH136" s="16">
        <f>MAX(0,(va!CI132-va!CH132))</f>
        <v>0</v>
      </c>
      <c r="CI136" s="16">
        <f>MAX(0,(va!CJ132-va!CI132))</f>
        <v>20</v>
      </c>
      <c r="CJ136" s="16">
        <f>MAX(0,(va!CK132-va!CJ132))</f>
        <v>7</v>
      </c>
      <c r="CK136" s="16">
        <f>MAX(0,(va!CL132-va!CK132))</f>
        <v>0</v>
      </c>
      <c r="CL136" s="16">
        <f>MAX(0,(va!CM132-va!CL132))</f>
        <v>14</v>
      </c>
      <c r="CM136" s="16">
        <f>MAX(0,(va!CN132-va!CM132))</f>
        <v>17</v>
      </c>
      <c r="CN136" s="16">
        <f>MAX(0,(va!CO132-va!CN132))</f>
        <v>5</v>
      </c>
      <c r="CO136" s="16">
        <f>MAX(0,(va!CP132-va!CO132))</f>
        <v>11</v>
      </c>
      <c r="CP136" s="16">
        <f>MAX(0,(va!CQ132-va!CP132))</f>
        <v>19</v>
      </c>
      <c r="CQ136" s="16">
        <f>MAX(0,(va!CR132-va!CQ132))</f>
        <v>16</v>
      </c>
      <c r="CR136" s="16">
        <f>MAX(0,(va!CS132-va!CR132))</f>
        <v>0</v>
      </c>
      <c r="CS136" s="16">
        <f>MAX(0,(va!CT132-va!CS132))</f>
        <v>1</v>
      </c>
      <c r="CT136" s="16">
        <f>MAX(0,(va!CU132-va!CT132))</f>
        <v>3</v>
      </c>
      <c r="CU136" s="16">
        <f>MAX(0,(va!CV132-va!CU132))</f>
        <v>5</v>
      </c>
      <c r="CV136" s="16">
        <f>MAX(0,(va!CW132-va!CV132))</f>
        <v>35</v>
      </c>
      <c r="CW136" s="16">
        <f>MAX(0,(va!CX132-va!CW132))</f>
        <v>36</v>
      </c>
      <c r="CX136" s="16">
        <f>MAX(0,(va!CY132-va!CX132))</f>
        <v>0</v>
      </c>
      <c r="CY136" s="16">
        <f>MAX(0,(va!CZ132-va!CY132))</f>
        <v>0</v>
      </c>
      <c r="CZ136" s="16">
        <f>MAX(0,(va!DA132-va!CZ132))</f>
        <v>29</v>
      </c>
      <c r="DA136" s="16">
        <f>MAX(0,(va!DB132-va!DA132))</f>
        <v>11</v>
      </c>
      <c r="DB136" s="16">
        <f>MAX(0,(va!DC132-va!DB132))</f>
        <v>3</v>
      </c>
      <c r="DC136" s="16">
        <f>MAX(0,(va!DD132-va!DC132))</f>
        <v>13</v>
      </c>
      <c r="DD136" s="16">
        <f>MAX(0,(va!DE132-va!DD132))</f>
        <v>10</v>
      </c>
      <c r="DE136" s="16">
        <f>MAX(0,(va!DF132-va!DE132))</f>
        <v>23</v>
      </c>
      <c r="DF136" s="16">
        <f>MAX(0,(va!DG132-va!DF132))</f>
        <v>17</v>
      </c>
      <c r="DG136" s="16">
        <f>MAX(0,(va!DH132-va!DG132))</f>
        <v>10</v>
      </c>
      <c r="DH136" s="16">
        <f>MAX(0,(va!DI132-va!DH132))</f>
        <v>5</v>
      </c>
      <c r="DI136" s="16">
        <f>MAX(0,(va!DJ132-va!DI132))</f>
        <v>25</v>
      </c>
      <c r="DJ136" s="16">
        <f>MAX(0,(va!DK132-va!DJ132))</f>
        <v>0</v>
      </c>
      <c r="DK136" s="16">
        <f>MAX(0,(va!DL132-va!DK132))</f>
        <v>0</v>
      </c>
      <c r="DL136" s="16">
        <f>MAX(0,(va!DM132-va!DL132))</f>
        <v>0</v>
      </c>
      <c r="DM136" s="16">
        <f>MAX(0,(va!DN132-va!DM132))</f>
        <v>0</v>
      </c>
      <c r="DN136" s="16">
        <f>MAX(0,(va!DO132-va!DN132))</f>
        <v>0</v>
      </c>
      <c r="DO136" s="16">
        <f>MAX(0,(va!DP132-va!DO132))</f>
        <v>0</v>
      </c>
      <c r="DP136" s="16">
        <f>MAX(0,(va!DQ132-va!DP132))</f>
        <v>0</v>
      </c>
      <c r="DQ136" s="16">
        <f>MAX(0,(va!DR132-va!DQ132))</f>
        <v>0</v>
      </c>
      <c r="DR136" s="16">
        <f>MAX(0,(va!DS132-va!DR132))</f>
        <v>0</v>
      </c>
      <c r="DS136" s="16">
        <f>MAX(0,(va!DT132-va!DS132))</f>
        <v>0</v>
      </c>
      <c r="DT136" s="16">
        <f>MAX(0,(va!DU132-va!DT132))</f>
        <v>0</v>
      </c>
      <c r="DU136" s="16">
        <f>MAX(0,(va!DV132-va!DU132))</f>
        <v>0</v>
      </c>
      <c r="DV136" s="16">
        <f>MAX(0,(va!DW132-va!DV132))</f>
        <v>0</v>
      </c>
      <c r="DW136" s="16">
        <f>MAX(0,(va!DX132-va!DW132))</f>
        <v>0</v>
      </c>
      <c r="DX136" s="16">
        <f>MAX(0,(va!DY132-va!DX132))</f>
        <v>0</v>
      </c>
      <c r="DY136" s="16">
        <f>MAX(0,(va!DZ132-va!DY132))</f>
        <v>0</v>
      </c>
      <c r="DZ136" s="16">
        <f>MAX(0,(va!EA132-va!DZ132))</f>
        <v>0</v>
      </c>
      <c r="EA136" s="16">
        <f>MAX(0,(va!EB132-va!EA132))</f>
        <v>0</v>
      </c>
      <c r="EB136" s="16">
        <f>MAX(0,(va!EC132-va!EB132))</f>
        <v>0</v>
      </c>
      <c r="EC136" s="16">
        <f>MAX(0,(va!ED132-va!EC132))</f>
        <v>0</v>
      </c>
      <c r="ED136" s="16">
        <f>MAX(0,(va!EE132-va!ED132))</f>
        <v>0</v>
      </c>
      <c r="EE136" s="16">
        <f>MAX(0,(va!EF132-va!EE132))</f>
        <v>0</v>
      </c>
      <c r="EF136" s="16">
        <f>MAX(0,(va!EG132-va!EF132))</f>
        <v>0</v>
      </c>
      <c r="EG136" s="16">
        <f>MAX(0,(va!EH132-va!EG132))</f>
        <v>0</v>
      </c>
      <c r="EH136" s="16">
        <f>MAX(0,(va!EI132-va!EH132))</f>
        <v>0</v>
      </c>
      <c r="EI136" s="16">
        <f>MAX(0,(va!EJ132-va!EI132))</f>
        <v>0</v>
      </c>
      <c r="EJ136" s="16">
        <f>MAX(0,(va!EK132-va!EJ132))</f>
        <v>0</v>
      </c>
      <c r="EK136" s="16">
        <f>MAX(0,(va!EL132-va!EK132))</f>
        <v>0</v>
      </c>
      <c r="EL136" s="16">
        <f>MAX(0,(va!EM132-va!EL132))</f>
        <v>0</v>
      </c>
      <c r="EM136" s="16">
        <f>MAX(0,(va!EN132-va!EM132))</f>
        <v>0</v>
      </c>
      <c r="EN136" s="16">
        <f>MAX(0,(va!EO132-va!EN132))</f>
        <v>0</v>
      </c>
      <c r="EO136" s="16">
        <f>MAX(0,(va!EP132-va!EO132))</f>
        <v>0</v>
      </c>
      <c r="EP136" s="16">
        <f>MAX(0,(va!EQ132-va!EP132))</f>
        <v>0</v>
      </c>
      <c r="EQ136" s="16">
        <f>MAX(0,(va!ER132-va!EQ132))</f>
        <v>0</v>
      </c>
      <c r="ER136" s="16">
        <f>MAX(0,(va!ES132-va!ER132))</f>
        <v>0</v>
      </c>
      <c r="ES136" s="16">
        <f>MAX(0,(va!ET132-va!ES132))</f>
        <v>0</v>
      </c>
      <c r="ET136" s="16">
        <f>MAX(0,(va!EU132-va!ET132))</f>
        <v>0</v>
      </c>
      <c r="EU136" s="16">
        <f>MAX(0,(va!EV132-va!EU132))</f>
        <v>0</v>
      </c>
      <c r="EV136" s="16">
        <f>MAX(0,(va!EW132-va!EV132))</f>
        <v>0</v>
      </c>
      <c r="EW136" s="16">
        <f>MAX(0,(va!EX132-va!EW132))</f>
        <v>0</v>
      </c>
      <c r="EX136" s="16">
        <f>MAX(0,(va!EY132-va!EX132))</f>
        <v>0</v>
      </c>
      <c r="EY136" s="16">
        <f>MAX(0,(va!EZ132-va!EY132))</f>
        <v>0</v>
      </c>
      <c r="EZ136" s="16">
        <f>MAX(0,(va!FA132-va!EZ132))</f>
        <v>0</v>
      </c>
      <c r="FA136" s="16">
        <f>MAX(0,(va!FB132-va!FA132))</f>
        <v>0</v>
      </c>
      <c r="FB136" s="16">
        <f>MAX(0,(va!FC132-va!FB132))</f>
        <v>0</v>
      </c>
      <c r="FC136" s="16">
        <f>MAX(0,(va!FD132-va!FC132))</f>
        <v>0</v>
      </c>
      <c r="FD136" s="16">
        <f>MAX(0,(va!FE132-va!FD132))</f>
        <v>0</v>
      </c>
      <c r="FE136" s="16">
        <f>MAX(0,(va!FF132-va!FE132))</f>
        <v>0</v>
      </c>
      <c r="FF136" s="16">
        <f>MAX(0,(va!FG132-va!FF132))</f>
        <v>0</v>
      </c>
      <c r="FG136" s="16">
        <f>MAX(0,(va!FH132-va!FG132))</f>
        <v>0</v>
      </c>
    </row>
    <row r="137" spans="1:163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0</v>
      </c>
      <c r="J137" s="16">
        <f>MAX(0,(va!K133-va!J133))</f>
        <v>0</v>
      </c>
      <c r="K137" s="16">
        <f>MAX(0,(va!L133-va!K133))</f>
        <v>0</v>
      </c>
      <c r="L137" s="16">
        <f>MAX(0,(va!M133-va!L133))</f>
        <v>1</v>
      </c>
      <c r="M137" s="16">
        <f>MAX(0,(va!N133-va!M133))</f>
        <v>0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0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2</v>
      </c>
      <c r="Y137" s="16">
        <f>MAX(0,(va!Z133-va!Y133))</f>
        <v>0</v>
      </c>
      <c r="Z137" s="16">
        <f>MAX(0,(va!AA133-va!Z133))</f>
        <v>1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2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1</v>
      </c>
      <c r="AK137" s="16">
        <f>MAX(0,(va!AL133-va!AK133))</f>
        <v>2</v>
      </c>
      <c r="AL137" s="16">
        <f>MAX(0,(va!AM133-va!AL133))</f>
        <v>1</v>
      </c>
      <c r="AM137" s="16">
        <f>MAX(0,(va!AN133-va!AM133))</f>
        <v>4</v>
      </c>
      <c r="AN137" s="16">
        <f>MAX(0,(va!AO133-va!AN133))</f>
        <v>10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1</v>
      </c>
      <c r="AS137" s="16">
        <f>MAX(0,(va!AT133-va!AS133))</f>
        <v>4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1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1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2</v>
      </c>
      <c r="BR137" s="16">
        <f>MAX(0,(va!BS133-va!BR133))</f>
        <v>0</v>
      </c>
      <c r="BS137" s="16">
        <f>MAX(0,(va!BT133-va!BS133))</f>
        <v>0</v>
      </c>
      <c r="BT137" s="16">
        <f>MAX(0,(va!BU133-va!BT133))</f>
        <v>0</v>
      </c>
      <c r="BU137" s="16">
        <f>MAX(0,(va!BV133-va!BU133))</f>
        <v>0</v>
      </c>
      <c r="BV137" s="16">
        <f>MAX(0,(va!BW133-va!BV133))</f>
        <v>2</v>
      </c>
      <c r="BW137" s="16">
        <f>MAX(0,(va!BX133-va!BW133))</f>
        <v>0</v>
      </c>
      <c r="BX137" s="16">
        <f>MAX(0,(va!BY133-va!BX133))</f>
        <v>1</v>
      </c>
      <c r="BY137" s="16">
        <f>MAX(0,(va!BZ133-va!BY133))</f>
        <v>1</v>
      </c>
      <c r="BZ137" s="16">
        <f>MAX(0,(va!CA133-va!BZ133))</f>
        <v>0</v>
      </c>
      <c r="CA137" s="16">
        <f>MAX(0,(va!CB133-va!CA133))</f>
        <v>2</v>
      </c>
      <c r="CB137" s="16">
        <f>MAX(0,(va!CC133-va!CB133))</f>
        <v>1</v>
      </c>
      <c r="CC137" s="16">
        <f>MAX(0,(va!CD133-va!CC133))</f>
        <v>1</v>
      </c>
      <c r="CD137" s="16">
        <f>MAX(0,(va!CE133-va!CD133))</f>
        <v>0</v>
      </c>
      <c r="CE137" s="16">
        <f>MAX(0,(va!CF133-va!CE133))</f>
        <v>1</v>
      </c>
      <c r="CF137" s="16">
        <f>MAX(0,(va!CG133-va!CF133))</f>
        <v>0</v>
      </c>
      <c r="CG137" s="16">
        <f>MAX(0,(va!CH133-va!CG133))</f>
        <v>1</v>
      </c>
      <c r="CH137" s="16">
        <f>MAX(0,(va!CI133-va!CH133))</f>
        <v>0</v>
      </c>
      <c r="CI137" s="16">
        <f>MAX(0,(va!CJ133-va!CI133))</f>
        <v>3</v>
      </c>
      <c r="CJ137" s="16">
        <f>MAX(0,(va!CK133-va!CJ133))</f>
        <v>1</v>
      </c>
      <c r="CK137" s="16">
        <f>MAX(0,(va!CL133-va!CK133))</f>
        <v>0</v>
      </c>
      <c r="CL137" s="16">
        <f>MAX(0,(va!CM133-va!CL133))</f>
        <v>1</v>
      </c>
      <c r="CM137" s="16">
        <f>MAX(0,(va!CN133-va!CM133))</f>
        <v>1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1</v>
      </c>
      <c r="CU137" s="16">
        <f>MAX(0,(va!CV133-va!CU133))</f>
        <v>0</v>
      </c>
      <c r="CV137" s="16">
        <f>MAX(0,(va!CW133-va!CV133))</f>
        <v>8</v>
      </c>
      <c r="CW137" s="16">
        <f>MAX(0,(va!CX133-va!CW133))</f>
        <v>9</v>
      </c>
      <c r="CX137" s="16">
        <f>MAX(0,(va!CY133-va!CX133))</f>
        <v>1</v>
      </c>
      <c r="CY137" s="16">
        <f>MAX(0,(va!CZ133-va!CY133))</f>
        <v>1</v>
      </c>
      <c r="CZ137" s="16">
        <f>MAX(0,(va!DA133-va!CZ133))</f>
        <v>8</v>
      </c>
      <c r="DA137" s="16">
        <f>MAX(0,(va!DB133-va!DA133))</f>
        <v>0</v>
      </c>
      <c r="DB137" s="16">
        <f>MAX(0,(va!DC133-va!DB133))</f>
        <v>0</v>
      </c>
      <c r="DC137" s="16">
        <f>MAX(0,(va!DD133-va!DC133))</f>
        <v>2</v>
      </c>
      <c r="DD137" s="16">
        <f>MAX(0,(va!DE133-va!DD133))</f>
        <v>3</v>
      </c>
      <c r="DE137" s="16">
        <f>MAX(0,(va!DF133-va!DE133))</f>
        <v>0</v>
      </c>
      <c r="DF137" s="16">
        <f>MAX(0,(va!DG133-va!DF133))</f>
        <v>1</v>
      </c>
      <c r="DG137" s="16">
        <f>MAX(0,(va!DH133-va!DG133))</f>
        <v>3</v>
      </c>
      <c r="DH137" s="16">
        <f>MAX(0,(va!DI133-va!DH133))</f>
        <v>0</v>
      </c>
      <c r="DI137" s="16">
        <f>MAX(0,(va!DJ133-va!DI133))</f>
        <v>8</v>
      </c>
      <c r="DJ137" s="16">
        <f>MAX(0,(va!DK133-va!DJ133))</f>
        <v>0</v>
      </c>
      <c r="DK137" s="16">
        <f>MAX(0,(va!DL133-va!DK133))</f>
        <v>0</v>
      </c>
      <c r="DL137" s="16">
        <f>MAX(0,(va!DM133-va!DL133))</f>
        <v>0</v>
      </c>
      <c r="DM137" s="16">
        <f>MAX(0,(va!DN133-va!DM133))</f>
        <v>0</v>
      </c>
      <c r="DN137" s="16">
        <f>MAX(0,(va!DO133-va!DN133))</f>
        <v>0</v>
      </c>
      <c r="DO137" s="16">
        <f>MAX(0,(va!DP133-va!DO133))</f>
        <v>0</v>
      </c>
      <c r="DP137" s="16">
        <f>MAX(0,(va!DQ133-va!DP133))</f>
        <v>0</v>
      </c>
      <c r="DQ137" s="16">
        <f>MAX(0,(va!DR133-va!DQ133))</f>
        <v>0</v>
      </c>
      <c r="DR137" s="16">
        <f>MAX(0,(va!DS133-va!DR133))</f>
        <v>0</v>
      </c>
      <c r="DS137" s="16">
        <f>MAX(0,(va!DT133-va!DS133))</f>
        <v>0</v>
      </c>
      <c r="DT137" s="16">
        <f>MAX(0,(va!DU133-va!DT133))</f>
        <v>0</v>
      </c>
      <c r="DU137" s="16">
        <f>MAX(0,(va!DV133-va!DU133))</f>
        <v>0</v>
      </c>
      <c r="DV137" s="16">
        <f>MAX(0,(va!DW133-va!DV133))</f>
        <v>0</v>
      </c>
      <c r="DW137" s="16">
        <f>MAX(0,(va!DX133-va!DW133))</f>
        <v>0</v>
      </c>
      <c r="DX137" s="16">
        <f>MAX(0,(va!DY133-va!DX133))</f>
        <v>0</v>
      </c>
      <c r="DY137" s="16">
        <f>MAX(0,(va!DZ133-va!DY133))</f>
        <v>0</v>
      </c>
      <c r="DZ137" s="16">
        <f>MAX(0,(va!EA133-va!DZ133))</f>
        <v>0</v>
      </c>
      <c r="EA137" s="16">
        <f>MAX(0,(va!EB133-va!EA133))</f>
        <v>0</v>
      </c>
      <c r="EB137" s="16">
        <f>MAX(0,(va!EC133-va!EB133))</f>
        <v>0</v>
      </c>
      <c r="EC137" s="16">
        <f>MAX(0,(va!ED133-va!EC133))</f>
        <v>0</v>
      </c>
      <c r="ED137" s="16">
        <f>MAX(0,(va!EE133-va!ED133))</f>
        <v>0</v>
      </c>
      <c r="EE137" s="16">
        <f>MAX(0,(va!EF133-va!EE133))</f>
        <v>0</v>
      </c>
      <c r="EF137" s="16">
        <f>MAX(0,(va!EG133-va!EF133))</f>
        <v>0</v>
      </c>
      <c r="EG137" s="16">
        <f>MAX(0,(va!EH133-va!EG133))</f>
        <v>0</v>
      </c>
      <c r="EH137" s="16">
        <f>MAX(0,(va!EI133-va!EH133))</f>
        <v>0</v>
      </c>
      <c r="EI137" s="16">
        <f>MAX(0,(va!EJ133-va!EI133))</f>
        <v>0</v>
      </c>
      <c r="EJ137" s="16">
        <f>MAX(0,(va!EK133-va!EJ133))</f>
        <v>0</v>
      </c>
      <c r="EK137" s="16">
        <f>MAX(0,(va!EL133-va!EK133))</f>
        <v>0</v>
      </c>
      <c r="EL137" s="16">
        <f>MAX(0,(va!EM133-va!EL133))</f>
        <v>0</v>
      </c>
      <c r="EM137" s="16">
        <f>MAX(0,(va!EN133-va!EM133))</f>
        <v>0</v>
      </c>
      <c r="EN137" s="16">
        <f>MAX(0,(va!EO133-va!EN133))</f>
        <v>0</v>
      </c>
      <c r="EO137" s="16">
        <f>MAX(0,(va!EP133-va!EO133))</f>
        <v>0</v>
      </c>
      <c r="EP137" s="16">
        <f>MAX(0,(va!EQ133-va!EP133))</f>
        <v>0</v>
      </c>
      <c r="EQ137" s="16">
        <f>MAX(0,(va!ER133-va!EQ133))</f>
        <v>0</v>
      </c>
      <c r="ER137" s="16">
        <f>MAX(0,(va!ES133-va!ER133))</f>
        <v>0</v>
      </c>
      <c r="ES137" s="16">
        <f>MAX(0,(va!ET133-va!ES133))</f>
        <v>0</v>
      </c>
      <c r="ET137" s="16">
        <f>MAX(0,(va!EU133-va!ET133))</f>
        <v>0</v>
      </c>
      <c r="EU137" s="16">
        <f>MAX(0,(va!EV133-va!EU133))</f>
        <v>0</v>
      </c>
      <c r="EV137" s="16">
        <f>MAX(0,(va!EW133-va!EV133))</f>
        <v>0</v>
      </c>
      <c r="EW137" s="16">
        <f>MAX(0,(va!EX133-va!EW133))</f>
        <v>0</v>
      </c>
      <c r="EX137" s="16">
        <f>MAX(0,(va!EY133-va!EX133))</f>
        <v>0</v>
      </c>
      <c r="EY137" s="16">
        <f>MAX(0,(va!EZ133-va!EY133))</f>
        <v>0</v>
      </c>
      <c r="EZ137" s="16">
        <f>MAX(0,(va!FA133-va!EZ133))</f>
        <v>0</v>
      </c>
      <c r="FA137" s="16">
        <f>MAX(0,(va!FB133-va!FA133))</f>
        <v>0</v>
      </c>
      <c r="FB137" s="16">
        <f>MAX(0,(va!FC133-va!FB133))</f>
        <v>0</v>
      </c>
      <c r="FC137" s="16">
        <f>MAX(0,(va!FD133-va!FC133))</f>
        <v>0</v>
      </c>
      <c r="FD137" s="16">
        <f>MAX(0,(va!FE133-va!FD133))</f>
        <v>0</v>
      </c>
      <c r="FE137" s="16">
        <f>MAX(0,(va!FF133-va!FE133))</f>
        <v>0</v>
      </c>
      <c r="FF137" s="16">
        <f>MAX(0,(va!FG133-va!FF133))</f>
        <v>0</v>
      </c>
      <c r="FG137" s="16">
        <f>MAX(0,(va!FH133-va!FG133))</f>
        <v>0</v>
      </c>
    </row>
    <row r="138" spans="1:163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1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1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1</v>
      </c>
      <c r="AA138" s="16">
        <f>MAX(0,(va!AB134-va!AA134))</f>
        <v>1</v>
      </c>
      <c r="AB138" s="16">
        <f>MAX(0,(va!AC134-va!AB134))</f>
        <v>1</v>
      </c>
      <c r="AC138" s="16">
        <f>MAX(0,(va!AD134-va!AC134))</f>
        <v>0</v>
      </c>
      <c r="AD138" s="16">
        <f>MAX(0,(va!AE134-va!AD134))</f>
        <v>3</v>
      </c>
      <c r="AE138" s="16">
        <f>MAX(0,(va!AF134-va!AE134))</f>
        <v>2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1</v>
      </c>
      <c r="AM138" s="16">
        <f>MAX(0,(va!AN134-va!AM134))</f>
        <v>1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1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0</v>
      </c>
      <c r="AV138" s="16">
        <f>MAX(0,(va!AW134-va!AV134))</f>
        <v>1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3</v>
      </c>
      <c r="AZ138" s="16">
        <f>MAX(0,(va!BA134-va!AZ134))</f>
        <v>0</v>
      </c>
      <c r="BA138" s="16">
        <f>MAX(0,(va!BB134-va!BA134))</f>
        <v>3</v>
      </c>
      <c r="BB138" s="16">
        <f>MAX(0,(va!BC134-va!BB134))</f>
        <v>2</v>
      </c>
      <c r="BC138" s="16">
        <f>MAX(0,(va!BD134-va!BC134))</f>
        <v>11</v>
      </c>
      <c r="BD138" s="16">
        <f>MAX(0,(va!BE134-va!BD134))</f>
        <v>0</v>
      </c>
      <c r="BE138" s="16">
        <f>MAX(0,(va!BF134-va!BE134))</f>
        <v>1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1</v>
      </c>
      <c r="BI138" s="16">
        <f>MAX(0,(va!BJ134-va!BI134))</f>
        <v>1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1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3</v>
      </c>
      <c r="BS138" s="16">
        <f>MAX(0,(va!BT134-va!BS134))</f>
        <v>6</v>
      </c>
      <c r="BT138" s="16">
        <f>MAX(0,(va!BU134-va!BT134))</f>
        <v>2</v>
      </c>
      <c r="BU138" s="16">
        <f>MAX(0,(va!BV134-va!BU134))</f>
        <v>2</v>
      </c>
      <c r="BV138" s="16">
        <f>MAX(0,(va!BW134-va!BV134))</f>
        <v>1</v>
      </c>
      <c r="BW138" s="16">
        <f>MAX(0,(va!BX134-va!BW134))</f>
        <v>2</v>
      </c>
      <c r="BX138" s="16">
        <f>MAX(0,(va!BY134-va!BX134))</f>
        <v>1</v>
      </c>
      <c r="BY138" s="16">
        <f>MAX(0,(va!BZ134-va!BY134))</f>
        <v>0</v>
      </c>
      <c r="BZ138" s="16">
        <f>MAX(0,(va!CA134-va!BZ134))</f>
        <v>1</v>
      </c>
      <c r="CA138" s="16">
        <f>MAX(0,(va!CB134-va!CA134))</f>
        <v>5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2</v>
      </c>
      <c r="CF138" s="16">
        <f>MAX(0,(va!CG134-va!CF134))</f>
        <v>3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1</v>
      </c>
      <c r="CK138" s="16">
        <f>MAX(0,(va!CL134-va!CK134))</f>
        <v>1</v>
      </c>
      <c r="CL138" s="16">
        <f>MAX(0,(va!CM134-va!CL134))</f>
        <v>0</v>
      </c>
      <c r="CM138" s="16">
        <f>MAX(0,(va!CN134-va!CM134))</f>
        <v>3</v>
      </c>
      <c r="CN138" s="16">
        <f>MAX(0,(va!CO134-va!CN134))</f>
        <v>1</v>
      </c>
      <c r="CO138" s="16">
        <f>MAX(0,(va!CP134-va!CO134))</f>
        <v>1</v>
      </c>
      <c r="CP138" s="16">
        <f>MAX(0,(va!CQ134-va!CP134))</f>
        <v>1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4</v>
      </c>
      <c r="CW138" s="16">
        <f>MAX(0,(va!CX134-va!CW134))</f>
        <v>1</v>
      </c>
      <c r="CX138" s="16">
        <f>MAX(0,(va!CY134-va!CX134))</f>
        <v>1</v>
      </c>
      <c r="CY138" s="16">
        <f>MAX(0,(va!CZ134-va!CY134))</f>
        <v>0</v>
      </c>
      <c r="CZ138" s="16">
        <f>MAX(0,(va!DA134-va!CZ134))</f>
        <v>0</v>
      </c>
      <c r="DA138" s="16">
        <f>MAX(0,(va!DB134-va!DA134))</f>
        <v>3</v>
      </c>
      <c r="DB138" s="16">
        <f>MAX(0,(va!DC134-va!DB134))</f>
        <v>2</v>
      </c>
      <c r="DC138" s="16">
        <f>MAX(0,(va!DD134-va!DC134))</f>
        <v>1</v>
      </c>
      <c r="DD138" s="16">
        <f>MAX(0,(va!DE134-va!DD134))</f>
        <v>1</v>
      </c>
      <c r="DE138" s="16">
        <f>MAX(0,(va!DF134-va!DE134))</f>
        <v>3</v>
      </c>
      <c r="DF138" s="16">
        <f>MAX(0,(va!DG134-va!DF134))</f>
        <v>1</v>
      </c>
      <c r="DG138" s="16">
        <f>MAX(0,(va!DH134-va!DG134))</f>
        <v>5</v>
      </c>
      <c r="DH138" s="16">
        <f>MAX(0,(va!DI134-va!DH134))</f>
        <v>5</v>
      </c>
      <c r="DI138" s="16">
        <f>MAX(0,(va!DJ134-va!DI134))</f>
        <v>0</v>
      </c>
      <c r="DJ138" s="16">
        <f>MAX(0,(va!DK134-va!DJ134))</f>
        <v>0</v>
      </c>
      <c r="DK138" s="16">
        <f>MAX(0,(va!DL134-va!DK134))</f>
        <v>0</v>
      </c>
      <c r="DL138" s="16">
        <f>MAX(0,(va!DM134-va!DL134))</f>
        <v>0</v>
      </c>
      <c r="DM138" s="16">
        <f>MAX(0,(va!DN134-va!DM134))</f>
        <v>0</v>
      </c>
      <c r="DN138" s="16">
        <f>MAX(0,(va!DO134-va!DN134))</f>
        <v>0</v>
      </c>
      <c r="DO138" s="16">
        <f>MAX(0,(va!DP134-va!DO134))</f>
        <v>0</v>
      </c>
      <c r="DP138" s="16">
        <f>MAX(0,(va!DQ134-va!DP134))</f>
        <v>0</v>
      </c>
      <c r="DQ138" s="16">
        <f>MAX(0,(va!DR134-va!DQ134))</f>
        <v>0</v>
      </c>
      <c r="DR138" s="16">
        <f>MAX(0,(va!DS134-va!DR134))</f>
        <v>0</v>
      </c>
      <c r="DS138" s="16">
        <f>MAX(0,(va!DT134-va!DS134))</f>
        <v>0</v>
      </c>
      <c r="DT138" s="16">
        <f>MAX(0,(va!DU134-va!DT134))</f>
        <v>0</v>
      </c>
      <c r="DU138" s="16">
        <f>MAX(0,(va!DV134-va!DU134))</f>
        <v>0</v>
      </c>
      <c r="DV138" s="16">
        <f>MAX(0,(va!DW134-va!DV134))</f>
        <v>0</v>
      </c>
      <c r="DW138" s="16">
        <f>MAX(0,(va!DX134-va!DW134))</f>
        <v>0</v>
      </c>
      <c r="DX138" s="16">
        <f>MAX(0,(va!DY134-va!DX134))</f>
        <v>0</v>
      </c>
      <c r="DY138" s="16">
        <f>MAX(0,(va!DZ134-va!DY134))</f>
        <v>0</v>
      </c>
      <c r="DZ138" s="16">
        <f>MAX(0,(va!EA134-va!DZ134))</f>
        <v>0</v>
      </c>
      <c r="EA138" s="16">
        <f>MAX(0,(va!EB134-va!EA134))</f>
        <v>0</v>
      </c>
      <c r="EB138" s="16">
        <f>MAX(0,(va!EC134-va!EB134))</f>
        <v>0</v>
      </c>
      <c r="EC138" s="16">
        <f>MAX(0,(va!ED134-va!EC134))</f>
        <v>0</v>
      </c>
      <c r="ED138" s="16">
        <f>MAX(0,(va!EE134-va!ED134))</f>
        <v>0</v>
      </c>
      <c r="EE138" s="16">
        <f>MAX(0,(va!EF134-va!EE134))</f>
        <v>0</v>
      </c>
      <c r="EF138" s="16">
        <f>MAX(0,(va!EG134-va!EF134))</f>
        <v>0</v>
      </c>
      <c r="EG138" s="16">
        <f>MAX(0,(va!EH134-va!EG134))</f>
        <v>0</v>
      </c>
      <c r="EH138" s="16">
        <f>MAX(0,(va!EI134-va!EH134))</f>
        <v>0</v>
      </c>
      <c r="EI138" s="16">
        <f>MAX(0,(va!EJ134-va!EI134))</f>
        <v>0</v>
      </c>
      <c r="EJ138" s="16">
        <f>MAX(0,(va!EK134-va!EJ134))</f>
        <v>0</v>
      </c>
      <c r="EK138" s="16">
        <f>MAX(0,(va!EL134-va!EK134))</f>
        <v>0</v>
      </c>
      <c r="EL138" s="16">
        <f>MAX(0,(va!EM134-va!EL134))</f>
        <v>0</v>
      </c>
      <c r="EM138" s="16">
        <f>MAX(0,(va!EN134-va!EM134))</f>
        <v>0</v>
      </c>
      <c r="EN138" s="16">
        <f>MAX(0,(va!EO134-va!EN134))</f>
        <v>0</v>
      </c>
      <c r="EO138" s="16">
        <f>MAX(0,(va!EP134-va!EO134))</f>
        <v>0</v>
      </c>
      <c r="EP138" s="16">
        <f>MAX(0,(va!EQ134-va!EP134))</f>
        <v>0</v>
      </c>
      <c r="EQ138" s="16">
        <f>MAX(0,(va!ER134-va!EQ134))</f>
        <v>0</v>
      </c>
      <c r="ER138" s="16">
        <f>MAX(0,(va!ES134-va!ER134))</f>
        <v>0</v>
      </c>
      <c r="ES138" s="16">
        <f>MAX(0,(va!ET134-va!ES134))</f>
        <v>0</v>
      </c>
      <c r="ET138" s="16">
        <f>MAX(0,(va!EU134-va!ET134))</f>
        <v>0</v>
      </c>
      <c r="EU138" s="16">
        <f>MAX(0,(va!EV134-va!EU134))</f>
        <v>0</v>
      </c>
      <c r="EV138" s="16">
        <f>MAX(0,(va!EW134-va!EV134))</f>
        <v>0</v>
      </c>
      <c r="EW138" s="16">
        <f>MAX(0,(va!EX134-va!EW134))</f>
        <v>0</v>
      </c>
      <c r="EX138" s="16">
        <f>MAX(0,(va!EY134-va!EX134))</f>
        <v>0</v>
      </c>
      <c r="EY138" s="16">
        <f>MAX(0,(va!EZ134-va!EY134))</f>
        <v>0</v>
      </c>
      <c r="EZ138" s="16">
        <f>MAX(0,(va!FA134-va!EZ134))</f>
        <v>0</v>
      </c>
      <c r="FA138" s="16">
        <f>MAX(0,(va!FB134-va!FA134))</f>
        <v>0</v>
      </c>
      <c r="FB138" s="16">
        <f>MAX(0,(va!FC134-va!FB134))</f>
        <v>0</v>
      </c>
      <c r="FC138" s="16">
        <f>MAX(0,(va!FD134-va!FC134))</f>
        <v>0</v>
      </c>
      <c r="FD138" s="16">
        <f>MAX(0,(va!FE134-va!FD134))</f>
        <v>0</v>
      </c>
      <c r="FE138" s="16">
        <f>MAX(0,(va!FF134-va!FE134))</f>
        <v>0</v>
      </c>
      <c r="FF138" s="16">
        <f>MAX(0,(va!FG134-va!FF134))</f>
        <v>0</v>
      </c>
      <c r="FG138" s="16">
        <f>MAX(0,(va!FH134-va!FG134))</f>
        <v>0</v>
      </c>
    </row>
    <row r="139" spans="1:163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2</v>
      </c>
      <c r="J139" s="16">
        <f>MAX(0,(va!K135-va!J135))</f>
        <v>1</v>
      </c>
      <c r="K139" s="16">
        <f>MAX(0,(va!L135-va!K135))</f>
        <v>2</v>
      </c>
      <c r="L139" s="16">
        <f>MAX(0,(va!M135-va!L135))</f>
        <v>0</v>
      </c>
      <c r="M139" s="16">
        <f>MAX(0,(va!N135-va!M135))</f>
        <v>4</v>
      </c>
      <c r="N139" s="16">
        <f>MAX(0,(va!O135-va!N135))</f>
        <v>10</v>
      </c>
      <c r="O139" s="16">
        <f>MAX(0,(va!P135-va!O135))</f>
        <v>2</v>
      </c>
      <c r="P139" s="16">
        <f>MAX(0,(va!Q135-va!P135))</f>
        <v>6</v>
      </c>
      <c r="Q139" s="16">
        <f>MAX(0,(va!R135-va!Q135))</f>
        <v>2</v>
      </c>
      <c r="R139" s="16">
        <f>MAX(0,(va!S135-va!R135))</f>
        <v>1</v>
      </c>
      <c r="S139" s="16">
        <f>MAX(0,(va!T135-va!S135))</f>
        <v>0</v>
      </c>
      <c r="T139" s="16">
        <f>MAX(0,(va!U135-va!T135))</f>
        <v>4</v>
      </c>
      <c r="U139" s="16">
        <f>MAX(0,(va!V135-va!U135))</f>
        <v>5</v>
      </c>
      <c r="V139" s="16">
        <f>MAX(0,(va!W135-va!V135))</f>
        <v>8</v>
      </c>
      <c r="W139" s="16">
        <f>MAX(0,(va!X135-va!W135))</f>
        <v>3</v>
      </c>
      <c r="X139" s="16">
        <f>MAX(0,(va!Y135-va!X135))</f>
        <v>6</v>
      </c>
      <c r="Y139" s="16">
        <f>MAX(0,(va!Z135-va!Y135))</f>
        <v>2</v>
      </c>
      <c r="Z139" s="16">
        <f>MAX(0,(va!AA135-va!Z135))</f>
        <v>6</v>
      </c>
      <c r="AA139" s="16">
        <f>MAX(0,(va!AB135-va!AA135))</f>
        <v>5</v>
      </c>
      <c r="AB139" s="16">
        <f>MAX(0,(va!AC135-va!AB135))</f>
        <v>11</v>
      </c>
      <c r="AC139" s="16">
        <f>MAX(0,(va!AD135-va!AC135))</f>
        <v>10</v>
      </c>
      <c r="AD139" s="16">
        <f>MAX(0,(va!AE135-va!AD135))</f>
        <v>1</v>
      </c>
      <c r="AE139" s="16">
        <f>MAX(0,(va!AF135-va!AE135))</f>
        <v>19</v>
      </c>
      <c r="AF139" s="16">
        <f>MAX(0,(va!AG135-va!AF135))</f>
        <v>15</v>
      </c>
      <c r="AG139" s="16">
        <f>MAX(0,(va!AH135-va!AG135))</f>
        <v>10</v>
      </c>
      <c r="AH139" s="16">
        <f>MAX(0,(va!AI135-va!AH135))</f>
        <v>2</v>
      </c>
      <c r="AI139" s="16">
        <f>MAX(0,(va!AJ135-va!AI135))</f>
        <v>3</v>
      </c>
      <c r="AJ139" s="16">
        <f>MAX(0,(va!AK135-va!AJ135))</f>
        <v>6</v>
      </c>
      <c r="AK139" s="16">
        <f>MAX(0,(va!AL135-va!AK135))</f>
        <v>0</v>
      </c>
      <c r="AL139" s="16">
        <f>MAX(0,(va!AM135-va!AL135))</f>
        <v>5</v>
      </c>
      <c r="AM139" s="16">
        <f>MAX(0,(va!AN135-va!AM135))</f>
        <v>2</v>
      </c>
      <c r="AN139" s="16">
        <f>MAX(0,(va!AO135-va!AN135))</f>
        <v>15</v>
      </c>
      <c r="AO139" s="16">
        <f>MAX(0,(va!AP135-va!AO135))</f>
        <v>6</v>
      </c>
      <c r="AP139" s="16">
        <f>MAX(0,(va!AQ135-va!AP135))</f>
        <v>3</v>
      </c>
      <c r="AQ139" s="16">
        <f>MAX(0,(va!AR135-va!AQ135))</f>
        <v>12</v>
      </c>
      <c r="AR139" s="16">
        <f>MAX(0,(va!AS135-va!AR135))</f>
        <v>0</v>
      </c>
      <c r="AS139" s="16">
        <f>MAX(0,(va!AT135-va!AS135))</f>
        <v>15</v>
      </c>
      <c r="AT139" s="16">
        <f>MAX(0,(va!AU135-va!AT135))</f>
        <v>2</v>
      </c>
      <c r="AU139" s="16">
        <f>MAX(0,(va!AV135-va!AU135))</f>
        <v>1</v>
      </c>
      <c r="AV139" s="16">
        <f>MAX(0,(va!AW135-va!AV135))</f>
        <v>1</v>
      </c>
      <c r="AW139" s="16">
        <f>MAX(0,(va!AX135-va!AW135))</f>
        <v>6</v>
      </c>
      <c r="AX139" s="16">
        <f>MAX(0,(va!AY135-va!AX135))</f>
        <v>0</v>
      </c>
      <c r="AY139" s="16">
        <f>MAX(0,(va!AZ135-va!AY135))</f>
        <v>1</v>
      </c>
      <c r="AZ139" s="16">
        <f>MAX(0,(va!BA135-va!AZ135))</f>
        <v>3</v>
      </c>
      <c r="BA139" s="16">
        <f>MAX(0,(va!BB135-va!BA135))</f>
        <v>2</v>
      </c>
      <c r="BB139" s="16">
        <f>MAX(0,(va!BC135-va!BB135))</f>
        <v>0</v>
      </c>
      <c r="BC139" s="16">
        <f>MAX(0,(va!BD135-va!BC135))</f>
        <v>34</v>
      </c>
      <c r="BD139" s="16">
        <f>MAX(0,(va!BE135-va!BD135))</f>
        <v>5</v>
      </c>
      <c r="BE139" s="16">
        <f>MAX(0,(va!BF135-va!BE135))</f>
        <v>4</v>
      </c>
      <c r="BF139" s="16">
        <f>MAX(0,(va!BG135-va!BF135))</f>
        <v>5</v>
      </c>
      <c r="BG139" s="16">
        <f>MAX(0,(va!BH135-va!BG135))</f>
        <v>0</v>
      </c>
      <c r="BH139" s="16">
        <f>MAX(0,(va!BI135-va!BH135))</f>
        <v>5</v>
      </c>
      <c r="BI139" s="16">
        <f>MAX(0,(va!BJ135-va!BI135))</f>
        <v>4</v>
      </c>
      <c r="BJ139" s="16">
        <f>MAX(0,(va!BK135-va!BJ135))</f>
        <v>5</v>
      </c>
      <c r="BK139" s="16">
        <f>MAX(0,(va!BL135-va!BK135))</f>
        <v>7</v>
      </c>
      <c r="BL139" s="16">
        <f>MAX(0,(va!BM135-va!BL135))</f>
        <v>5</v>
      </c>
      <c r="BM139" s="16">
        <f>MAX(0,(va!BN135-va!BM135))</f>
        <v>5</v>
      </c>
      <c r="BN139" s="16">
        <f>MAX(0,(va!BO135-va!BN135))</f>
        <v>3</v>
      </c>
      <c r="BO139" s="16">
        <f>MAX(0,(va!BP135-va!BO135))</f>
        <v>5</v>
      </c>
      <c r="BP139" s="16">
        <f>MAX(0,(va!BQ135-va!BP135))</f>
        <v>0</v>
      </c>
      <c r="BQ139" s="16">
        <f>MAX(0,(va!BR135-va!BQ135))</f>
        <v>3</v>
      </c>
      <c r="BR139" s="16">
        <f>MAX(0,(va!BS135-va!BR135))</f>
        <v>3</v>
      </c>
      <c r="BS139" s="16">
        <f>MAX(0,(va!BT135-va!BS135))</f>
        <v>1</v>
      </c>
      <c r="BT139" s="16">
        <f>MAX(0,(va!BU135-va!BT135))</f>
        <v>1</v>
      </c>
      <c r="BU139" s="16">
        <f>MAX(0,(va!BV135-va!BU135))</f>
        <v>1</v>
      </c>
      <c r="BV139" s="16">
        <f>MAX(0,(va!BW135-va!BV135))</f>
        <v>1</v>
      </c>
      <c r="BW139" s="16">
        <f>MAX(0,(va!BX135-va!BW135))</f>
        <v>2</v>
      </c>
      <c r="BX139" s="16">
        <f>MAX(0,(va!BY135-va!BX135))</f>
        <v>2</v>
      </c>
      <c r="BY139" s="16">
        <f>MAX(0,(va!BZ135-va!BY135))</f>
        <v>1</v>
      </c>
      <c r="BZ139" s="16">
        <f>MAX(0,(va!CA135-va!BZ135))</f>
        <v>0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5</v>
      </c>
      <c r="CD139" s="16">
        <f>MAX(0,(va!CE135-va!CD135))</f>
        <v>3</v>
      </c>
      <c r="CE139" s="16">
        <f>MAX(0,(va!CF135-va!CE135))</f>
        <v>4</v>
      </c>
      <c r="CF139" s="16">
        <f>MAX(0,(va!CG135-va!CF135))</f>
        <v>4</v>
      </c>
      <c r="CG139" s="16">
        <f>MAX(0,(va!CH135-va!CG135))</f>
        <v>3</v>
      </c>
      <c r="CH139" s="16">
        <f>MAX(0,(va!CI135-va!CH135))</f>
        <v>1</v>
      </c>
      <c r="CI139" s="16">
        <f>MAX(0,(va!CJ135-va!CI135))</f>
        <v>2</v>
      </c>
      <c r="CJ139" s="16">
        <f>MAX(0,(va!CK135-va!CJ135))</f>
        <v>1</v>
      </c>
      <c r="CK139" s="16">
        <f>MAX(0,(va!CL135-va!CK135))</f>
        <v>1</v>
      </c>
      <c r="CL139" s="16">
        <f>MAX(0,(va!CM135-va!CL135))</f>
        <v>4</v>
      </c>
      <c r="CM139" s="16">
        <f>MAX(0,(va!CN135-va!CM135))</f>
        <v>3</v>
      </c>
      <c r="CN139" s="16">
        <f>MAX(0,(va!CO135-va!CN135))</f>
        <v>9</v>
      </c>
      <c r="CO139" s="16">
        <f>MAX(0,(va!CP135-va!CO135))</f>
        <v>12</v>
      </c>
      <c r="CP139" s="16">
        <f>MAX(0,(va!CQ135-va!CP135))</f>
        <v>3</v>
      </c>
      <c r="CQ139" s="16">
        <f>MAX(0,(va!CR135-va!CQ135))</f>
        <v>5</v>
      </c>
      <c r="CR139" s="16">
        <f>MAX(0,(va!CS135-va!CR135))</f>
        <v>4</v>
      </c>
      <c r="CS139" s="16">
        <f>MAX(0,(va!CT135-va!CS135))</f>
        <v>4</v>
      </c>
      <c r="CT139" s="16">
        <f>MAX(0,(va!CU135-va!CT135))</f>
        <v>4</v>
      </c>
      <c r="CU139" s="16">
        <f>MAX(0,(va!CV135-va!CU135))</f>
        <v>1</v>
      </c>
      <c r="CV139" s="16">
        <f>MAX(0,(va!CW135-va!CV135))</f>
        <v>5</v>
      </c>
      <c r="CW139" s="16">
        <f>MAX(0,(va!CX135-va!CW135))</f>
        <v>11</v>
      </c>
      <c r="CX139" s="16">
        <f>MAX(0,(va!CY135-va!CX135))</f>
        <v>6</v>
      </c>
      <c r="CY139" s="16">
        <f>MAX(0,(va!CZ135-va!CY135))</f>
        <v>5</v>
      </c>
      <c r="CZ139" s="16">
        <f>MAX(0,(va!DA135-va!CZ135))</f>
        <v>16</v>
      </c>
      <c r="DA139" s="16">
        <f>MAX(0,(va!DB135-va!DA135))</f>
        <v>2</v>
      </c>
      <c r="DB139" s="16">
        <f>MAX(0,(va!DC135-va!DB135))</f>
        <v>8</v>
      </c>
      <c r="DC139" s="16">
        <f>MAX(0,(va!DD135-va!DC135))</f>
        <v>6</v>
      </c>
      <c r="DD139" s="16">
        <f>MAX(0,(va!DE135-va!DD135))</f>
        <v>13</v>
      </c>
      <c r="DE139" s="16">
        <f>MAX(0,(va!DF135-va!DE135))</f>
        <v>17</v>
      </c>
      <c r="DF139" s="16">
        <f>MAX(0,(va!DG135-va!DF135))</f>
        <v>17</v>
      </c>
      <c r="DG139" s="16">
        <f>MAX(0,(va!DH135-va!DG135))</f>
        <v>22</v>
      </c>
      <c r="DH139" s="16">
        <f>MAX(0,(va!DI135-va!DH135))</f>
        <v>9</v>
      </c>
      <c r="DI139" s="16">
        <f>MAX(0,(va!DJ135-va!DI135))</f>
        <v>19</v>
      </c>
      <c r="DJ139" s="16">
        <f>MAX(0,(va!DK135-va!DJ135))</f>
        <v>0</v>
      </c>
      <c r="DK139" s="16">
        <f>MAX(0,(va!DL135-va!DK135))</f>
        <v>0</v>
      </c>
      <c r="DL139" s="16">
        <f>MAX(0,(va!DM135-va!DL135))</f>
        <v>0</v>
      </c>
      <c r="DM139" s="16">
        <f>MAX(0,(va!DN135-va!DM135))</f>
        <v>0</v>
      </c>
      <c r="DN139" s="16">
        <f>MAX(0,(va!DO135-va!DN135))</f>
        <v>0</v>
      </c>
      <c r="DO139" s="16">
        <f>MAX(0,(va!DP135-va!DO135))</f>
        <v>0</v>
      </c>
      <c r="DP139" s="16">
        <f>MAX(0,(va!DQ135-va!DP135))</f>
        <v>0</v>
      </c>
      <c r="DQ139" s="16">
        <f>MAX(0,(va!DR135-va!DQ135))</f>
        <v>0</v>
      </c>
      <c r="DR139" s="16">
        <f>MAX(0,(va!DS135-va!DR135))</f>
        <v>0</v>
      </c>
      <c r="DS139" s="16">
        <f>MAX(0,(va!DT135-va!DS135))</f>
        <v>0</v>
      </c>
      <c r="DT139" s="16">
        <f>MAX(0,(va!DU135-va!DT135))</f>
        <v>0</v>
      </c>
      <c r="DU139" s="16">
        <f>MAX(0,(va!DV135-va!DU135))</f>
        <v>0</v>
      </c>
      <c r="DV139" s="16">
        <f>MAX(0,(va!DW135-va!DV135))</f>
        <v>0</v>
      </c>
      <c r="DW139" s="16">
        <f>MAX(0,(va!DX135-va!DW135))</f>
        <v>0</v>
      </c>
      <c r="DX139" s="16">
        <f>MAX(0,(va!DY135-va!DX135))</f>
        <v>0</v>
      </c>
      <c r="DY139" s="16">
        <f>MAX(0,(va!DZ135-va!DY135))</f>
        <v>0</v>
      </c>
      <c r="DZ139" s="16">
        <f>MAX(0,(va!EA135-va!DZ135))</f>
        <v>0</v>
      </c>
      <c r="EA139" s="16">
        <f>MAX(0,(va!EB135-va!EA135))</f>
        <v>0</v>
      </c>
      <c r="EB139" s="16">
        <f>MAX(0,(va!EC135-va!EB135))</f>
        <v>0</v>
      </c>
      <c r="EC139" s="16">
        <f>MAX(0,(va!ED135-va!EC135))</f>
        <v>0</v>
      </c>
      <c r="ED139" s="16">
        <f>MAX(0,(va!EE135-va!ED135))</f>
        <v>0</v>
      </c>
      <c r="EE139" s="16">
        <f>MAX(0,(va!EF135-va!EE135))</f>
        <v>0</v>
      </c>
      <c r="EF139" s="16">
        <f>MAX(0,(va!EG135-va!EF135))</f>
        <v>0</v>
      </c>
      <c r="EG139" s="16">
        <f>MAX(0,(va!EH135-va!EG135))</f>
        <v>0</v>
      </c>
      <c r="EH139" s="16">
        <f>MAX(0,(va!EI135-va!EH135))</f>
        <v>0</v>
      </c>
      <c r="EI139" s="16">
        <f>MAX(0,(va!EJ135-va!EI135))</f>
        <v>0</v>
      </c>
      <c r="EJ139" s="16">
        <f>MAX(0,(va!EK135-va!EJ135))</f>
        <v>0</v>
      </c>
      <c r="EK139" s="16">
        <f>MAX(0,(va!EL135-va!EK135))</f>
        <v>0</v>
      </c>
      <c r="EL139" s="16">
        <f>MAX(0,(va!EM135-va!EL135))</f>
        <v>0</v>
      </c>
      <c r="EM139" s="16">
        <f>MAX(0,(va!EN135-va!EM135))</f>
        <v>0</v>
      </c>
      <c r="EN139" s="16">
        <f>MAX(0,(va!EO135-va!EN135))</f>
        <v>0</v>
      </c>
      <c r="EO139" s="16">
        <f>MAX(0,(va!EP135-va!EO135))</f>
        <v>0</v>
      </c>
      <c r="EP139" s="16">
        <f>MAX(0,(va!EQ135-va!EP135))</f>
        <v>0</v>
      </c>
      <c r="EQ139" s="16">
        <f>MAX(0,(va!ER135-va!EQ135))</f>
        <v>0</v>
      </c>
      <c r="ER139" s="16">
        <f>MAX(0,(va!ES135-va!ER135))</f>
        <v>0</v>
      </c>
      <c r="ES139" s="16">
        <f>MAX(0,(va!ET135-va!ES135))</f>
        <v>0</v>
      </c>
      <c r="ET139" s="16">
        <f>MAX(0,(va!EU135-va!ET135))</f>
        <v>0</v>
      </c>
      <c r="EU139" s="16">
        <f>MAX(0,(va!EV135-va!EU135))</f>
        <v>0</v>
      </c>
      <c r="EV139" s="16">
        <f>MAX(0,(va!EW135-va!EV135))</f>
        <v>0</v>
      </c>
      <c r="EW139" s="16">
        <f>MAX(0,(va!EX135-va!EW135))</f>
        <v>0</v>
      </c>
      <c r="EX139" s="16">
        <f>MAX(0,(va!EY135-va!EX135))</f>
        <v>0</v>
      </c>
      <c r="EY139" s="16">
        <f>MAX(0,(va!EZ135-va!EY135))</f>
        <v>0</v>
      </c>
      <c r="EZ139" s="16">
        <f>MAX(0,(va!FA135-va!EZ135))</f>
        <v>0</v>
      </c>
      <c r="FA139" s="16">
        <f>MAX(0,(va!FB135-va!FA135))</f>
        <v>0</v>
      </c>
      <c r="FB139" s="16">
        <f>MAX(0,(va!FC135-va!FB135))</f>
        <v>0</v>
      </c>
      <c r="FC139" s="16">
        <f>MAX(0,(va!FD135-va!FC135))</f>
        <v>0</v>
      </c>
      <c r="FD139" s="16">
        <f>MAX(0,(va!FE135-va!FD135))</f>
        <v>0</v>
      </c>
      <c r="FE139" s="16">
        <f>MAX(0,(va!FF135-va!FE135))</f>
        <v>0</v>
      </c>
      <c r="FF139" s="16">
        <f>MAX(0,(va!FG135-va!FF135))</f>
        <v>0</v>
      </c>
      <c r="FG139" s="16">
        <f>MAX(0,(va!FH135-va!FG135))</f>
        <v>0</v>
      </c>
    </row>
    <row r="140" spans="1:163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9</v>
      </c>
      <c r="F140" s="16">
        <f>MAX(0,(va!G136-va!F136))</f>
        <v>3</v>
      </c>
      <c r="G140" s="16">
        <f>MAX(0,(va!H136-va!G136))</f>
        <v>6</v>
      </c>
      <c r="H140" s="16">
        <f>MAX(0,(va!I136-va!H136))</f>
        <v>14</v>
      </c>
      <c r="I140" s="16">
        <f>MAX(0,(va!J136-va!I136))</f>
        <v>3</v>
      </c>
      <c r="J140" s="16">
        <f>MAX(0,(va!K136-va!J136))</f>
        <v>13</v>
      </c>
      <c r="K140" s="16">
        <f>MAX(0,(va!L136-va!K136))</f>
        <v>23</v>
      </c>
      <c r="L140" s="16">
        <f>MAX(0,(va!M136-va!L136))</f>
        <v>23</v>
      </c>
      <c r="M140" s="16">
        <f>MAX(0,(va!N136-va!M136))</f>
        <v>17</v>
      </c>
      <c r="N140" s="16">
        <f>MAX(0,(va!O136-va!N136))</f>
        <v>32</v>
      </c>
      <c r="O140" s="16">
        <f>MAX(0,(va!P136-va!O136))</f>
        <v>10</v>
      </c>
      <c r="P140" s="16">
        <f>MAX(0,(va!Q136-va!P136))</f>
        <v>8</v>
      </c>
      <c r="Q140" s="16">
        <f>MAX(0,(va!R136-va!Q136))</f>
        <v>22</v>
      </c>
      <c r="R140" s="16">
        <f>MAX(0,(va!S136-va!R136))</f>
        <v>7</v>
      </c>
      <c r="S140" s="16">
        <f>MAX(0,(va!T136-va!S136))</f>
        <v>12</v>
      </c>
      <c r="T140" s="16">
        <f>MAX(0,(va!U136-va!T136))</f>
        <v>5</v>
      </c>
      <c r="U140" s="16">
        <f>MAX(0,(va!V136-va!U136))</f>
        <v>12</v>
      </c>
      <c r="V140" s="16">
        <f>MAX(0,(va!W136-va!V136))</f>
        <v>7</v>
      </c>
      <c r="W140" s="16">
        <f>MAX(0,(va!X136-va!W136))</f>
        <v>8</v>
      </c>
      <c r="X140" s="16">
        <f>MAX(0,(va!Y136-va!X136))</f>
        <v>1</v>
      </c>
      <c r="Y140" s="16">
        <f>MAX(0,(va!Z136-va!Y136))</f>
        <v>4</v>
      </c>
      <c r="Z140" s="16">
        <f>MAX(0,(va!AA136-va!Z136))</f>
        <v>2</v>
      </c>
      <c r="AA140" s="16">
        <f>MAX(0,(va!AB136-va!AA136))</f>
        <v>7</v>
      </c>
      <c r="AB140" s="16">
        <f>MAX(0,(va!AC136-va!AB136))</f>
        <v>6</v>
      </c>
      <c r="AC140" s="16">
        <f>MAX(0,(va!AD136-va!AC136))</f>
        <v>2</v>
      </c>
      <c r="AD140" s="16">
        <f>MAX(0,(va!AE136-va!AD136))</f>
        <v>8</v>
      </c>
      <c r="AE140" s="16">
        <f>MAX(0,(va!AF136-va!AE136))</f>
        <v>7</v>
      </c>
      <c r="AF140" s="16">
        <f>MAX(0,(va!AG136-va!AF136))</f>
        <v>25</v>
      </c>
      <c r="AG140" s="16">
        <f>MAX(0,(va!AH136-va!AG136))</f>
        <v>15</v>
      </c>
      <c r="AH140" s="16">
        <f>MAX(0,(va!AI136-va!AH136))</f>
        <v>3</v>
      </c>
      <c r="AI140" s="16">
        <f>MAX(0,(va!AJ136-va!AI136))</f>
        <v>4</v>
      </c>
      <c r="AJ140" s="16">
        <f>MAX(0,(va!AK136-va!AJ136))</f>
        <v>10</v>
      </c>
      <c r="AK140" s="16">
        <f>MAX(0,(va!AL136-va!AK136))</f>
        <v>10</v>
      </c>
      <c r="AL140" s="16">
        <f>MAX(0,(va!AM136-va!AL136))</f>
        <v>4</v>
      </c>
      <c r="AM140" s="16">
        <f>MAX(0,(va!AN136-va!AM136))</f>
        <v>6</v>
      </c>
      <c r="AN140" s="16">
        <f>MAX(0,(va!AO136-va!AN136))</f>
        <v>20</v>
      </c>
      <c r="AO140" s="16">
        <f>MAX(0,(va!AP136-va!AO136))</f>
        <v>11</v>
      </c>
      <c r="AP140" s="16">
        <f>MAX(0,(va!AQ136-va!AP136))</f>
        <v>17</v>
      </c>
      <c r="AQ140" s="16">
        <f>MAX(0,(va!AR136-va!AQ136))</f>
        <v>0</v>
      </c>
      <c r="AR140" s="16">
        <f>MAX(0,(va!AS136-va!AR136))</f>
        <v>26</v>
      </c>
      <c r="AS140" s="16">
        <f>MAX(0,(va!AT136-va!AS136))</f>
        <v>6</v>
      </c>
      <c r="AT140" s="16">
        <f>MAX(0,(va!AU136-va!AT136))</f>
        <v>4</v>
      </c>
      <c r="AU140" s="16">
        <f>MAX(0,(va!AV136-va!AU136))</f>
        <v>5</v>
      </c>
      <c r="AV140" s="16">
        <f>MAX(0,(va!AW136-va!AV136))</f>
        <v>15</v>
      </c>
      <c r="AW140" s="16">
        <f>MAX(0,(va!AX136-va!AW136))</f>
        <v>9</v>
      </c>
      <c r="AX140" s="16">
        <f>MAX(0,(va!AY136-va!AX136))</f>
        <v>13</v>
      </c>
      <c r="AY140" s="16">
        <f>MAX(0,(va!AZ136-va!AY136))</f>
        <v>14</v>
      </c>
      <c r="AZ140" s="16">
        <f>MAX(0,(va!BA136-va!AZ136))</f>
        <v>4</v>
      </c>
      <c r="BA140" s="16">
        <f>MAX(0,(va!BB136-va!BA136))</f>
        <v>10</v>
      </c>
      <c r="BB140" s="16">
        <f>MAX(0,(va!BC136-va!BB136))</f>
        <v>9</v>
      </c>
      <c r="BC140" s="16">
        <f>MAX(0,(va!BD136-va!BC136))</f>
        <v>7</v>
      </c>
      <c r="BD140" s="16">
        <f>MAX(0,(va!BE136-va!BD136))</f>
        <v>4</v>
      </c>
      <c r="BE140" s="16">
        <f>MAX(0,(va!BF136-va!BE136))</f>
        <v>9</v>
      </c>
      <c r="BF140" s="16">
        <f>MAX(0,(va!BG136-va!BF136))</f>
        <v>9</v>
      </c>
      <c r="BG140" s="16">
        <f>MAX(0,(va!BH136-va!BG136))</f>
        <v>2</v>
      </c>
      <c r="BH140" s="16">
        <f>MAX(0,(va!BI136-va!BH136))</f>
        <v>5</v>
      </c>
      <c r="BI140" s="16">
        <f>MAX(0,(va!BJ136-va!BI136))</f>
        <v>20</v>
      </c>
      <c r="BJ140" s="16">
        <f>MAX(0,(va!BK136-va!BJ136))</f>
        <v>7</v>
      </c>
      <c r="BK140" s="16">
        <f>MAX(0,(va!BL136-va!BK136))</f>
        <v>7</v>
      </c>
      <c r="BL140" s="16">
        <f>MAX(0,(va!BM136-va!BL136))</f>
        <v>5</v>
      </c>
      <c r="BM140" s="16">
        <f>MAX(0,(va!BN136-va!BM136))</f>
        <v>15</v>
      </c>
      <c r="BN140" s="16">
        <f>MAX(0,(va!BO136-va!BN136))</f>
        <v>20</v>
      </c>
      <c r="BO140" s="16">
        <f>MAX(0,(va!BP136-va!BO136))</f>
        <v>8</v>
      </c>
      <c r="BP140" s="16">
        <f>MAX(0,(va!BQ136-va!BP136))</f>
        <v>16</v>
      </c>
      <c r="BQ140" s="16">
        <f>MAX(0,(va!BR136-va!BQ136))</f>
        <v>18</v>
      </c>
      <c r="BR140" s="16">
        <f>MAX(0,(va!BS136-va!BR136))</f>
        <v>19</v>
      </c>
      <c r="BS140" s="16">
        <f>MAX(0,(va!BT136-va!BS136))</f>
        <v>9</v>
      </c>
      <c r="BT140" s="16">
        <f>MAX(0,(va!BU136-va!BT136))</f>
        <v>37</v>
      </c>
      <c r="BU140" s="16">
        <f>MAX(0,(va!BV136-va!BU136))</f>
        <v>7</v>
      </c>
      <c r="BV140" s="16">
        <f>MAX(0,(va!BW136-va!BV136))</f>
        <v>0</v>
      </c>
      <c r="BW140" s="16">
        <f>MAX(0,(va!BX136-va!BW136))</f>
        <v>18</v>
      </c>
      <c r="BX140" s="16">
        <f>MAX(0,(va!BY136-va!BX136))</f>
        <v>14</v>
      </c>
      <c r="BY140" s="16">
        <f>MAX(0,(va!BZ136-va!BY136))</f>
        <v>14</v>
      </c>
      <c r="BZ140" s="16">
        <f>MAX(0,(va!CA136-va!BZ136))</f>
        <v>3</v>
      </c>
      <c r="CA140" s="16">
        <f>MAX(0,(va!CB136-va!CA136))</f>
        <v>9</v>
      </c>
      <c r="CB140" s="16">
        <f>MAX(0,(va!CC136-va!CB136))</f>
        <v>5</v>
      </c>
      <c r="CC140" s="16">
        <f>MAX(0,(va!CD136-va!CC136))</f>
        <v>8</v>
      </c>
      <c r="CD140" s="16">
        <f>MAX(0,(va!CE136-va!CD136))</f>
        <v>9</v>
      </c>
      <c r="CE140" s="16">
        <f>MAX(0,(va!CF136-va!CE136))</f>
        <v>15</v>
      </c>
      <c r="CF140" s="16">
        <f>MAX(0,(va!CG136-va!CF136))</f>
        <v>22</v>
      </c>
      <c r="CG140" s="16">
        <f>MAX(0,(va!CH136-va!CG136))</f>
        <v>21</v>
      </c>
      <c r="CH140" s="16">
        <f>MAX(0,(va!CI136-va!CH136))</f>
        <v>9</v>
      </c>
      <c r="CI140" s="16">
        <f>MAX(0,(va!CJ136-va!CI136))</f>
        <v>10</v>
      </c>
      <c r="CJ140" s="16">
        <f>MAX(0,(va!CK136-va!CJ136))</f>
        <v>14</v>
      </c>
      <c r="CK140" s="16">
        <f>MAX(0,(va!CL136-va!CK136))</f>
        <v>13</v>
      </c>
      <c r="CL140" s="16">
        <f>MAX(0,(va!CM136-va!CL136))</f>
        <v>14</v>
      </c>
      <c r="CM140" s="16">
        <f>MAX(0,(va!CN136-va!CM136))</f>
        <v>6</v>
      </c>
      <c r="CN140" s="16">
        <f>MAX(0,(va!CO136-va!CN136))</f>
        <v>32</v>
      </c>
      <c r="CO140" s="16">
        <f>MAX(0,(va!CP136-va!CO136))</f>
        <v>18</v>
      </c>
      <c r="CP140" s="16">
        <f>MAX(0,(va!CQ136-va!CP136))</f>
        <v>14</v>
      </c>
      <c r="CQ140" s="16">
        <f>MAX(0,(va!CR136-va!CQ136))</f>
        <v>18</v>
      </c>
      <c r="CR140" s="16">
        <f>MAX(0,(va!CS136-va!CR136))</f>
        <v>15</v>
      </c>
      <c r="CS140" s="16">
        <f>MAX(0,(va!CT136-va!CS136))</f>
        <v>29</v>
      </c>
      <c r="CT140" s="16">
        <f>MAX(0,(va!CU136-va!CT136))</f>
        <v>10</v>
      </c>
      <c r="CU140" s="16">
        <f>MAX(0,(va!CV136-va!CU136))</f>
        <v>31</v>
      </c>
      <c r="CV140" s="16">
        <f>MAX(0,(va!CW136-va!CV136))</f>
        <v>22</v>
      </c>
      <c r="CW140" s="16">
        <f>MAX(0,(va!CX136-va!CW136))</f>
        <v>31</v>
      </c>
      <c r="CX140" s="16">
        <f>MAX(0,(va!CY136-va!CX136))</f>
        <v>27</v>
      </c>
      <c r="CY140" s="16">
        <f>MAX(0,(va!CZ136-va!CY136))</f>
        <v>22</v>
      </c>
      <c r="CZ140" s="16">
        <f>MAX(0,(va!DA136-va!CZ136))</f>
        <v>29</v>
      </c>
      <c r="DA140" s="16">
        <f>MAX(0,(va!DB136-va!DA136))</f>
        <v>46</v>
      </c>
      <c r="DB140" s="16">
        <f>MAX(0,(va!DC136-va!DB136))</f>
        <v>50</v>
      </c>
      <c r="DC140" s="16">
        <f>MAX(0,(va!DD136-va!DC136))</f>
        <v>42</v>
      </c>
      <c r="DD140" s="16">
        <f>MAX(0,(va!DE136-va!DD136))</f>
        <v>63</v>
      </c>
      <c r="DE140" s="16">
        <f>MAX(0,(va!DF136-va!DE136))</f>
        <v>65</v>
      </c>
      <c r="DF140" s="16">
        <f>MAX(0,(va!DG136-va!DF136))</f>
        <v>27</v>
      </c>
      <c r="DG140" s="16">
        <f>MAX(0,(va!DH136-va!DG136))</f>
        <v>116</v>
      </c>
      <c r="DH140" s="16">
        <f>MAX(0,(va!DI136-va!DH136))</f>
        <v>96</v>
      </c>
      <c r="DI140" s="16">
        <f>MAX(0,(va!DJ136-va!DI136))</f>
        <v>62</v>
      </c>
      <c r="DJ140" s="16">
        <f>MAX(0,(va!DK136-va!DJ136))</f>
        <v>0</v>
      </c>
      <c r="DK140" s="16">
        <f>MAX(0,(va!DL136-va!DK136))</f>
        <v>0</v>
      </c>
      <c r="DL140" s="16">
        <f>MAX(0,(va!DM136-va!DL136))</f>
        <v>0</v>
      </c>
      <c r="DM140" s="16">
        <f>MAX(0,(va!DN136-va!DM136))</f>
        <v>0</v>
      </c>
      <c r="DN140" s="16">
        <f>MAX(0,(va!DO136-va!DN136))</f>
        <v>0</v>
      </c>
      <c r="DO140" s="16">
        <f>MAX(0,(va!DP136-va!DO136))</f>
        <v>0</v>
      </c>
      <c r="DP140" s="16">
        <f>MAX(0,(va!DQ136-va!DP136))</f>
        <v>0</v>
      </c>
      <c r="DQ140" s="16">
        <f>MAX(0,(va!DR136-va!DQ136))</f>
        <v>0</v>
      </c>
      <c r="DR140" s="16">
        <f>MAX(0,(va!DS136-va!DR136))</f>
        <v>0</v>
      </c>
      <c r="DS140" s="16">
        <f>MAX(0,(va!DT136-va!DS136))</f>
        <v>0</v>
      </c>
      <c r="DT140" s="16">
        <f>MAX(0,(va!DU136-va!DT136))</f>
        <v>0</v>
      </c>
      <c r="DU140" s="16">
        <f>MAX(0,(va!DV136-va!DU136))</f>
        <v>0</v>
      </c>
      <c r="DV140" s="16">
        <f>MAX(0,(va!DW136-va!DV136))</f>
        <v>0</v>
      </c>
      <c r="DW140" s="16">
        <f>MAX(0,(va!DX136-va!DW136))</f>
        <v>0</v>
      </c>
      <c r="DX140" s="16">
        <f>MAX(0,(va!DY136-va!DX136))</f>
        <v>0</v>
      </c>
      <c r="DY140" s="16">
        <f>MAX(0,(va!DZ136-va!DY136))</f>
        <v>0</v>
      </c>
      <c r="DZ140" s="16">
        <f>MAX(0,(va!EA136-va!DZ136))</f>
        <v>0</v>
      </c>
      <c r="EA140" s="16">
        <f>MAX(0,(va!EB136-va!EA136))</f>
        <v>0</v>
      </c>
      <c r="EB140" s="16">
        <f>MAX(0,(va!EC136-va!EB136))</f>
        <v>0</v>
      </c>
      <c r="EC140" s="16">
        <f>MAX(0,(va!ED136-va!EC136))</f>
        <v>0</v>
      </c>
      <c r="ED140" s="16">
        <f>MAX(0,(va!EE136-va!ED136))</f>
        <v>0</v>
      </c>
      <c r="EE140" s="16">
        <f>MAX(0,(va!EF136-va!EE136))</f>
        <v>0</v>
      </c>
      <c r="EF140" s="16">
        <f>MAX(0,(va!EG136-va!EF136))</f>
        <v>0</v>
      </c>
      <c r="EG140" s="16">
        <f>MAX(0,(va!EH136-va!EG136))</f>
        <v>0</v>
      </c>
      <c r="EH140" s="16">
        <f>MAX(0,(va!EI136-va!EH136))</f>
        <v>0</v>
      </c>
      <c r="EI140" s="16">
        <f>MAX(0,(va!EJ136-va!EI136))</f>
        <v>0</v>
      </c>
      <c r="EJ140" s="16">
        <f>MAX(0,(va!EK136-va!EJ136))</f>
        <v>0</v>
      </c>
      <c r="EK140" s="16">
        <f>MAX(0,(va!EL136-va!EK136))</f>
        <v>0</v>
      </c>
      <c r="EL140" s="16">
        <f>MAX(0,(va!EM136-va!EL136))</f>
        <v>0</v>
      </c>
      <c r="EM140" s="16">
        <f>MAX(0,(va!EN136-va!EM136))</f>
        <v>0</v>
      </c>
      <c r="EN140" s="16">
        <f>MAX(0,(va!EO136-va!EN136))</f>
        <v>0</v>
      </c>
      <c r="EO140" s="16">
        <f>MAX(0,(va!EP136-va!EO136))</f>
        <v>0</v>
      </c>
      <c r="EP140" s="16">
        <f>MAX(0,(va!EQ136-va!EP136))</f>
        <v>0</v>
      </c>
      <c r="EQ140" s="16">
        <f>MAX(0,(va!ER136-va!EQ136))</f>
        <v>0</v>
      </c>
      <c r="ER140" s="16">
        <f>MAX(0,(va!ES136-va!ER136))</f>
        <v>0</v>
      </c>
      <c r="ES140" s="16">
        <f>MAX(0,(va!ET136-va!ES136))</f>
        <v>0</v>
      </c>
      <c r="ET140" s="16">
        <f>MAX(0,(va!EU136-va!ET136))</f>
        <v>0</v>
      </c>
      <c r="EU140" s="16">
        <f>MAX(0,(va!EV136-va!EU136))</f>
        <v>0</v>
      </c>
      <c r="EV140" s="16">
        <f>MAX(0,(va!EW136-va!EV136))</f>
        <v>0</v>
      </c>
      <c r="EW140" s="16">
        <f>MAX(0,(va!EX136-va!EW136))</f>
        <v>0</v>
      </c>
      <c r="EX140" s="16">
        <f>MAX(0,(va!EY136-va!EX136))</f>
        <v>0</v>
      </c>
      <c r="EY140" s="16">
        <f>MAX(0,(va!EZ136-va!EY136))</f>
        <v>0</v>
      </c>
      <c r="EZ140" s="16">
        <f>MAX(0,(va!FA136-va!EZ136))</f>
        <v>0</v>
      </c>
      <c r="FA140" s="16">
        <f>MAX(0,(va!FB136-va!FA136))</f>
        <v>0</v>
      </c>
      <c r="FB140" s="16">
        <f>MAX(0,(va!FC136-va!FB136))</f>
        <v>0</v>
      </c>
      <c r="FC140" s="16">
        <f>MAX(0,(va!FD136-va!FC136))</f>
        <v>0</v>
      </c>
      <c r="FD140" s="16">
        <f>MAX(0,(va!FE136-va!FD136))</f>
        <v>0</v>
      </c>
      <c r="FE140" s="16">
        <f>MAX(0,(va!FF136-va!FE136))</f>
        <v>0</v>
      </c>
      <c r="FF140" s="16">
        <f>MAX(0,(va!FG136-va!FF136))</f>
        <v>0</v>
      </c>
      <c r="FG140" s="16">
        <f>MAX(0,(va!FH136-va!FG136))</f>
        <v>0</v>
      </c>
    </row>
    <row r="141" spans="1:163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0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2</v>
      </c>
      <c r="K141" s="16">
        <f>MAX(0,(va!L137-va!K137))</f>
        <v>0</v>
      </c>
      <c r="L141" s="16">
        <f>MAX(0,(va!M137-va!L137))</f>
        <v>0</v>
      </c>
      <c r="M141" s="16">
        <f>MAX(0,(va!N137-va!M137))</f>
        <v>1</v>
      </c>
      <c r="N141" s="16">
        <f>MAX(0,(va!O137-va!N137))</f>
        <v>0</v>
      </c>
      <c r="O141" s="16">
        <f>MAX(0,(va!P137-va!O137))</f>
        <v>0</v>
      </c>
      <c r="P141" s="16">
        <f>MAX(0,(va!Q137-va!P137))</f>
        <v>1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1</v>
      </c>
      <c r="T141" s="16">
        <f>MAX(0,(va!U137-va!T137))</f>
        <v>2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1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1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1</v>
      </c>
      <c r="AH141" s="16">
        <f>MAX(0,(va!AI137-va!AH137))</f>
        <v>1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1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2</v>
      </c>
      <c r="AP141" s="16">
        <f>MAX(0,(va!AQ137-va!AP137))</f>
        <v>1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2</v>
      </c>
      <c r="AT141" s="16">
        <f>MAX(0,(va!AU137-va!AT137))</f>
        <v>4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1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4</v>
      </c>
      <c r="BH141" s="16">
        <f>MAX(0,(va!BI137-va!BH137))</f>
        <v>1</v>
      </c>
      <c r="BI141" s="16">
        <f>MAX(0,(va!BJ137-va!BI137))</f>
        <v>4</v>
      </c>
      <c r="BJ141" s="16">
        <f>MAX(0,(va!BK137-va!BJ137))</f>
        <v>3</v>
      </c>
      <c r="BK141" s="16">
        <f>MAX(0,(va!BL137-va!BK137))</f>
        <v>2</v>
      </c>
      <c r="BL141" s="16">
        <f>MAX(0,(va!BM137-va!BL137))</f>
        <v>0</v>
      </c>
      <c r="BM141" s="16">
        <f>MAX(0,(va!BN137-va!BM137))</f>
        <v>1</v>
      </c>
      <c r="BN141" s="16">
        <f>MAX(0,(va!BO137-va!BN137))</f>
        <v>2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2</v>
      </c>
      <c r="BS141" s="16">
        <f>MAX(0,(va!BT137-va!BS137))</f>
        <v>3</v>
      </c>
      <c r="BT141" s="16">
        <f>MAX(0,(va!BU137-va!BT137))</f>
        <v>1</v>
      </c>
      <c r="BU141" s="16">
        <f>MAX(0,(va!BV137-va!BU137))</f>
        <v>0</v>
      </c>
      <c r="BV141" s="16">
        <f>MAX(0,(va!BW137-va!BV137))</f>
        <v>0</v>
      </c>
      <c r="BW141" s="16">
        <f>MAX(0,(va!BX137-va!BW137))</f>
        <v>0</v>
      </c>
      <c r="BX141" s="16">
        <f>MAX(0,(va!BY137-va!BX137))</f>
        <v>1</v>
      </c>
      <c r="BY141" s="16">
        <f>MAX(0,(va!BZ137-va!BY137))</f>
        <v>1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1</v>
      </c>
      <c r="CC141" s="16">
        <f>MAX(0,(va!CD137-va!CC137))</f>
        <v>1</v>
      </c>
      <c r="CD141" s="16">
        <f>MAX(0,(va!CE137-va!CD137))</f>
        <v>2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1</v>
      </c>
      <c r="CI141" s="16">
        <f>MAX(0,(va!CJ137-va!CI137))</f>
        <v>1</v>
      </c>
      <c r="CJ141" s="16">
        <f>MAX(0,(va!CK137-va!CJ137))</f>
        <v>3</v>
      </c>
      <c r="CK141" s="16">
        <f>MAX(0,(va!CL137-va!CK137))</f>
        <v>3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3</v>
      </c>
      <c r="CO141" s="16">
        <f>MAX(0,(va!CP137-va!CO137))</f>
        <v>0</v>
      </c>
      <c r="CP141" s="16">
        <f>MAX(0,(va!CQ137-va!CP137))</f>
        <v>3</v>
      </c>
      <c r="CQ141" s="16">
        <f>MAX(0,(va!CR137-va!CQ137))</f>
        <v>1</v>
      </c>
      <c r="CR141" s="16">
        <f>MAX(0,(va!CS137-va!CR137))</f>
        <v>3</v>
      </c>
      <c r="CS141" s="16">
        <f>MAX(0,(va!CT137-va!CS137))</f>
        <v>3</v>
      </c>
      <c r="CT141" s="16">
        <f>MAX(0,(va!CU137-va!CT137))</f>
        <v>1</v>
      </c>
      <c r="CU141" s="16">
        <f>MAX(0,(va!CV137-va!CU137))</f>
        <v>3</v>
      </c>
      <c r="CV141" s="16">
        <f>MAX(0,(va!CW137-va!CV137))</f>
        <v>4</v>
      </c>
      <c r="CW141" s="16">
        <f>MAX(0,(va!CX137-va!CW137))</f>
        <v>1</v>
      </c>
      <c r="CX141" s="16">
        <f>MAX(0,(va!CY137-va!CX137))</f>
        <v>2</v>
      </c>
      <c r="CY141" s="16">
        <f>MAX(0,(va!CZ137-va!CY137))</f>
        <v>2</v>
      </c>
      <c r="CZ141" s="16">
        <f>MAX(0,(va!DA137-va!CZ137))</f>
        <v>3</v>
      </c>
      <c r="DA141" s="16">
        <f>MAX(0,(va!DB137-va!DA137))</f>
        <v>2</v>
      </c>
      <c r="DB141" s="16">
        <f>MAX(0,(va!DC137-va!DB137))</f>
        <v>1</v>
      </c>
      <c r="DC141" s="16">
        <f>MAX(0,(va!DD137-va!DC137))</f>
        <v>2</v>
      </c>
      <c r="DD141" s="16">
        <f>MAX(0,(va!DE137-va!DD137))</f>
        <v>8</v>
      </c>
      <c r="DE141" s="16">
        <f>MAX(0,(va!DF137-va!DE137))</f>
        <v>11</v>
      </c>
      <c r="DF141" s="16">
        <f>MAX(0,(va!DG137-va!DF137))</f>
        <v>1</v>
      </c>
      <c r="DG141" s="16">
        <f>MAX(0,(va!DH137-va!DG137))</f>
        <v>3</v>
      </c>
      <c r="DH141" s="16">
        <f>MAX(0,(va!DI137-va!DH137))</f>
        <v>4</v>
      </c>
      <c r="DI141" s="16">
        <f>MAX(0,(va!DJ137-va!DI137))</f>
        <v>2</v>
      </c>
      <c r="DJ141" s="16">
        <f>MAX(0,(va!DK137-va!DJ137))</f>
        <v>0</v>
      </c>
      <c r="DK141" s="16">
        <f>MAX(0,(va!DL137-va!DK137))</f>
        <v>0</v>
      </c>
      <c r="DL141" s="16">
        <f>MAX(0,(va!DM137-va!DL137))</f>
        <v>0</v>
      </c>
      <c r="DM141" s="16">
        <f>MAX(0,(va!DN137-va!DM137))</f>
        <v>0</v>
      </c>
      <c r="DN141" s="16">
        <f>MAX(0,(va!DO137-va!DN137))</f>
        <v>0</v>
      </c>
      <c r="DO141" s="16">
        <f>MAX(0,(va!DP137-va!DO137))</f>
        <v>0</v>
      </c>
      <c r="DP141" s="16">
        <f>MAX(0,(va!DQ137-va!DP137))</f>
        <v>0</v>
      </c>
      <c r="DQ141" s="16">
        <f>MAX(0,(va!DR137-va!DQ137))</f>
        <v>0</v>
      </c>
      <c r="DR141" s="16">
        <f>MAX(0,(va!DS137-va!DR137))</f>
        <v>0</v>
      </c>
      <c r="DS141" s="16">
        <f>MAX(0,(va!DT137-va!DS137))</f>
        <v>0</v>
      </c>
      <c r="DT141" s="16">
        <f>MAX(0,(va!DU137-va!DT137))</f>
        <v>0</v>
      </c>
      <c r="DU141" s="16">
        <f>MAX(0,(va!DV137-va!DU137))</f>
        <v>0</v>
      </c>
      <c r="DV141" s="16">
        <f>MAX(0,(va!DW137-va!DV137))</f>
        <v>0</v>
      </c>
      <c r="DW141" s="16">
        <f>MAX(0,(va!DX137-va!DW137))</f>
        <v>0</v>
      </c>
      <c r="DX141" s="16">
        <f>MAX(0,(va!DY137-va!DX137))</f>
        <v>0</v>
      </c>
      <c r="DY141" s="16">
        <f>MAX(0,(va!DZ137-va!DY137))</f>
        <v>0</v>
      </c>
      <c r="DZ141" s="16">
        <f>MAX(0,(va!EA137-va!DZ137))</f>
        <v>0</v>
      </c>
      <c r="EA141" s="16">
        <f>MAX(0,(va!EB137-va!EA137))</f>
        <v>0</v>
      </c>
      <c r="EB141" s="16">
        <f>MAX(0,(va!EC137-va!EB137))</f>
        <v>0</v>
      </c>
      <c r="EC141" s="16">
        <f>MAX(0,(va!ED137-va!EC137))</f>
        <v>0</v>
      </c>
      <c r="ED141" s="16">
        <f>MAX(0,(va!EE137-va!ED137))</f>
        <v>0</v>
      </c>
      <c r="EE141" s="16">
        <f>MAX(0,(va!EF137-va!EE137))</f>
        <v>0</v>
      </c>
      <c r="EF141" s="16">
        <f>MAX(0,(va!EG137-va!EF137))</f>
        <v>0</v>
      </c>
      <c r="EG141" s="16">
        <f>MAX(0,(va!EH137-va!EG137))</f>
        <v>0</v>
      </c>
      <c r="EH141" s="16">
        <f>MAX(0,(va!EI137-va!EH137))</f>
        <v>0</v>
      </c>
      <c r="EI141" s="16">
        <f>MAX(0,(va!EJ137-va!EI137))</f>
        <v>0</v>
      </c>
      <c r="EJ141" s="16">
        <f>MAX(0,(va!EK137-va!EJ137))</f>
        <v>0</v>
      </c>
      <c r="EK141" s="16">
        <f>MAX(0,(va!EL137-va!EK137))</f>
        <v>0</v>
      </c>
      <c r="EL141" s="16">
        <f>MAX(0,(va!EM137-va!EL137))</f>
        <v>0</v>
      </c>
      <c r="EM141" s="16">
        <f>MAX(0,(va!EN137-va!EM137))</f>
        <v>0</v>
      </c>
      <c r="EN141" s="16">
        <f>MAX(0,(va!EO137-va!EN137))</f>
        <v>0</v>
      </c>
      <c r="EO141" s="16">
        <f>MAX(0,(va!EP137-va!EO137))</f>
        <v>0</v>
      </c>
      <c r="EP141" s="16">
        <f>MAX(0,(va!EQ137-va!EP137))</f>
        <v>0</v>
      </c>
      <c r="EQ141" s="16">
        <f>MAX(0,(va!ER137-va!EQ137))</f>
        <v>0</v>
      </c>
      <c r="ER141" s="16">
        <f>MAX(0,(va!ES137-va!ER137))</f>
        <v>0</v>
      </c>
      <c r="ES141" s="16">
        <f>MAX(0,(va!ET137-va!ES137))</f>
        <v>0</v>
      </c>
      <c r="ET141" s="16">
        <f>MAX(0,(va!EU137-va!ET137))</f>
        <v>0</v>
      </c>
      <c r="EU141" s="16">
        <f>MAX(0,(va!EV137-va!EU137))</f>
        <v>0</v>
      </c>
      <c r="EV141" s="16">
        <f>MAX(0,(va!EW137-va!EV137))</f>
        <v>0</v>
      </c>
      <c r="EW141" s="16">
        <f>MAX(0,(va!EX137-va!EW137))</f>
        <v>0</v>
      </c>
      <c r="EX141" s="16">
        <f>MAX(0,(va!EY137-va!EX137))</f>
        <v>0</v>
      </c>
      <c r="EY141" s="16">
        <f>MAX(0,(va!EZ137-va!EY137))</f>
        <v>0</v>
      </c>
      <c r="EZ141" s="16">
        <f>MAX(0,(va!FA137-va!EZ137))</f>
        <v>0</v>
      </c>
      <c r="FA141" s="16">
        <f>MAX(0,(va!FB137-va!FA137))</f>
        <v>0</v>
      </c>
      <c r="FB141" s="16">
        <f>MAX(0,(va!FC137-va!FB137))</f>
        <v>0</v>
      </c>
      <c r="FC141" s="16">
        <f>MAX(0,(va!FD137-va!FC137))</f>
        <v>0</v>
      </c>
      <c r="FD141" s="16">
        <f>MAX(0,(va!FE137-va!FD137))</f>
        <v>0</v>
      </c>
      <c r="FE141" s="16">
        <f>MAX(0,(va!FF137-va!FE137))</f>
        <v>0</v>
      </c>
      <c r="FF141" s="16">
        <f>MAX(0,(va!FG137-va!FF137))</f>
        <v>0</v>
      </c>
      <c r="FG141" s="16">
        <f>MAX(0,(va!FH137-va!FG137))</f>
        <v>0</v>
      </c>
    </row>
    <row r="142" spans="1:163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1</v>
      </c>
      <c r="H142" s="16">
        <f>MAX(0,(va!I138-va!H138))</f>
        <v>1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1</v>
      </c>
      <c r="L142" s="16">
        <f>MAX(0,(va!M138-va!L138))</f>
        <v>0</v>
      </c>
      <c r="M142" s="16">
        <f>MAX(0,(va!N138-va!M138))</f>
        <v>0</v>
      </c>
      <c r="N142" s="16">
        <f>MAX(0,(va!O138-va!N138))</f>
        <v>1</v>
      </c>
      <c r="O142" s="16">
        <f>MAX(0,(va!P138-va!O138))</f>
        <v>2</v>
      </c>
      <c r="P142" s="16">
        <f>MAX(0,(va!Q138-va!P138))</f>
        <v>1</v>
      </c>
      <c r="Q142" s="16">
        <f>MAX(0,(va!R138-va!Q138))</f>
        <v>1</v>
      </c>
      <c r="R142" s="16">
        <f>MAX(0,(va!S138-va!R138))</f>
        <v>2</v>
      </c>
      <c r="S142" s="16">
        <f>MAX(0,(va!T138-va!S138))</f>
        <v>0</v>
      </c>
      <c r="T142" s="16">
        <f>MAX(0,(va!U138-va!T138))</f>
        <v>1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3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3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2</v>
      </c>
      <c r="AP142" s="16">
        <f>MAX(0,(va!AQ138-va!AP138))</f>
        <v>1</v>
      </c>
      <c r="AQ142" s="16">
        <f>MAX(0,(va!AR138-va!AQ138))</f>
        <v>1</v>
      </c>
      <c r="AR142" s="16">
        <f>MAX(0,(va!AS138-va!AR138))</f>
        <v>1</v>
      </c>
      <c r="AS142" s="16">
        <f>MAX(0,(va!AT138-va!AS138))</f>
        <v>4</v>
      </c>
      <c r="AT142" s="16">
        <f>MAX(0,(va!AU138-va!AT138))</f>
        <v>2</v>
      </c>
      <c r="AU142" s="16">
        <f>MAX(0,(va!AV138-va!AU138))</f>
        <v>0</v>
      </c>
      <c r="AV142" s="16">
        <f>MAX(0,(va!AW138-va!AV138))</f>
        <v>2</v>
      </c>
      <c r="AW142" s="16">
        <f>MAX(0,(va!AX138-va!AW138))</f>
        <v>0</v>
      </c>
      <c r="AX142" s="16">
        <f>MAX(0,(va!AY138-va!AX138))</f>
        <v>8</v>
      </c>
      <c r="AY142" s="16">
        <f>MAX(0,(va!AZ138-va!AY138))</f>
        <v>3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1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1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1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1</v>
      </c>
      <c r="CA142" s="16">
        <f>MAX(0,(va!CB138-va!CA138))</f>
        <v>0</v>
      </c>
      <c r="CB142" s="16">
        <f>MAX(0,(va!CC138-va!CB138))</f>
        <v>2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1</v>
      </c>
      <c r="CH142" s="16">
        <f>MAX(0,(va!CI138-va!CH138))</f>
        <v>0</v>
      </c>
      <c r="CI142" s="16">
        <f>MAX(0,(va!CJ138-va!CI138))</f>
        <v>3</v>
      </c>
      <c r="CJ142" s="16">
        <f>MAX(0,(va!CK138-va!CJ138))</f>
        <v>1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1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1</v>
      </c>
      <c r="CW142" s="16">
        <f>MAX(0,(va!CX138-va!CW138))</f>
        <v>4</v>
      </c>
      <c r="CX142" s="16">
        <f>MAX(0,(va!CY138-va!CX138))</f>
        <v>1</v>
      </c>
      <c r="CY142" s="16">
        <f>MAX(0,(va!CZ138-va!CY138))</f>
        <v>0</v>
      </c>
      <c r="CZ142" s="16">
        <f>MAX(0,(va!DA138-va!CZ138))</f>
        <v>0</v>
      </c>
      <c r="DA142" s="16">
        <f>MAX(0,(va!DB138-va!DA138))</f>
        <v>3</v>
      </c>
      <c r="DB142" s="16">
        <f>MAX(0,(va!DC138-va!DB138))</f>
        <v>8</v>
      </c>
      <c r="DC142" s="16">
        <f>MAX(0,(va!DD138-va!DC138))</f>
        <v>2</v>
      </c>
      <c r="DD142" s="16">
        <f>MAX(0,(va!DE138-va!DD138))</f>
        <v>1</v>
      </c>
      <c r="DE142" s="16">
        <f>MAX(0,(va!DF138-va!DE138))</f>
        <v>2</v>
      </c>
      <c r="DF142" s="16">
        <f>MAX(0,(va!DG138-va!DF138))</f>
        <v>1</v>
      </c>
      <c r="DG142" s="16">
        <f>MAX(0,(va!DH138-va!DG138))</f>
        <v>0</v>
      </c>
      <c r="DH142" s="16">
        <f>MAX(0,(va!DI138-va!DH138))</f>
        <v>0</v>
      </c>
      <c r="DI142" s="16">
        <f>MAX(0,(va!DJ138-va!DI138))</f>
        <v>0</v>
      </c>
      <c r="DJ142" s="16">
        <f>MAX(0,(va!DK138-va!DJ138))</f>
        <v>0</v>
      </c>
      <c r="DK142" s="16">
        <f>MAX(0,(va!DL138-va!DK138))</f>
        <v>0</v>
      </c>
      <c r="DL142" s="16">
        <f>MAX(0,(va!DM138-va!DL138))</f>
        <v>0</v>
      </c>
      <c r="DM142" s="16">
        <f>MAX(0,(va!DN138-va!DM138))</f>
        <v>0</v>
      </c>
      <c r="DN142" s="16">
        <f>MAX(0,(va!DO138-va!DN138))</f>
        <v>0</v>
      </c>
      <c r="DO142" s="16">
        <f>MAX(0,(va!DP138-va!DO138))</f>
        <v>0</v>
      </c>
      <c r="DP142" s="16">
        <f>MAX(0,(va!DQ138-va!DP138))</f>
        <v>0</v>
      </c>
      <c r="DQ142" s="16">
        <f>MAX(0,(va!DR138-va!DQ138))</f>
        <v>0</v>
      </c>
      <c r="DR142" s="16">
        <f>MAX(0,(va!DS138-va!DR138))</f>
        <v>0</v>
      </c>
      <c r="DS142" s="16">
        <f>MAX(0,(va!DT138-va!DS138))</f>
        <v>0</v>
      </c>
      <c r="DT142" s="16">
        <f>MAX(0,(va!DU138-va!DT138))</f>
        <v>0</v>
      </c>
      <c r="DU142" s="16">
        <f>MAX(0,(va!DV138-va!DU138))</f>
        <v>0</v>
      </c>
      <c r="DV142" s="16">
        <f>MAX(0,(va!DW138-va!DV138))</f>
        <v>0</v>
      </c>
      <c r="DW142" s="16">
        <f>MAX(0,(va!DX138-va!DW138))</f>
        <v>0</v>
      </c>
      <c r="DX142" s="16">
        <f>MAX(0,(va!DY138-va!DX138))</f>
        <v>0</v>
      </c>
      <c r="DY142" s="16">
        <f>MAX(0,(va!DZ138-va!DY138))</f>
        <v>0</v>
      </c>
      <c r="DZ142" s="16">
        <f>MAX(0,(va!EA138-va!DZ138))</f>
        <v>0</v>
      </c>
      <c r="EA142" s="16">
        <f>MAX(0,(va!EB138-va!EA138))</f>
        <v>0</v>
      </c>
      <c r="EB142" s="16">
        <f>MAX(0,(va!EC138-va!EB138))</f>
        <v>0</v>
      </c>
      <c r="EC142" s="16">
        <f>MAX(0,(va!ED138-va!EC138))</f>
        <v>0</v>
      </c>
      <c r="ED142" s="16">
        <f>MAX(0,(va!EE138-va!ED138))</f>
        <v>0</v>
      </c>
      <c r="EE142" s="16">
        <f>MAX(0,(va!EF138-va!EE138))</f>
        <v>0</v>
      </c>
      <c r="EF142" s="16">
        <f>MAX(0,(va!EG138-va!EF138))</f>
        <v>0</v>
      </c>
      <c r="EG142" s="16">
        <f>MAX(0,(va!EH138-va!EG138))</f>
        <v>0</v>
      </c>
      <c r="EH142" s="16">
        <f>MAX(0,(va!EI138-va!EH138))</f>
        <v>0</v>
      </c>
      <c r="EI142" s="16">
        <f>MAX(0,(va!EJ138-va!EI138))</f>
        <v>0</v>
      </c>
      <c r="EJ142" s="16">
        <f>MAX(0,(va!EK138-va!EJ138))</f>
        <v>0</v>
      </c>
      <c r="EK142" s="16">
        <f>MAX(0,(va!EL138-va!EK138))</f>
        <v>0</v>
      </c>
      <c r="EL142" s="16">
        <f>MAX(0,(va!EM138-va!EL138))</f>
        <v>0</v>
      </c>
      <c r="EM142" s="16">
        <f>MAX(0,(va!EN138-va!EM138))</f>
        <v>0</v>
      </c>
      <c r="EN142" s="16">
        <f>MAX(0,(va!EO138-va!EN138))</f>
        <v>0</v>
      </c>
      <c r="EO142" s="16">
        <f>MAX(0,(va!EP138-va!EO138))</f>
        <v>0</v>
      </c>
      <c r="EP142" s="16">
        <f>MAX(0,(va!EQ138-va!EP138))</f>
        <v>0</v>
      </c>
      <c r="EQ142" s="16">
        <f>MAX(0,(va!ER138-va!EQ138))</f>
        <v>0</v>
      </c>
      <c r="ER142" s="16">
        <f>MAX(0,(va!ES138-va!ER138))</f>
        <v>0</v>
      </c>
      <c r="ES142" s="16">
        <f>MAX(0,(va!ET138-va!ES138))</f>
        <v>0</v>
      </c>
      <c r="ET142" s="16">
        <f>MAX(0,(va!EU138-va!ET138))</f>
        <v>0</v>
      </c>
      <c r="EU142" s="16">
        <f>MAX(0,(va!EV138-va!EU138))</f>
        <v>0</v>
      </c>
      <c r="EV142" s="16">
        <f>MAX(0,(va!EW138-va!EV138))</f>
        <v>0</v>
      </c>
      <c r="EW142" s="16">
        <f>MAX(0,(va!EX138-va!EW138))</f>
        <v>0</v>
      </c>
      <c r="EX142" s="16">
        <f>MAX(0,(va!EY138-va!EX138))</f>
        <v>0</v>
      </c>
      <c r="EY142" s="16">
        <f>MAX(0,(va!EZ138-va!EY138))</f>
        <v>0</v>
      </c>
      <c r="EZ142" s="16">
        <f>MAX(0,(va!FA138-va!EZ138))</f>
        <v>0</v>
      </c>
      <c r="FA142" s="16">
        <f>MAX(0,(va!FB138-va!FA138))</f>
        <v>0</v>
      </c>
      <c r="FB142" s="16">
        <f>MAX(0,(va!FC138-va!FB138))</f>
        <v>0</v>
      </c>
      <c r="FC142" s="16">
        <f>MAX(0,(va!FD138-va!FC138))</f>
        <v>0</v>
      </c>
      <c r="FD142" s="16">
        <f>MAX(0,(va!FE138-va!FD138))</f>
        <v>0</v>
      </c>
      <c r="FE142" s="16">
        <f>MAX(0,(va!FF138-va!FE138))</f>
        <v>0</v>
      </c>
      <c r="FF142" s="16">
        <f>MAX(0,(va!FG138-va!FF138))</f>
        <v>0</v>
      </c>
      <c r="FG142" s="16">
        <f>MAX(0,(va!FH138-va!FG138))</f>
        <v>0</v>
      </c>
    </row>
    <row r="143" spans="1:163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1</v>
      </c>
      <c r="I143" s="16">
        <f>MAX(0,(va!J139-va!I139))</f>
        <v>2</v>
      </c>
      <c r="J143" s="16">
        <f>MAX(0,(va!K139-va!J139))</f>
        <v>0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</v>
      </c>
      <c r="O143" s="16">
        <f>MAX(0,(va!P139-va!O139))</f>
        <v>1</v>
      </c>
      <c r="P143" s="16">
        <f>MAX(0,(va!Q139-va!P139))</f>
        <v>2</v>
      </c>
      <c r="Q143" s="16">
        <f>MAX(0,(va!R139-va!Q139))</f>
        <v>1</v>
      </c>
      <c r="R143" s="16">
        <f>MAX(0,(va!S139-va!R139))</f>
        <v>1</v>
      </c>
      <c r="S143" s="16">
        <f>MAX(0,(va!T139-va!S139))</f>
        <v>1</v>
      </c>
      <c r="T143" s="16">
        <f>MAX(0,(va!U139-va!T139))</f>
        <v>0</v>
      </c>
      <c r="U143" s="16">
        <f>MAX(0,(va!V139-va!U139))</f>
        <v>3</v>
      </c>
      <c r="V143" s="16">
        <f>MAX(0,(va!W139-va!V139))</f>
        <v>0</v>
      </c>
      <c r="W143" s="16">
        <f>MAX(0,(va!X139-va!W139))</f>
        <v>1</v>
      </c>
      <c r="X143" s="16">
        <f>MAX(0,(va!Y139-va!X139))</f>
        <v>0</v>
      </c>
      <c r="Y143" s="16">
        <f>MAX(0,(va!Z139-va!Y139))</f>
        <v>1</v>
      </c>
      <c r="Z143" s="16">
        <f>MAX(0,(va!AA139-va!Z139))</f>
        <v>0</v>
      </c>
      <c r="AA143" s="16">
        <f>MAX(0,(va!AB139-va!AA139))</f>
        <v>1</v>
      </c>
      <c r="AB143" s="16">
        <f>MAX(0,(va!AC139-va!AB139))</f>
        <v>3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2</v>
      </c>
      <c r="AF143" s="16">
        <f>MAX(0,(va!AG139-va!AF139))</f>
        <v>2</v>
      </c>
      <c r="AG143" s="16">
        <f>MAX(0,(va!AH139-va!AG139))</f>
        <v>1</v>
      </c>
      <c r="AH143" s="16">
        <f>MAX(0,(va!AI139-va!AH139))</f>
        <v>1</v>
      </c>
      <c r="AI143" s="16">
        <f>MAX(0,(va!AJ139-va!AI139))</f>
        <v>2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3</v>
      </c>
      <c r="AM143" s="16">
        <f>MAX(0,(va!AN139-va!AM139))</f>
        <v>0</v>
      </c>
      <c r="AN143" s="16">
        <f>MAX(0,(va!AO139-va!AN139))</f>
        <v>1</v>
      </c>
      <c r="AO143" s="16">
        <f>MAX(0,(va!AP139-va!AO139))</f>
        <v>4</v>
      </c>
      <c r="AP143" s="16">
        <f>MAX(0,(va!AQ139-va!AP139))</f>
        <v>5</v>
      </c>
      <c r="AQ143" s="16">
        <f>MAX(0,(va!AR139-va!AQ139))</f>
        <v>3</v>
      </c>
      <c r="AR143" s="16">
        <f>MAX(0,(va!AS139-va!AR139))</f>
        <v>1</v>
      </c>
      <c r="AS143" s="16">
        <f>MAX(0,(va!AT139-va!AS139))</f>
        <v>6</v>
      </c>
      <c r="AT143" s="16">
        <f>MAX(0,(va!AU139-va!AT139))</f>
        <v>4</v>
      </c>
      <c r="AU143" s="16">
        <f>MAX(0,(va!AV139-va!AU139))</f>
        <v>1</v>
      </c>
      <c r="AV143" s="16">
        <f>MAX(0,(va!AW139-va!AV139))</f>
        <v>0</v>
      </c>
      <c r="AW143" s="16">
        <f>MAX(0,(va!AX139-va!AW139))</f>
        <v>3</v>
      </c>
      <c r="AX143" s="16">
        <f>MAX(0,(va!AY139-va!AX139))</f>
        <v>2</v>
      </c>
      <c r="AY143" s="16">
        <f>MAX(0,(va!AZ139-va!AY139))</f>
        <v>0</v>
      </c>
      <c r="AZ143" s="16">
        <f>MAX(0,(va!BA139-va!AZ139))</f>
        <v>3</v>
      </c>
      <c r="BA143" s="16">
        <f>MAX(0,(va!BB139-va!BA139))</f>
        <v>4</v>
      </c>
      <c r="BB143" s="16">
        <f>MAX(0,(va!BC139-va!BB139))</f>
        <v>2</v>
      </c>
      <c r="BC143" s="16">
        <f>MAX(0,(va!BD139-va!BC139))</f>
        <v>4</v>
      </c>
      <c r="BD143" s="16">
        <f>MAX(0,(va!BE139-va!BD139))</f>
        <v>1</v>
      </c>
      <c r="BE143" s="16">
        <f>MAX(0,(va!BF139-va!BE139))</f>
        <v>0</v>
      </c>
      <c r="BF143" s="16">
        <f>MAX(0,(va!BG139-va!BF139))</f>
        <v>4</v>
      </c>
      <c r="BG143" s="16">
        <f>MAX(0,(va!BH139-va!BG139))</f>
        <v>12</v>
      </c>
      <c r="BH143" s="16">
        <f>MAX(0,(va!BI139-va!BH139))</f>
        <v>8</v>
      </c>
      <c r="BI143" s="16">
        <f>MAX(0,(va!BJ139-va!BI139))</f>
        <v>6</v>
      </c>
      <c r="BJ143" s="16">
        <f>MAX(0,(va!BK139-va!BJ139))</f>
        <v>11</v>
      </c>
      <c r="BK143" s="16">
        <f>MAX(0,(va!BL139-va!BK139))</f>
        <v>7</v>
      </c>
      <c r="BL143" s="16">
        <f>MAX(0,(va!BM139-va!BL139))</f>
        <v>15</v>
      </c>
      <c r="BM143" s="16">
        <f>MAX(0,(va!BN139-va!BM139))</f>
        <v>2</v>
      </c>
      <c r="BN143" s="16">
        <f>MAX(0,(va!BO139-va!BN139))</f>
        <v>2</v>
      </c>
      <c r="BO143" s="16">
        <f>MAX(0,(va!BP139-va!BO139))</f>
        <v>9</v>
      </c>
      <c r="BP143" s="16">
        <f>MAX(0,(va!BQ139-va!BP139))</f>
        <v>12</v>
      </c>
      <c r="BQ143" s="16">
        <f>MAX(0,(va!BR139-va!BQ139))</f>
        <v>8</v>
      </c>
      <c r="BR143" s="16">
        <f>MAX(0,(va!BS139-va!BR139))</f>
        <v>11</v>
      </c>
      <c r="BS143" s="16">
        <f>MAX(0,(va!BT139-va!BS139))</f>
        <v>2</v>
      </c>
      <c r="BT143" s="16">
        <f>MAX(0,(va!BU139-va!BT139))</f>
        <v>2</v>
      </c>
      <c r="BU143" s="16">
        <f>MAX(0,(va!BV139-va!BU139))</f>
        <v>5</v>
      </c>
      <c r="BV143" s="16">
        <f>MAX(0,(va!BW139-va!BV139))</f>
        <v>2</v>
      </c>
      <c r="BW143" s="16">
        <f>MAX(0,(va!BX139-va!BW139))</f>
        <v>17</v>
      </c>
      <c r="BX143" s="16">
        <f>MAX(0,(va!BY139-va!BX139))</f>
        <v>10</v>
      </c>
      <c r="BY143" s="16">
        <f>MAX(0,(va!BZ139-va!BY139))</f>
        <v>7</v>
      </c>
      <c r="BZ143" s="16">
        <f>MAX(0,(va!CA139-va!BZ139))</f>
        <v>0</v>
      </c>
      <c r="CA143" s="16">
        <f>MAX(0,(va!CB139-va!CA139))</f>
        <v>3</v>
      </c>
      <c r="CB143" s="16">
        <f>MAX(0,(va!CC139-va!CB139))</f>
        <v>3</v>
      </c>
      <c r="CC143" s="16">
        <f>MAX(0,(va!CD139-va!CC139))</f>
        <v>10</v>
      </c>
      <c r="CD143" s="16">
        <f>MAX(0,(va!CE139-va!CD139))</f>
        <v>2</v>
      </c>
      <c r="CE143" s="16">
        <f>MAX(0,(va!CF139-va!CE139))</f>
        <v>10</v>
      </c>
      <c r="CF143" s="16">
        <f>MAX(0,(va!CG139-va!CF139))</f>
        <v>3</v>
      </c>
      <c r="CG143" s="16">
        <f>MAX(0,(va!CH139-va!CG139))</f>
        <v>1</v>
      </c>
      <c r="CH143" s="16">
        <f>MAX(0,(va!CI139-va!CH139))</f>
        <v>1</v>
      </c>
      <c r="CI143" s="16">
        <f>MAX(0,(va!CJ139-va!CI139))</f>
        <v>4</v>
      </c>
      <c r="CJ143" s="16">
        <f>MAX(0,(va!CK139-va!CJ139))</f>
        <v>4</v>
      </c>
      <c r="CK143" s="16">
        <f>MAX(0,(va!CL139-va!CK139))</f>
        <v>3</v>
      </c>
      <c r="CL143" s="16">
        <f>MAX(0,(va!CM139-va!CL139))</f>
        <v>2</v>
      </c>
      <c r="CM143" s="16">
        <f>MAX(0,(va!CN139-va!CM139))</f>
        <v>1</v>
      </c>
      <c r="CN143" s="16">
        <f>MAX(0,(va!CO139-va!CN139))</f>
        <v>7</v>
      </c>
      <c r="CO143" s="16">
        <f>MAX(0,(va!CP139-va!CO139))</f>
        <v>6</v>
      </c>
      <c r="CP143" s="16">
        <f>MAX(0,(va!CQ139-va!CP139))</f>
        <v>5</v>
      </c>
      <c r="CQ143" s="16">
        <f>MAX(0,(va!CR139-va!CQ139))</f>
        <v>3</v>
      </c>
      <c r="CR143" s="16">
        <f>MAX(0,(va!CS139-va!CR139))</f>
        <v>1</v>
      </c>
      <c r="CS143" s="16">
        <f>MAX(0,(va!CT139-va!CS139))</f>
        <v>1</v>
      </c>
      <c r="CT143" s="16">
        <f>MAX(0,(va!CU139-va!CT139))</f>
        <v>8</v>
      </c>
      <c r="CU143" s="16">
        <f>MAX(0,(va!CV139-va!CU139))</f>
        <v>1</v>
      </c>
      <c r="CV143" s="16">
        <f>MAX(0,(va!CW139-va!CV139))</f>
        <v>3</v>
      </c>
      <c r="CW143" s="16">
        <f>MAX(0,(va!CX139-va!CW139))</f>
        <v>3</v>
      </c>
      <c r="CX143" s="16">
        <f>MAX(0,(va!CY139-va!CX139))</f>
        <v>9</v>
      </c>
      <c r="CY143" s="16">
        <f>MAX(0,(va!CZ139-va!CY139))</f>
        <v>4</v>
      </c>
      <c r="CZ143" s="16">
        <f>MAX(0,(va!DA139-va!CZ139))</f>
        <v>0</v>
      </c>
      <c r="DA143" s="16">
        <f>MAX(0,(va!DB139-va!DA139))</f>
        <v>2</v>
      </c>
      <c r="DB143" s="16">
        <f>MAX(0,(va!DC139-va!DB139))</f>
        <v>2</v>
      </c>
      <c r="DC143" s="16">
        <f>MAX(0,(va!DD139-va!DC139))</f>
        <v>0</v>
      </c>
      <c r="DD143" s="16">
        <f>MAX(0,(va!DE139-va!DD139))</f>
        <v>0</v>
      </c>
      <c r="DE143" s="16">
        <f>MAX(0,(va!DF139-va!DE139))</f>
        <v>0</v>
      </c>
      <c r="DF143" s="16">
        <f>MAX(0,(va!DG139-va!DF139))</f>
        <v>0</v>
      </c>
      <c r="DG143" s="16">
        <f>MAX(0,(va!DH139-va!DG139))</f>
        <v>2</v>
      </c>
      <c r="DH143" s="16">
        <f>MAX(0,(va!DI139-va!DH139))</f>
        <v>4</v>
      </c>
      <c r="DI143" s="16">
        <f>MAX(0,(va!DJ139-va!DI139))</f>
        <v>14</v>
      </c>
      <c r="DJ143" s="16">
        <f>MAX(0,(va!DK139-va!DJ139))</f>
        <v>0</v>
      </c>
      <c r="DK143" s="16">
        <f>MAX(0,(va!DL139-va!DK139))</f>
        <v>0</v>
      </c>
      <c r="DL143" s="16">
        <f>MAX(0,(va!DM139-va!DL139))</f>
        <v>0</v>
      </c>
      <c r="DM143" s="16">
        <f>MAX(0,(va!DN139-va!DM139))</f>
        <v>0</v>
      </c>
      <c r="DN143" s="16">
        <f>MAX(0,(va!DO139-va!DN139))</f>
        <v>0</v>
      </c>
      <c r="DO143" s="16">
        <f>MAX(0,(va!DP139-va!DO139))</f>
        <v>0</v>
      </c>
      <c r="DP143" s="16">
        <f>MAX(0,(va!DQ139-va!DP139))</f>
        <v>0</v>
      </c>
      <c r="DQ143" s="16">
        <f>MAX(0,(va!DR139-va!DQ139))</f>
        <v>0</v>
      </c>
      <c r="DR143" s="16">
        <f>MAX(0,(va!DS139-va!DR139))</f>
        <v>0</v>
      </c>
      <c r="DS143" s="16">
        <f>MAX(0,(va!DT139-va!DS139))</f>
        <v>0</v>
      </c>
      <c r="DT143" s="16">
        <f>MAX(0,(va!DU139-va!DT139))</f>
        <v>0</v>
      </c>
      <c r="DU143" s="16">
        <f>MAX(0,(va!DV139-va!DU139))</f>
        <v>0</v>
      </c>
      <c r="DV143" s="16">
        <f>MAX(0,(va!DW139-va!DV139))</f>
        <v>0</v>
      </c>
      <c r="DW143" s="16">
        <f>MAX(0,(va!DX139-va!DW139))</f>
        <v>0</v>
      </c>
      <c r="DX143" s="16">
        <f>MAX(0,(va!DY139-va!DX139))</f>
        <v>0</v>
      </c>
      <c r="DY143" s="16">
        <f>MAX(0,(va!DZ139-va!DY139))</f>
        <v>0</v>
      </c>
      <c r="DZ143" s="16">
        <f>MAX(0,(va!EA139-va!DZ139))</f>
        <v>0</v>
      </c>
      <c r="EA143" s="16">
        <f>MAX(0,(va!EB139-va!EA139))</f>
        <v>0</v>
      </c>
      <c r="EB143" s="16">
        <f>MAX(0,(va!EC139-va!EB139))</f>
        <v>0</v>
      </c>
      <c r="EC143" s="16">
        <f>MAX(0,(va!ED139-va!EC139))</f>
        <v>0</v>
      </c>
      <c r="ED143" s="16">
        <f>MAX(0,(va!EE139-va!ED139))</f>
        <v>0</v>
      </c>
      <c r="EE143" s="16">
        <f>MAX(0,(va!EF139-va!EE139))</f>
        <v>0</v>
      </c>
      <c r="EF143" s="16">
        <f>MAX(0,(va!EG139-va!EF139))</f>
        <v>0</v>
      </c>
      <c r="EG143" s="16">
        <f>MAX(0,(va!EH139-va!EG139))</f>
        <v>0</v>
      </c>
      <c r="EH143" s="16">
        <f>MAX(0,(va!EI139-va!EH139))</f>
        <v>0</v>
      </c>
      <c r="EI143" s="16">
        <f>MAX(0,(va!EJ139-va!EI139))</f>
        <v>0</v>
      </c>
      <c r="EJ143" s="16">
        <f>MAX(0,(va!EK139-va!EJ139))</f>
        <v>0</v>
      </c>
      <c r="EK143" s="16">
        <f>MAX(0,(va!EL139-va!EK139))</f>
        <v>0</v>
      </c>
      <c r="EL143" s="16">
        <f>MAX(0,(va!EM139-va!EL139))</f>
        <v>0</v>
      </c>
      <c r="EM143" s="16">
        <f>MAX(0,(va!EN139-va!EM139))</f>
        <v>0</v>
      </c>
      <c r="EN143" s="16">
        <f>MAX(0,(va!EO139-va!EN139))</f>
        <v>0</v>
      </c>
      <c r="EO143" s="16">
        <f>MAX(0,(va!EP139-va!EO139))</f>
        <v>0</v>
      </c>
      <c r="EP143" s="16">
        <f>MAX(0,(va!EQ139-va!EP139))</f>
        <v>0</v>
      </c>
      <c r="EQ143" s="16">
        <f>MAX(0,(va!ER139-va!EQ139))</f>
        <v>0</v>
      </c>
      <c r="ER143" s="16">
        <f>MAX(0,(va!ES139-va!ER139))</f>
        <v>0</v>
      </c>
      <c r="ES143" s="16">
        <f>MAX(0,(va!ET139-va!ES139))</f>
        <v>0</v>
      </c>
      <c r="ET143" s="16">
        <f>MAX(0,(va!EU139-va!ET139))</f>
        <v>0</v>
      </c>
      <c r="EU143" s="16">
        <f>MAX(0,(va!EV139-va!EU139))</f>
        <v>0</v>
      </c>
      <c r="EV143" s="16">
        <f>MAX(0,(va!EW139-va!EV139))</f>
        <v>0</v>
      </c>
      <c r="EW143" s="16">
        <f>MAX(0,(va!EX139-va!EW139))</f>
        <v>0</v>
      </c>
      <c r="EX143" s="16">
        <f>MAX(0,(va!EY139-va!EX139))</f>
        <v>0</v>
      </c>
      <c r="EY143" s="16">
        <f>MAX(0,(va!EZ139-va!EY139))</f>
        <v>0</v>
      </c>
      <c r="EZ143" s="16">
        <f>MAX(0,(va!FA139-va!EZ139))</f>
        <v>0</v>
      </c>
      <c r="FA143" s="16">
        <f>MAX(0,(va!FB139-va!FA139))</f>
        <v>0</v>
      </c>
      <c r="FB143" s="16">
        <f>MAX(0,(va!FC139-va!FB139))</f>
        <v>0</v>
      </c>
      <c r="FC143" s="16">
        <f>MAX(0,(va!FD139-va!FC139))</f>
        <v>0</v>
      </c>
      <c r="FD143" s="16">
        <f>MAX(0,(va!FE139-va!FD139))</f>
        <v>0</v>
      </c>
      <c r="FE143" s="16">
        <f>MAX(0,(va!FF139-va!FE139))</f>
        <v>0</v>
      </c>
      <c r="FF143" s="16">
        <f>MAX(0,(va!FG139-va!FF139))</f>
        <v>0</v>
      </c>
      <c r="FG143" s="16">
        <f>MAX(0,(va!FH139-va!FG139))</f>
        <v>0</v>
      </c>
    </row>
    <row r="145" spans="102:163" x14ac:dyDescent="0.25"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</row>
  </sheetData>
  <conditionalFormatting sqref="D11:FG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FG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FG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F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FG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2020-07-12T17:18:30Z</dcterms:modified>
</cp:coreProperties>
</file>