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covid19-va-md-dc-master\"/>
    </mc:Choice>
  </mc:AlternateContent>
  <xr:revisionPtr revIDLastSave="0" documentId="13_ncr:1_{EAAF4B63-DF8F-4FE4-A748-6B6165278963}" xr6:coauthVersionLast="45" xr6:coauthVersionMax="45" xr10:uidLastSave="{00000000-0000-0000-0000-000000000000}"/>
  <bookViews>
    <workbookView xWindow="1140" yWindow="1590" windowWidth="20520" windowHeight="13130" tabRatio="685" activeTab="3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20" i="10" l="1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S4" i="8" l="1"/>
  <c r="R4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Y6" i="10" s="1"/>
  <c r="Z3" i="4"/>
  <c r="AA3" i="4"/>
  <c r="AA6" i="10" s="1"/>
  <c r="AB3" i="4"/>
  <c r="AC3" i="4"/>
  <c r="AC6" i="10" s="1"/>
  <c r="AD3" i="4"/>
  <c r="AE3" i="4"/>
  <c r="AE6" i="10" s="1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Q6" i="10" l="1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E2" i="9" s="1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7" i="9"/>
  <c r="T2" i="9" s="1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E11" i="11"/>
  <c r="F11" i="11"/>
  <c r="D7" i="11"/>
  <c r="D2" i="11" s="1"/>
  <c r="F2" i="9" l="1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4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<sst xmlns="http://schemas.openxmlformats.org/spreadsheetml/2006/main" count="813" uniqueCount="272">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</sst>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" fontId="0" fillId="5" borderId="0" xfId="0" applyNumberFormat="1" applyFill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73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2:CC6" totalsRowShown="0">
  <tableColumns count="81">
    <tableColumn id="1" xr3:uid="{F7478CC8-05B3-43D3-A09E-A8CEC61508DC}" name="county" dataDxfId="172"/>
    <tableColumn id="3" xr3:uid="{9F45BE28-05B7-422A-8E27-AA668258DF2E}" name="13-Mar" dataDxfId="171"/>
    <tableColumn id="4" xr3:uid="{70A42E3E-AE1F-46EB-A473-4805986C1877}" name="14-Mar" dataDxfId="170"/>
    <tableColumn id="5" xr3:uid="{E4737ADD-3E45-4AA8-A64F-0FE7CC869F0C}" name="15-Mar" dataDxfId="169"/>
    <tableColumn id="6" xr3:uid="{C51A330C-2EAB-46EC-BF00-15CE343CCC9C}" name="16-Mar" dataDxfId="168"/>
    <tableColumn id="11" xr3:uid="{6466DD8B-376E-45C8-88A2-BB70EB18C860}" name="17-Mar" dataDxfId="167"/>
    <tableColumn id="12" xr3:uid="{A61C2E41-B744-4260-AA58-884D297C0997}" name="18-Mar" dataDxfId="166"/>
    <tableColumn id="13" xr3:uid="{4CE3538A-8700-42B0-AF14-F16C83EE94BE}" name="19-Mar" dataDxfId="165"/>
    <tableColumn id="14" xr3:uid="{D95DFEEA-CC3B-445F-87E0-FDAED4CFE20C}" name="20-Mar" dataDxfId="164"/>
    <tableColumn id="7" xr3:uid="{BAA204A8-8ECE-468D-8B1D-CF29521BACD0}" name="21-Mar" dataDxfId="163"/>
    <tableColumn id="8" xr3:uid="{951F0F95-00D8-483E-B217-8A463F80FEC0}" name="22-Mar" dataDxfId="162"/>
    <tableColumn id="9" xr3:uid="{7C87B399-1E66-409E-875F-B104E1CE9E28}" name="23-Mar" dataDxfId="161"/>
    <tableColumn id="15" xr3:uid="{0465D902-6D4E-468B-BEBE-1001F5CA5012}" name="24-Mar" dataDxfId="160"/>
    <tableColumn id="10" xr3:uid="{21FCED83-89D6-40D0-9A78-518D6EFA4A18}" name="25-Mar" dataDxfId="159"/>
    <tableColumn id="67" xr3:uid="{56DC555E-518D-4235-BFD8-B8A8584EE11B}" name="26-Mar"/>
    <tableColumn id="68" xr3:uid="{B11B3509-C4D2-46EC-A429-0E887C921D54}" name="27-Mar"/>
    <tableColumn id="69" xr3:uid="{9A961F00-B3A3-490E-8480-8C22A4C7B5A9}" name="28-Mar"/>
    <tableColumn id="70" xr3:uid="{2E11D6B9-BED3-40FD-871D-0A42C90721DF}" name="29-Mar"/>
    <tableColumn id="71" xr3:uid="{F6F187C1-0723-4A86-B98A-059613355D20}" name="30-Mar"/>
    <tableColumn id="72" xr3:uid="{994675DE-2F6A-4093-A788-EE3B3CB0DD82}" name="31-Mar"/>
    <tableColumn id="73" xr3:uid="{F2C72D77-42B8-47B5-B91F-F6511F3740BB}" name="1-Apr"/>
    <tableColumn id="74" xr3:uid="{236679E6-1352-4F45-9208-96B81B053AF6}" name="2-Apr"/>
    <tableColumn id="75" xr3:uid="{4305D3CF-FE38-40BF-BC3E-E98B561598D4}" name="3-Apr"/>
    <tableColumn id="76" xr3:uid="{2F59E173-457D-47C2-9873-FD70A7966D03}" name="4-Apr"/>
    <tableColumn id="77" xr3:uid="{9243341F-842F-4D8E-82DE-166195720242}" name="5-Apr"/>
    <tableColumn id="78" xr3:uid="{A82CE456-0EA1-492A-BEDB-C1CF9BAFC332}" name="6-Apr"/>
    <tableColumn id="79" xr3:uid="{EFC8E6E4-BA64-42E7-84C7-1622E0235B51}" name="7-Apr"/>
    <tableColumn id="80" xr3:uid="{67B26FC7-A924-4F2F-876B-176764018854}" name="8-Apr"/>
    <tableColumn id="81" xr3:uid="{D44FAD8E-F8DB-4EA8-A42F-2E5E9D9391DC}" name="9-Apr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8"/>
    <tableColumn id="2" xr3:uid="{98B06923-B665-44FB-9D4C-EC645776A5BE}" name="FIPS" dataDxfId="157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autoFilter ref="B6:BT140" xr:uid="{2A762E27-7BEA-4508-9285-1A53C50374F4}"/>
  <sortState xmlns:xlrd2="http://schemas.microsoft.com/office/spreadsheetml/2017/richdata2" ref="B7:BT140">
    <sortCondition ref="C6:C140"/>
  </sortState>
  <tableColumns count="71">
    <tableColumn id="54" xr3:uid="{F1106E80-B529-4637-9194-7C9771A7B601}" name="Locality" dataDxfId="156"/>
    <tableColumn id="1" xr3:uid="{179FB13D-5548-4710-AF18-46935F888BFD}" name="idx" dataDxfId="155"/>
    <tableColumn id="2" xr3:uid="{C0D66142-D221-4FA3-A5FB-E99400CCE2A8}" name="FIPS"/>
    <tableColumn id="5" xr3:uid="{8F6126EE-1EBF-49BF-BDC7-699B4ED90A6F}" name="25-Mar" dataDxfId="154"/>
    <tableColumn id="6" xr3:uid="{AE396216-533F-4C0B-B4EC-F4652803C9BC}" name="26-Mar" dataDxfId="153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4" totalsRowShown="0">
  <tableColumns count="81">
    <tableColumn id="1" xr3:uid="{F015483D-A3CB-40B4-9CDD-449E8F4C8296}" name="county" dataDxfId="152"/>
    <tableColumn id="3" xr3:uid="{40A88B97-F788-4D68-AB57-00D7DFC357F6}" name="13-Mar" dataDxfId="151"/>
    <tableColumn id="4" xr3:uid="{C221E859-7CFC-4F10-90F8-CC41B06E11E7}" name="14-Mar" dataDxfId="150"/>
    <tableColumn id="5" xr3:uid="{134F3BEB-EF85-446C-867F-A90E68BD0D3A}" name="15-Mar" dataDxfId="149"/>
    <tableColumn id="6" xr3:uid="{0835E06F-45A7-4BC5-BB6C-2B382962C144}" name="16-Mar" dataDxfId="148"/>
    <tableColumn id="11" xr3:uid="{1DBB76C8-C464-4DE0-A041-BA8E60E30050}" name="17-Mar" dataDxfId="147"/>
    <tableColumn id="12" xr3:uid="{862C44EA-A653-4833-B3DD-B1F758E46328}" name="18-Mar" dataDxfId="146"/>
    <tableColumn id="13" xr3:uid="{6309EDBF-F1BB-43AB-90DF-0EAA9B06240A}" name="19-Mar" dataDxfId="145"/>
    <tableColumn id="14" xr3:uid="{8AF432DE-4F3E-404B-9E60-928CF438D6A3}" name="20-Mar" dataDxfId="144"/>
    <tableColumn id="7" xr3:uid="{3C7A212A-F35E-4E4F-BDC6-0ADE4EAD793E}" name="21-Mar" dataDxfId="143"/>
    <tableColumn id="8" xr3:uid="{EEA313A8-050D-4BF0-B776-1E68081EB3A5}" name="22-Mar" dataDxfId="142"/>
    <tableColumn id="9" xr3:uid="{BEEC74F4-4974-4A44-A664-DF3B29FF3DFE}" name="23-Mar" dataDxfId="141"/>
    <tableColumn id="15" xr3:uid="{D8EDB7DF-37E1-4140-9A62-FF01D663B89D}" name="24-Mar" dataDxfId="140"/>
    <tableColumn id="10" xr3:uid="{4FF94742-1783-4ED2-8BA7-661ECE7030B3}" name="25-Mar" dataDxfId="139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/>
    <tableColumn id="74" xr3:uid="{84813A08-755C-4060-8A53-4CAD927C68AF}" name="2-Apr"/>
    <tableColumn id="75" xr3:uid="{E00037B6-018B-49F5-B324-62C8D0D14D58}" name="3-Apr"/>
    <tableColumn id="76" xr3:uid="{9BA9F5B9-1C47-45AB-B9F0-207190D21715}" name="4-Apr"/>
    <tableColumn id="77" xr3:uid="{7E11DEFE-29CD-4BBB-B2DA-C4E5A79160B6}" name="5-Apr"/>
    <tableColumn id="78" xr3:uid="{776ADA47-2359-4CB6-9A26-53CC1278DEB6}" name="6-Apr"/>
    <tableColumn id="79" xr3:uid="{81B945B4-11D9-48E9-8906-E04FC011B4E3}" name="7-Apr"/>
    <tableColumn id="80" xr3:uid="{8D65A021-82EB-45FF-9C0D-64EDB3B28DB1}" name="8-Apr"/>
    <tableColumn id="81" xr3:uid="{3AFB18ED-F170-48D3-819A-981F66B1492E}" name="9-Apr"/>
    <tableColumn id="82" xr3:uid="{508D0871-7955-4CD9-8B80-6FCD2DF8305C}" name="10-Apr"/>
    <tableColumn id="83" xr3:uid="{1D533AA0-E0A0-42F1-8BDD-657008399B66}" name="11-Apr"/>
    <tableColumn id="84" xr3:uid="{2F5ADE47-C732-4AC7-9FE3-1FDC3AC049B8}" name="12-Apr"/>
    <tableColumn id="85" xr3:uid="{26A02232-FE3E-4D8A-AC99-3B09C87BA730}" name="13-Apr"/>
    <tableColumn id="86" xr3:uid="{6B56D628-12AA-4B26-A9D0-4D19A2C3B914}" name="14-Apr"/>
    <tableColumn id="87" xr3:uid="{88282F48-CF59-42C5-B584-0197E2D33051}" name="15-Apr"/>
    <tableColumn id="88" xr3:uid="{914CB484-C5C8-4F17-98BD-E9B657A85B17}" name="16-Apr"/>
    <tableColumn id="89" xr3:uid="{FABA2408-7159-4F8A-8BB0-71A3605A3CB0}" name="17-Apr"/>
    <tableColumn id="90" xr3:uid="{32849F2F-A0ED-4238-B486-AEE82F6F980F}" name="18-Apr"/>
    <tableColumn id="91" xr3:uid="{DB3807D1-F7C1-4ACB-8472-AD08AE8DA9DC}" name="19-Apr"/>
    <tableColumn id="92" xr3:uid="{A743EFD3-D738-48B8-BD8A-7FC68158EAA3}" name="20-Apr"/>
    <tableColumn id="93" xr3:uid="{E575BA59-91D7-4241-9AAB-52591D230208}" name="21-Apr"/>
    <tableColumn id="94" xr3:uid="{7B83BBDC-833A-428C-8900-383935E404D4}" name="22-Apr"/>
    <tableColumn id="95" xr3:uid="{5F17B772-11CF-4027-9274-488D530E3367}" name="23-Apr"/>
    <tableColumn id="96" xr3:uid="{41381BB4-F3E3-4525-B951-1E4776031DA6}" name="24-Apr"/>
    <tableColumn id="97" xr3:uid="{D915C535-9A5E-4EDB-90BA-4F9778DDB164}" name="25-Apr"/>
    <tableColumn id="98" xr3:uid="{8D416A1A-DFCF-4A8A-BEB0-0F96435FFD0E}" name="26-Apr"/>
    <tableColumn id="99" xr3:uid="{BA953FA5-59FF-4F75-BA2F-88BF60D372D5}" name="27-Apr"/>
    <tableColumn id="100" xr3:uid="{6AEB5B0E-4A27-458A-AA10-56B209B72733}" name="28-Apr"/>
    <tableColumn id="101" xr3:uid="{55027ECF-5768-4733-ABA0-09DDB7787B83}" name="29-Apr"/>
    <tableColumn id="102" xr3:uid="{242A31FF-2892-409B-B71C-7F26CC95C436}" name="30-Apr"/>
    <tableColumn id="103" xr3:uid="{B8D98A4D-D8B6-4D83-94A5-D6FBA73A7C99}" name="1-May"/>
    <tableColumn id="104" xr3:uid="{DA081CB8-5856-4186-A49C-99E4E9713BC8}" name="2-May"/>
    <tableColumn id="105" xr3:uid="{7AF41599-8F6C-4ABC-9D1A-FE8F1D168D18}" name="3-May"/>
    <tableColumn id="106" xr3:uid="{E5F8285B-30FA-4324-8CF2-45EBA9D8D824}" name="4-May"/>
    <tableColumn id="107" xr3:uid="{98AAB5D9-D38C-4B80-A16D-2323618FFFFC}" name="5-May"/>
    <tableColumn id="108" xr3:uid="{FB5ABC8F-A2D5-404A-9699-8DB4615100F8}" name="6-May"/>
    <tableColumn id="109" xr3:uid="{77C1C622-3302-4FDD-88D7-933D8B0D6620}" name="7-May"/>
    <tableColumn id="110" xr3:uid="{8A251431-549E-4109-8B42-680404EA8F9B}" name="8-May"/>
    <tableColumn id="111" xr3:uid="{FA7FE923-38CA-4E3B-A3A7-5BCA91880AF0}" name="9-May"/>
    <tableColumn id="134" xr3:uid="{0BE0FE6E-37CF-4ECC-B235-6BE84886EFA9}" name="10-May"/>
    <tableColumn id="135" xr3:uid="{315F1CCC-EC15-4187-90B5-F70994D06B68}" name="11-May"/>
    <tableColumn id="136" xr3:uid="{5CAC0546-32AF-4813-886A-FDBFC47005D0}" name="12-May"/>
    <tableColumn id="137" xr3:uid="{078C2CB7-C653-438C-A65A-9FC1F7F21AE4}" name="13-May"/>
    <tableColumn id="138" xr3:uid="{673110B1-B20B-4CFF-A594-06221D6AEF8B}" name="14-May"/>
    <tableColumn id="139" xr3:uid="{6F5BA952-B50B-45AE-8B3C-362EB540034A}" name="15-May"/>
    <tableColumn id="140" xr3:uid="{F1AA523C-6CE0-4F8E-9012-B4E81BC6F365}" name="16-May"/>
    <tableColumn id="141" xr3:uid="{2FC4EAF8-06AA-4F29-A11E-ED04AD837A95}" name="17-May"/>
    <tableColumn id="142" xr3:uid="{143DDB35-9A67-4F2E-951F-65C003F9A508}" name="18-May"/>
    <tableColumn id="143" xr3:uid="{AE7E5423-82A0-4A2E-989C-08BC7D9ED7B1}" name="19-May"/>
    <tableColumn id="144" xr3:uid="{3C164DD6-BC7B-4D9F-9A22-8C2B7AEB3D51}" name="20-May"/>
    <tableColumn id="145" xr3:uid="{83ACD77A-818C-45A9-8C42-84811314BFCE}" name="21-May"/>
    <tableColumn id="146" xr3:uid="{F3DCE954-3292-4265-A20C-FDBF12158D1B}" name="22-May"/>
    <tableColumn id="147" xr3:uid="{65099031-B1E9-4B2E-B8A8-ED343C59A94A}" name="23-May"/>
    <tableColumn id="148" xr3:uid="{75D1E730-5512-42B7-83BE-381A6D3A0EB2}" name="24-May"/>
    <tableColumn id="149" xr3:uid="{CEA52E95-70CB-472A-A4B1-97616C7A6621}" name="25-May"/>
    <tableColumn id="150" xr3:uid="{510F90F7-4254-4E81-821C-73450B8CFA39}" name="26-May"/>
    <tableColumn id="151" xr3:uid="{0A9AD993-AD64-4DC8-B0AA-D8E54B7F5535}" name="27-May"/>
    <tableColumn id="152" xr3:uid="{72770C40-3C8A-464C-AA12-4B454F4CA31D}" name="28-May"/>
    <tableColumn id="153" xr3:uid="{488F0A4E-CF61-45C7-A04C-2509FAA5AFA2}" name="29-May"/>
    <tableColumn id="154" xr3:uid="{51AEFDF2-8AC4-49CD-831A-75E56FD3727F}" name="30-May"/>
    <tableColumn id="155" xr3:uid="{17B012AF-629E-4187-99F4-742DCA032821}" name="31-May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7"/>
  <sheetViews>
    <sheetView zoomScale="60" zoomScaleNormal="60" workbookViewId="0">
      <selection activeCell="AB6" sqref="AB6"/>
    </sheetView>
  </sheetViews>
  <sheetFormatPr defaultColWidth="8.7265625" defaultRowHeight="14.5" x14ac:dyDescent="0.35"/>
  <cols>
    <col min="1" max="1" width="16.54296875" style="10" bestFit="1" customWidth="1"/>
    <col min="2" max="14" width="6.26953125" style="10" customWidth="1"/>
    <col min="15" max="81" width="6" style="10" customWidth="1"/>
    <col min="82" max="16384" width="8.7265625" style="10"/>
  </cols>
  <sheetData>
    <row r="1" spans="1:81" x14ac:dyDescent="0.35">
      <c r="A1" s="10" t="s">
        <v>251</v>
      </c>
      <c r="B1" s="9" t="s">
        <v>250</v>
      </c>
    </row>
    <row r="2" spans="1:81" ht="39" x14ac:dyDescent="0.35">
      <c r="A2" s="10" t="s">
        <v>160</v>
      </c>
      <c r="B2" s="18" t="s">
        <v>252</v>
      </c>
      <c r="C2" s="18" t="s">
        <v>253</v>
      </c>
      <c r="D2" s="18" t="s">
        <v>254</v>
      </c>
      <c r="E2" s="18" t="s">
        <v>255</v>
      </c>
      <c r="F2" s="18" t="s">
        <v>256</v>
      </c>
      <c r="G2" s="18" t="s">
        <v>257</v>
      </c>
      <c r="H2" s="18" t="s">
        <v>258</v>
      </c>
      <c r="I2" s="18" t="s">
        <v>259</v>
      </c>
      <c r="J2" s="18" t="s">
        <v>260</v>
      </c>
      <c r="K2" s="18" t="s">
        <v>261</v>
      </c>
      <c r="L2" s="18" t="s">
        <v>262</v>
      </c>
      <c r="M2" s="18" t="s">
        <v>263</v>
      </c>
      <c r="N2" s="18" t="s">
        <v>178</v>
      </c>
      <c r="O2" s="18" t="s">
        <v>179</v>
      </c>
      <c r="P2" s="18" t="s">
        <v>180</v>
      </c>
      <c r="Q2" s="18" t="s">
        <v>181</v>
      </c>
      <c r="R2" s="18" t="s">
        <v>182</v>
      </c>
      <c r="S2" s="18" t="s">
        <v>183</v>
      </c>
      <c r="T2" s="18" t="s">
        <v>184</v>
      </c>
      <c r="U2" s="18" t="s">
        <v>185</v>
      </c>
      <c r="V2" s="18" t="s">
        <v>186</v>
      </c>
      <c r="W2" s="18" t="s">
        <v>187</v>
      </c>
      <c r="X2" s="18" t="s">
        <v>188</v>
      </c>
      <c r="Y2" s="18" t="s">
        <v>189</v>
      </c>
      <c r="Z2" s="18" t="s">
        <v>190</v>
      </c>
      <c r="AA2" s="18" t="s">
        <v>191</v>
      </c>
      <c r="AB2" s="18" t="s">
        <v>192</v>
      </c>
      <c r="AC2" s="3" t="s">
        <v>193</v>
      </c>
      <c r="AD2" s="3" t="s">
        <v>194</v>
      </c>
      <c r="AE2" s="3" t="s">
        <v>195</v>
      </c>
      <c r="AF2" s="3" t="s">
        <v>196</v>
      </c>
      <c r="AG2" s="3" t="s">
        <v>197</v>
      </c>
      <c r="AH2" s="3" t="s">
        <v>198</v>
      </c>
      <c r="AI2" s="3" t="s">
        <v>199</v>
      </c>
      <c r="AJ2" s="3" t="s">
        <v>200</v>
      </c>
      <c r="AK2" s="3" t="s">
        <v>201</v>
      </c>
      <c r="AL2" s="3" t="s">
        <v>202</v>
      </c>
      <c r="AM2" s="3" t="s">
        <v>203</v>
      </c>
      <c r="AN2" s="3" t="s">
        <v>204</v>
      </c>
      <c r="AO2" s="3" t="s">
        <v>205</v>
      </c>
      <c r="AP2" s="3" t="s">
        <v>206</v>
      </c>
      <c r="AQ2" s="3" t="s">
        <v>207</v>
      </c>
      <c r="AR2" s="3" t="s">
        <v>208</v>
      </c>
      <c r="AS2" s="3" t="s">
        <v>209</v>
      </c>
      <c r="AT2" s="3" t="s">
        <v>210</v>
      </c>
      <c r="AU2" s="3" t="s">
        <v>211</v>
      </c>
      <c r="AV2" s="3" t="s">
        <v>212</v>
      </c>
      <c r="AW2" s="3" t="s">
        <v>213</v>
      </c>
      <c r="AX2" s="3" t="s">
        <v>214</v>
      </c>
      <c r="AY2" s="3" t="s">
        <v>215</v>
      </c>
      <c r="AZ2" s="3" t="s">
        <v>216</v>
      </c>
      <c r="BA2" s="3" t="s">
        <v>217</v>
      </c>
      <c r="BB2" s="3" t="s">
        <v>218</v>
      </c>
      <c r="BC2" s="3" t="s">
        <v>219</v>
      </c>
      <c r="BD2" s="3" t="s">
        <v>220</v>
      </c>
      <c r="BE2" s="3" t="s">
        <v>221</v>
      </c>
      <c r="BF2" s="3" t="s">
        <v>222</v>
      </c>
      <c r="BG2" s="3" t="s">
        <v>223</v>
      </c>
      <c r="BH2" s="3" t="s">
        <v>224</v>
      </c>
      <c r="BI2" s="3" t="s">
        <v>225</v>
      </c>
      <c r="BJ2" s="3" t="s">
        <v>226</v>
      </c>
      <c r="BK2" s="3" t="s">
        <v>227</v>
      </c>
      <c r="BL2" s="3" t="s">
        <v>228</v>
      </c>
      <c r="BM2" s="3" t="s">
        <v>229</v>
      </c>
      <c r="BN2" s="3" t="s">
        <v>230</v>
      </c>
      <c r="BO2" s="3" t="s">
        <v>231</v>
      </c>
      <c r="BP2" s="3" t="s">
        <v>232</v>
      </c>
      <c r="BQ2" s="3" t="s">
        <v>233</v>
      </c>
      <c r="BR2" s="3" t="s">
        <v>234</v>
      </c>
      <c r="BS2" s="3" t="s">
        <v>235</v>
      </c>
      <c r="BT2" s="3" t="s">
        <v>236</v>
      </c>
      <c r="BU2" s="3" t="s">
        <v>237</v>
      </c>
      <c r="BV2" s="3" t="s">
        <v>238</v>
      </c>
      <c r="BW2" s="3" t="s">
        <v>239</v>
      </c>
      <c r="BX2" s="3" t="s">
        <v>240</v>
      </c>
      <c r="BY2" s="3" t="s">
        <v>241</v>
      </c>
      <c r="BZ2" s="3" t="s">
        <v>242</v>
      </c>
      <c r="CA2" s="3" t="s">
        <v>243</v>
      </c>
      <c r="CB2" s="3" t="s">
        <v>244</v>
      </c>
      <c r="CC2" s="3" t="s">
        <v>245</v>
      </c>
    </row>
    <row r="3" spans="1:81" s="12" customFormat="1" x14ac:dyDescent="0.35">
      <c r="A3" s="11" t="s">
        <v>159</v>
      </c>
      <c r="B3" s="12">
        <v>69</v>
      </c>
      <c r="C3" s="12">
        <v>115</v>
      </c>
      <c r="D3" s="12">
        <v>120</v>
      </c>
      <c r="E3" s="12">
        <v>126</v>
      </c>
      <c r="F3" s="12">
        <v>170</v>
      </c>
      <c r="G3" s="12">
        <v>203</v>
      </c>
      <c r="H3" s="12">
        <v>573</v>
      </c>
      <c r="J3" s="12">
        <v>1055</v>
      </c>
      <c r="K3" s="12">
        <v>1229</v>
      </c>
      <c r="L3" s="12">
        <v>1344</v>
      </c>
      <c r="M3" s="12">
        <v>1609</v>
      </c>
      <c r="N3" s="12">
        <v>1858</v>
      </c>
      <c r="O3" s="12">
        <v>2166</v>
      </c>
      <c r="P3" s="12">
        <v>2516</v>
      </c>
      <c r="Q3" s="12">
        <v>2812</v>
      </c>
      <c r="R3" s="12">
        <v>3085</v>
      </c>
      <c r="S3" s="12">
        <v>3759</v>
      </c>
      <c r="T3" s="12">
        <v>4398</v>
      </c>
      <c r="U3" s="12">
        <v>5070</v>
      </c>
      <c r="V3" s="12">
        <v>5584</v>
      </c>
      <c r="W3" s="12">
        <v>6438</v>
      </c>
      <c r="X3" s="12">
        <v>6834</v>
      </c>
      <c r="Y3" s="12">
        <v>7453</v>
      </c>
      <c r="Z3" s="12">
        <v>7823</v>
      </c>
      <c r="AA3" s="12">
        <v>8283</v>
      </c>
      <c r="AB3" s="12">
        <v>8724</v>
      </c>
    </row>
    <row r="4" spans="1:81" x14ac:dyDescent="0.35">
      <c r="A4" s="10" t="s">
        <v>268</v>
      </c>
      <c r="B4" s="10">
        <v>10</v>
      </c>
      <c r="C4" s="10">
        <v>16</v>
      </c>
      <c r="D4" s="10">
        <v>17</v>
      </c>
      <c r="E4" s="10">
        <v>22</v>
      </c>
      <c r="F4" s="10">
        <v>31</v>
      </c>
      <c r="G4" s="10">
        <v>39</v>
      </c>
      <c r="H4" s="10">
        <v>71</v>
      </c>
      <c r="I4" s="10">
        <v>77</v>
      </c>
      <c r="J4" s="10">
        <v>98</v>
      </c>
      <c r="K4" s="10">
        <v>116</v>
      </c>
      <c r="L4" s="10">
        <v>137</v>
      </c>
      <c r="M4" s="10">
        <v>183</v>
      </c>
      <c r="N4" s="10">
        <v>231</v>
      </c>
      <c r="O4" s="10">
        <v>267</v>
      </c>
      <c r="P4" s="10">
        <v>304</v>
      </c>
      <c r="Q4" s="10">
        <f>284+58</f>
        <v>342</v>
      </c>
      <c r="R4" s="10">
        <f>63+338</f>
        <v>401</v>
      </c>
      <c r="S4" s="10">
        <f>76+419</f>
        <v>495</v>
      </c>
      <c r="T4" s="10">
        <v>586</v>
      </c>
      <c r="U4" s="10">
        <v>653</v>
      </c>
      <c r="V4" s="10">
        <v>757</v>
      </c>
      <c r="W4" s="10">
        <v>902</v>
      </c>
      <c r="X4" s="10">
        <v>998</v>
      </c>
      <c r="Y4" s="10">
        <v>1097</v>
      </c>
      <c r="Z4" s="10">
        <v>1211</v>
      </c>
      <c r="AA4" s="10">
        <v>1440</v>
      </c>
      <c r="AB4" s="10">
        <v>1523</v>
      </c>
    </row>
    <row r="5" spans="1:81" x14ac:dyDescent="0.35">
      <c r="A5" s="10" t="s">
        <v>246</v>
      </c>
    </row>
    <row r="6" spans="1:81" x14ac:dyDescent="0.35">
      <c r="A6" s="10" t="s">
        <v>158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1</v>
      </c>
      <c r="J6" s="10">
        <v>1</v>
      </c>
      <c r="K6" s="10">
        <v>2</v>
      </c>
      <c r="L6" s="10">
        <v>2</v>
      </c>
      <c r="M6" s="10">
        <v>2</v>
      </c>
      <c r="N6" s="10">
        <v>3</v>
      </c>
      <c r="O6" s="10">
        <v>3</v>
      </c>
      <c r="P6" s="10">
        <v>4</v>
      </c>
      <c r="Q6" s="10">
        <v>5</v>
      </c>
      <c r="R6" s="10">
        <v>9</v>
      </c>
      <c r="S6" s="10">
        <v>9</v>
      </c>
      <c r="T6" s="10">
        <v>11</v>
      </c>
      <c r="U6" s="10">
        <v>12</v>
      </c>
      <c r="V6" s="10">
        <v>15</v>
      </c>
      <c r="W6" s="10">
        <v>21</v>
      </c>
      <c r="X6" s="10">
        <v>22</v>
      </c>
      <c r="Y6" s="10">
        <v>24</v>
      </c>
      <c r="Z6" s="10">
        <v>22</v>
      </c>
      <c r="AA6" s="10">
        <v>27</v>
      </c>
      <c r="AB6" s="10">
        <v>32</v>
      </c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</row>
    <row r="41" spans="2:18" x14ac:dyDescent="0.35">
      <c r="B41" s="2"/>
      <c r="R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  <row r="47" spans="2:18" x14ac:dyDescent="0.35">
      <c r="B47" s="2"/>
    </row>
  </sheetData>
  <conditionalFormatting sqref="O4:CC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CC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selection activeCell="Q6" sqref="Q6"/>
    </sheetView>
  </sheetViews>
  <sheetFormatPr defaultRowHeight="14.5" x14ac:dyDescent="0.35"/>
  <cols>
    <col min="1" max="1" width="16.54296875" bestFit="1" customWidth="1"/>
    <col min="2" max="2" width="6.26953125" style="10" bestFit="1" customWidth="1"/>
    <col min="3" max="69" width="7.7265625" customWidth="1"/>
  </cols>
  <sheetData>
    <row r="1" spans="1:69" s="10" customFormat="1" x14ac:dyDescent="0.35">
      <c r="A1" s="1" t="s">
        <v>247</v>
      </c>
      <c r="B1" s="9" t="s">
        <v>249</v>
      </c>
    </row>
    <row r="2" spans="1:69" s="10" customFormat="1" x14ac:dyDescent="0.3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3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0</v>
      </c>
      <c r="S3" s="10">
        <f>SUM(md[11-Apr])</f>
        <v>0</v>
      </c>
      <c r="T3" s="10">
        <f>SUM(md[12-Apr])</f>
        <v>0</v>
      </c>
      <c r="U3" s="10">
        <f>SUM(md[13-Apr])</f>
        <v>0</v>
      </c>
      <c r="V3" s="10">
        <f>SUM(md[14-Apr])</f>
        <v>0</v>
      </c>
      <c r="W3" s="10">
        <f>SUM(md[15-Apr])</f>
        <v>0</v>
      </c>
      <c r="X3" s="10">
        <f>SUM(md[16-Apr])</f>
        <v>0</v>
      </c>
      <c r="Y3" s="10">
        <f>SUM(md[17-Apr])</f>
        <v>0</v>
      </c>
      <c r="Z3" s="10">
        <f>SUM(md[18-Apr])</f>
        <v>0</v>
      </c>
      <c r="AA3" s="10">
        <f>SUM(md[19-Apr])</f>
        <v>0</v>
      </c>
      <c r="AB3" s="10">
        <f>SUM(md[20-Apr])</f>
        <v>0</v>
      </c>
      <c r="AC3" s="10">
        <f>SUM(md[21-Apr])</f>
        <v>0</v>
      </c>
      <c r="AD3" s="10">
        <f>SUM(md[22-Apr])</f>
        <v>0</v>
      </c>
      <c r="AE3" s="10">
        <f>SUM(md[23-Apr])</f>
        <v>0</v>
      </c>
      <c r="AF3" s="10">
        <f>SUM(md[24-Apr])</f>
        <v>0</v>
      </c>
      <c r="AG3" s="10">
        <f>SUM(md[25-Apr])</f>
        <v>0</v>
      </c>
      <c r="AH3" s="10">
        <f>SUM(md[26-Apr])</f>
        <v>0</v>
      </c>
      <c r="AI3" s="10">
        <f>SUM(md[27-Apr])</f>
        <v>0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3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3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35">
      <c r="A6" t="s">
        <v>160</v>
      </c>
      <c r="B6" s="10" t="s">
        <v>0</v>
      </c>
      <c r="C6" s="18" t="s">
        <v>179</v>
      </c>
      <c r="D6" s="18" t="s">
        <v>180</v>
      </c>
      <c r="E6" s="18" t="s">
        <v>181</v>
      </c>
      <c r="F6" s="18" t="s">
        <v>182</v>
      </c>
      <c r="G6" s="18" t="s">
        <v>183</v>
      </c>
      <c r="H6" s="18" t="s">
        <v>184</v>
      </c>
      <c r="I6" s="18" t="s">
        <v>185</v>
      </c>
      <c r="J6" s="18" t="s">
        <v>186</v>
      </c>
      <c r="K6" s="18" t="s">
        <v>187</v>
      </c>
      <c r="L6" s="18" t="s">
        <v>188</v>
      </c>
      <c r="M6" s="18" t="s">
        <v>189</v>
      </c>
      <c r="N6" s="18" t="s">
        <v>190</v>
      </c>
      <c r="O6" s="18" t="s">
        <v>191</v>
      </c>
      <c r="P6" s="18" t="s">
        <v>192</v>
      </c>
      <c r="Q6" s="18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3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</row>
    <row r="8" spans="1:69" s="10" customFormat="1" x14ac:dyDescent="0.3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</row>
    <row r="9" spans="1:69" x14ac:dyDescent="0.3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</row>
    <row r="10" spans="1:69" x14ac:dyDescent="0.3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</row>
    <row r="11" spans="1:69" x14ac:dyDescent="0.3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</row>
    <row r="12" spans="1:69" x14ac:dyDescent="0.3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</row>
    <row r="13" spans="1:69" x14ac:dyDescent="0.3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</row>
    <row r="14" spans="1:69" x14ac:dyDescent="0.3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</row>
    <row r="15" spans="1:69" x14ac:dyDescent="0.3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</row>
    <row r="16" spans="1:69" s="10" customFormat="1" x14ac:dyDescent="0.3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</row>
    <row r="17" spans="1:17" x14ac:dyDescent="0.3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</row>
    <row r="18" spans="1:17" x14ac:dyDescent="0.3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</row>
    <row r="19" spans="1:17" x14ac:dyDescent="0.3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</row>
    <row r="20" spans="1:17" x14ac:dyDescent="0.3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</row>
    <row r="21" spans="1:17" x14ac:dyDescent="0.3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</row>
    <row r="22" spans="1:17" x14ac:dyDescent="0.3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</row>
    <row r="23" spans="1:17" x14ac:dyDescent="0.3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</row>
    <row r="24" spans="1:17" x14ac:dyDescent="0.3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</row>
    <row r="25" spans="1:17" x14ac:dyDescent="0.3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</row>
    <row r="26" spans="1:17" x14ac:dyDescent="0.3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</row>
    <row r="27" spans="1:17" x14ac:dyDescent="0.3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</row>
    <row r="28" spans="1:17" x14ac:dyDescent="0.3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</row>
    <row r="29" spans="1:17" x14ac:dyDescent="0.3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</row>
    <row r="30" spans="1:17" x14ac:dyDescent="0.3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</row>
    <row r="31" spans="1:17" x14ac:dyDescent="0.3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selection activeCell="T5" sqref="T5"/>
    </sheetView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5.453125" style="10" bestFit="1" customWidth="1"/>
    <col min="4" max="4" width="7" style="10" bestFit="1" customWidth="1"/>
    <col min="5" max="72" width="8.7265625" style="10" customWidth="1"/>
    <col min="73" max="16384" width="8.7265625" style="10"/>
  </cols>
  <sheetData>
    <row r="1" spans="1:72" x14ac:dyDescent="0.35">
      <c r="B1" s="1" t="s">
        <v>247</v>
      </c>
      <c r="C1" s="1"/>
      <c r="D1" s="9" t="s">
        <v>248</v>
      </c>
      <c r="E1" s="1"/>
      <c r="F1" s="1"/>
    </row>
    <row r="2" spans="1:72" x14ac:dyDescent="0.3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0</v>
      </c>
      <c r="V2" s="10">
        <f>SUM(va[11-Apr])</f>
        <v>0</v>
      </c>
      <c r="W2" s="10">
        <f>SUM(va[12-Apr])</f>
        <v>0</v>
      </c>
      <c r="X2" s="10">
        <f>SUM(va[13-Apr])</f>
        <v>0</v>
      </c>
      <c r="Y2" s="10">
        <f>SUM(va[14-Apr])</f>
        <v>0</v>
      </c>
      <c r="Z2" s="10">
        <f>SUM(va[15-Apr])</f>
        <v>0</v>
      </c>
      <c r="AA2" s="10">
        <f>SUM(va[16-Apr])</f>
        <v>0</v>
      </c>
      <c r="AB2" s="10">
        <f>SUM(va[17-Apr])</f>
        <v>0</v>
      </c>
      <c r="AC2" s="10">
        <f>SUM(va[18-Apr])</f>
        <v>0</v>
      </c>
      <c r="AD2" s="10">
        <f>SUM(va[19-Apr])</f>
        <v>0</v>
      </c>
      <c r="AE2" s="10">
        <f>SUM(va[20-Apr])</f>
        <v>0</v>
      </c>
      <c r="AF2" s="10">
        <f>SUM(va[21-Apr])</f>
        <v>0</v>
      </c>
      <c r="AG2" s="10">
        <f>SUM(va[22-Apr])</f>
        <v>0</v>
      </c>
      <c r="AH2" s="10">
        <f>SUM(va[23-Apr])</f>
        <v>0</v>
      </c>
      <c r="AI2" s="10">
        <f>SUM(va[24-Apr])</f>
        <v>0</v>
      </c>
      <c r="AJ2" s="10">
        <f>SUM(va[25-Apr])</f>
        <v>0</v>
      </c>
      <c r="AK2" s="10">
        <f>SUM(va[26-Apr])</f>
        <v>0</v>
      </c>
      <c r="AL2" s="10">
        <f>SUM(va[27-Apr])</f>
        <v>0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3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3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3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35">
      <c r="A6" s="4" t="s">
        <v>2</v>
      </c>
      <c r="B6" s="10" t="s">
        <v>1</v>
      </c>
      <c r="C6" s="10" t="s">
        <v>264</v>
      </c>
      <c r="D6" s="10" t="s">
        <v>0</v>
      </c>
      <c r="E6" s="18" t="s">
        <v>178</v>
      </c>
      <c r="F6" s="18" t="s">
        <v>179</v>
      </c>
      <c r="G6" s="18" t="s">
        <v>180</v>
      </c>
      <c r="H6" s="18" t="s">
        <v>181</v>
      </c>
      <c r="I6" s="18" t="s">
        <v>182</v>
      </c>
      <c r="J6" s="18" t="s">
        <v>183</v>
      </c>
      <c r="K6" s="18" t="s">
        <v>184</v>
      </c>
      <c r="L6" s="18" t="s">
        <v>185</v>
      </c>
      <c r="M6" s="18" t="s">
        <v>186</v>
      </c>
      <c r="N6" s="18" t="s">
        <v>187</v>
      </c>
      <c r="O6" s="18" t="s">
        <v>188</v>
      </c>
      <c r="P6" s="18" t="s">
        <v>189</v>
      </c>
      <c r="Q6" s="18" t="s">
        <v>190</v>
      </c>
      <c r="R6" s="18" t="s">
        <v>191</v>
      </c>
      <c r="S6" s="18" t="s">
        <v>192</v>
      </c>
      <c r="T6" s="18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3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</row>
    <row r="8" spans="1:72" x14ac:dyDescent="0.35">
      <c r="A8" s="2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</row>
    <row r="9" spans="1:72" x14ac:dyDescent="0.35">
      <c r="A9" s="2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</row>
    <row r="10" spans="1:72" x14ac:dyDescent="0.35">
      <c r="A10" s="2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</row>
    <row r="11" spans="1:72" x14ac:dyDescent="0.35">
      <c r="A11" s="2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</row>
    <row r="12" spans="1:72" x14ac:dyDescent="0.35">
      <c r="A12" s="2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</row>
    <row r="13" spans="1:72" x14ac:dyDescent="0.35">
      <c r="A13" s="2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</row>
    <row r="14" spans="1:72" x14ac:dyDescent="0.3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</row>
    <row r="15" spans="1:72" x14ac:dyDescent="0.35">
      <c r="A15" s="2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</row>
    <row r="16" spans="1:72" x14ac:dyDescent="0.35">
      <c r="A16" s="2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</row>
    <row r="17" spans="1:20" x14ac:dyDescent="0.35">
      <c r="A17" s="2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</row>
    <row r="18" spans="1:20" x14ac:dyDescent="0.35">
      <c r="A18" s="2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</row>
    <row r="19" spans="1:20" x14ac:dyDescent="0.35">
      <c r="A19" s="2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</row>
    <row r="20" spans="1:20" x14ac:dyDescent="0.35">
      <c r="A20" s="2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</row>
    <row r="21" spans="1:20" x14ac:dyDescent="0.35">
      <c r="A21" s="2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</row>
    <row r="22" spans="1:20" x14ac:dyDescent="0.35">
      <c r="A22" s="2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</row>
    <row r="23" spans="1:20" x14ac:dyDescent="0.35">
      <c r="A23" s="2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</row>
    <row r="24" spans="1:20" x14ac:dyDescent="0.35">
      <c r="A24" s="2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</row>
    <row r="25" spans="1:20" x14ac:dyDescent="0.35">
      <c r="A25" s="26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</row>
    <row r="26" spans="1:20" x14ac:dyDescent="0.35">
      <c r="A26" s="27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</row>
    <row r="27" spans="1:20" x14ac:dyDescent="0.35">
      <c r="A27" s="27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</row>
    <row r="28" spans="1:20" x14ac:dyDescent="0.35">
      <c r="A28" s="27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</row>
    <row r="29" spans="1:20" x14ac:dyDescent="0.35">
      <c r="A29" s="28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</row>
    <row r="30" spans="1:20" x14ac:dyDescent="0.3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</row>
    <row r="31" spans="1:20" x14ac:dyDescent="0.35">
      <c r="A31" s="26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</row>
    <row r="32" spans="1:20" x14ac:dyDescent="0.35">
      <c r="A32" s="27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</row>
    <row r="33" spans="1:20" x14ac:dyDescent="0.35">
      <c r="A33" s="28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</row>
    <row r="34" spans="1:20" x14ac:dyDescent="0.35">
      <c r="A34" s="2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</row>
    <row r="35" spans="1:20" x14ac:dyDescent="0.35">
      <c r="A35" s="2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</row>
    <row r="36" spans="1:20" x14ac:dyDescent="0.35">
      <c r="A36" s="2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</row>
    <row r="37" spans="1:20" x14ac:dyDescent="0.35">
      <c r="A37" s="2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</row>
    <row r="38" spans="1:20" x14ac:dyDescent="0.35">
      <c r="A38" s="26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</row>
    <row r="39" spans="1:20" x14ac:dyDescent="0.35">
      <c r="A39" s="27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</row>
    <row r="40" spans="1:20" x14ac:dyDescent="0.35">
      <c r="A40" s="27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</row>
    <row r="41" spans="1:20" x14ac:dyDescent="0.35">
      <c r="A41" s="27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</row>
    <row r="42" spans="1:20" x14ac:dyDescent="0.35">
      <c r="A42" s="27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</row>
    <row r="43" spans="1:20" x14ac:dyDescent="0.35">
      <c r="A43" s="27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</row>
    <row r="44" spans="1:20" x14ac:dyDescent="0.35">
      <c r="A44" s="27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</row>
    <row r="45" spans="1:20" x14ac:dyDescent="0.35">
      <c r="A45" s="28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</row>
    <row r="46" spans="1:20" x14ac:dyDescent="0.35">
      <c r="A46" s="2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</row>
    <row r="47" spans="1:20" x14ac:dyDescent="0.35">
      <c r="A47" s="2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</row>
    <row r="48" spans="1:20" x14ac:dyDescent="0.35">
      <c r="A48" s="2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</row>
    <row r="49" spans="1:20" x14ac:dyDescent="0.35">
      <c r="A49" s="2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</row>
    <row r="50" spans="1:20" x14ac:dyDescent="0.35">
      <c r="A50" s="26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</row>
    <row r="51" spans="1:20" x14ac:dyDescent="0.35">
      <c r="A51" s="28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</row>
    <row r="52" spans="1:20" x14ac:dyDescent="0.35">
      <c r="A52" s="2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</row>
    <row r="53" spans="1:20" x14ac:dyDescent="0.35">
      <c r="A53" s="2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</row>
    <row r="54" spans="1:20" x14ac:dyDescent="0.35">
      <c r="A54" s="2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</row>
    <row r="55" spans="1:20" x14ac:dyDescent="0.3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</row>
    <row r="56" spans="1:20" x14ac:dyDescent="0.3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</row>
    <row r="57" spans="1:20" x14ac:dyDescent="0.35">
      <c r="A57" s="26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</row>
    <row r="58" spans="1:20" x14ac:dyDescent="0.35">
      <c r="A58" s="27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</row>
    <row r="59" spans="1:20" x14ac:dyDescent="0.35">
      <c r="A59" s="27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</row>
    <row r="60" spans="1:20" x14ac:dyDescent="0.35">
      <c r="A60" s="28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</row>
    <row r="61" spans="1:20" x14ac:dyDescent="0.35">
      <c r="A61" s="2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</row>
    <row r="62" spans="1:20" x14ac:dyDescent="0.35">
      <c r="A62" s="2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</row>
    <row r="63" spans="1:20" x14ac:dyDescent="0.35">
      <c r="A63" s="2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</row>
    <row r="64" spans="1:20" x14ac:dyDescent="0.35">
      <c r="A64" s="2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</row>
    <row r="65" spans="1:20" x14ac:dyDescent="0.35">
      <c r="A65" s="2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</row>
    <row r="66" spans="1:20" x14ac:dyDescent="0.35">
      <c r="A66" s="2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</row>
    <row r="67" spans="1:20" x14ac:dyDescent="0.3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</row>
    <row r="68" spans="1:20" x14ac:dyDescent="0.35">
      <c r="A68" s="2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</row>
    <row r="69" spans="1:20" x14ac:dyDescent="0.35">
      <c r="A69" s="2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</row>
    <row r="70" spans="1:20" x14ac:dyDescent="0.35">
      <c r="A70" s="2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</row>
    <row r="71" spans="1:20" x14ac:dyDescent="0.35">
      <c r="A71" s="2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</row>
    <row r="72" spans="1:20" x14ac:dyDescent="0.35">
      <c r="A72" s="2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</row>
    <row r="73" spans="1:20" x14ac:dyDescent="0.35">
      <c r="A73" s="2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</row>
    <row r="74" spans="1:20" x14ac:dyDescent="0.35">
      <c r="A74" s="2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</row>
    <row r="75" spans="1:20" x14ac:dyDescent="0.35">
      <c r="A75" s="2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</row>
    <row r="76" spans="1:20" x14ac:dyDescent="0.35">
      <c r="A76" s="26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</row>
    <row r="77" spans="1:20" x14ac:dyDescent="0.35">
      <c r="A77" s="27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</row>
    <row r="78" spans="1:20" x14ac:dyDescent="0.35">
      <c r="A78" s="27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</row>
    <row r="79" spans="1:20" x14ac:dyDescent="0.35">
      <c r="A79" s="27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</row>
    <row r="80" spans="1:20" x14ac:dyDescent="0.35">
      <c r="A80" s="28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</row>
    <row r="81" spans="1:20" x14ac:dyDescent="0.3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</row>
    <row r="82" spans="1:20" x14ac:dyDescent="0.35">
      <c r="A82" s="26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</row>
    <row r="83" spans="1:20" x14ac:dyDescent="0.35">
      <c r="A83" s="27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</row>
    <row r="84" spans="1:20" x14ac:dyDescent="0.35">
      <c r="A84" s="27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</row>
    <row r="85" spans="1:20" x14ac:dyDescent="0.35">
      <c r="A85" s="27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</row>
    <row r="86" spans="1:20" x14ac:dyDescent="0.35">
      <c r="A86" s="28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</row>
    <row r="87" spans="1:20" x14ac:dyDescent="0.35">
      <c r="A87" s="2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</row>
    <row r="88" spans="1:20" x14ac:dyDescent="0.35">
      <c r="A88" s="2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</row>
    <row r="89" spans="1:20" x14ac:dyDescent="0.35">
      <c r="A89" s="2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</row>
    <row r="90" spans="1:20" x14ac:dyDescent="0.35">
      <c r="A90" s="2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</row>
    <row r="91" spans="1:20" x14ac:dyDescent="0.35">
      <c r="A91" s="2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</row>
    <row r="92" spans="1:20" x14ac:dyDescent="0.35">
      <c r="A92" s="2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</row>
    <row r="93" spans="1:20" x14ac:dyDescent="0.35">
      <c r="A93" s="2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</row>
    <row r="94" spans="1:20" x14ac:dyDescent="0.35">
      <c r="A94" s="26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</row>
    <row r="95" spans="1:20" x14ac:dyDescent="0.35">
      <c r="A95" s="28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</row>
    <row r="96" spans="1:20" x14ac:dyDescent="0.3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</row>
    <row r="97" spans="1:20" x14ac:dyDescent="0.35">
      <c r="A97" s="26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</row>
    <row r="98" spans="1:20" x14ac:dyDescent="0.35">
      <c r="A98" s="27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</row>
    <row r="99" spans="1:20" x14ac:dyDescent="0.35">
      <c r="A99" s="28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</row>
    <row r="100" spans="1:20" x14ac:dyDescent="0.35">
      <c r="A100" s="2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</row>
    <row r="101" spans="1:20" x14ac:dyDescent="0.35">
      <c r="A101" s="2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</row>
    <row r="102" spans="1:20" x14ac:dyDescent="0.35">
      <c r="A102" s="2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</row>
    <row r="103" spans="1:20" x14ac:dyDescent="0.35">
      <c r="A103" s="2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</row>
    <row r="104" spans="1:20" x14ac:dyDescent="0.35">
      <c r="A104" s="2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</row>
    <row r="105" spans="1:20" x14ac:dyDescent="0.35">
      <c r="A105" s="26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</row>
    <row r="106" spans="1:20" x14ac:dyDescent="0.35">
      <c r="A106" s="27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</row>
    <row r="107" spans="1:20" x14ac:dyDescent="0.35">
      <c r="A107" s="27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</row>
    <row r="108" spans="1:20" x14ac:dyDescent="0.35">
      <c r="A108" s="27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</row>
    <row r="109" spans="1:20" x14ac:dyDescent="0.35">
      <c r="A109" s="28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</row>
    <row r="110" spans="1:20" x14ac:dyDescent="0.3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</row>
    <row r="111" spans="1:20" x14ac:dyDescent="0.3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</row>
    <row r="112" spans="1:20" x14ac:dyDescent="0.35">
      <c r="A112" s="2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</row>
    <row r="113" spans="1:20" x14ac:dyDescent="0.35">
      <c r="A113" s="2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</row>
    <row r="114" spans="1:20" x14ac:dyDescent="0.35">
      <c r="A114" s="2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</row>
    <row r="115" spans="1:20" x14ac:dyDescent="0.35">
      <c r="A115" s="26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</row>
    <row r="116" spans="1:20" x14ac:dyDescent="0.35">
      <c r="A116" s="27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</row>
    <row r="117" spans="1:20" x14ac:dyDescent="0.35">
      <c r="A117" s="27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</row>
    <row r="118" spans="1:20" x14ac:dyDescent="0.35">
      <c r="A118" s="27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</row>
    <row r="119" spans="1:20" x14ac:dyDescent="0.35">
      <c r="A119" s="27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</row>
    <row r="120" spans="1:20" x14ac:dyDescent="0.35">
      <c r="A120" s="28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</row>
    <row r="121" spans="1:20" x14ac:dyDescent="0.35">
      <c r="A121" s="2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</row>
    <row r="122" spans="1:20" x14ac:dyDescent="0.35">
      <c r="A122" s="2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</row>
    <row r="123" spans="1:20" x14ac:dyDescent="0.35">
      <c r="A123" s="2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</row>
    <row r="124" spans="1:20" x14ac:dyDescent="0.35">
      <c r="A124" s="2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</row>
    <row r="125" spans="1:20" x14ac:dyDescent="0.35">
      <c r="A125" s="2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</row>
    <row r="126" spans="1:20" x14ac:dyDescent="0.35">
      <c r="A126" s="2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</row>
    <row r="127" spans="1:20" x14ac:dyDescent="0.35">
      <c r="A127" s="2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</row>
    <row r="128" spans="1:20" x14ac:dyDescent="0.35">
      <c r="A128" s="2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</row>
    <row r="129" spans="1:20" x14ac:dyDescent="0.35">
      <c r="A129" s="2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</row>
    <row r="130" spans="1:20" x14ac:dyDescent="0.35">
      <c r="A130" s="2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</row>
    <row r="131" spans="1:20" x14ac:dyDescent="0.3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</row>
    <row r="132" spans="1:20" x14ac:dyDescent="0.35">
      <c r="A132" s="2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</row>
    <row r="133" spans="1:20" x14ac:dyDescent="0.35">
      <c r="A133" s="2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</row>
    <row r="134" spans="1:20" x14ac:dyDescent="0.35">
      <c r="A134" s="2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</row>
    <row r="135" spans="1:20" x14ac:dyDescent="0.35">
      <c r="A135" s="2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x14ac:dyDescent="0.35">
      <c r="A136" s="26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</row>
    <row r="137" spans="1:20" x14ac:dyDescent="0.35">
      <c r="A137" s="27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</row>
    <row r="138" spans="1:20" x14ac:dyDescent="0.35">
      <c r="A138" s="27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</row>
    <row r="139" spans="1:20" x14ac:dyDescent="0.35">
      <c r="A139" s="28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E7:BB139 E1:BB1 BS7:BS139 BS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R139 BC1:BR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dimension ref="A1:CC20"/>
  <sheetViews>
    <sheetView tabSelected="1" zoomScale="60" zoomScaleNormal="60" workbookViewId="0">
      <selection activeCell="D24" sqref="D24"/>
    </sheetView>
  </sheetViews>
  <sheetFormatPr defaultRowHeight="14.5" x14ac:dyDescent="0.35"/>
  <cols>
    <col min="1" max="1" width="13.26953125" bestFit="1" customWidth="1"/>
    <col min="2" max="81" width="6.1796875" customWidth="1"/>
  </cols>
  <sheetData>
    <row r="1" spans="1:81" s="10" customFormat="1" x14ac:dyDescent="0.35">
      <c r="A1" s="10" t="s">
        <v>251</v>
      </c>
      <c r="B1" s="9" t="s">
        <v>250</v>
      </c>
    </row>
    <row r="2" spans="1:81" s="10" customFormat="1" x14ac:dyDescent="0.35">
      <c r="A2" s="10" t="s">
        <v>269</v>
      </c>
      <c r="B2" s="19">
        <f t="shared" ref="B2:AG2" si="0">(B7/MAX(B6,1))*100</f>
        <v>0</v>
      </c>
      <c r="C2" s="19">
        <f t="shared" si="0"/>
        <v>13.043478260869565</v>
      </c>
      <c r="D2" s="19">
        <f t="shared" si="0"/>
        <v>20</v>
      </c>
      <c r="E2" s="19">
        <f t="shared" si="0"/>
        <v>83.333333333333343</v>
      </c>
      <c r="F2" s="19">
        <f t="shared" si="0"/>
        <v>20.454545454545457</v>
      </c>
      <c r="G2" s="19">
        <f t="shared" si="0"/>
        <v>24.242424242424242</v>
      </c>
      <c r="H2" s="19">
        <f t="shared" si="0"/>
        <v>8.6486486486486491</v>
      </c>
      <c r="I2" s="19">
        <f t="shared" si="0"/>
        <v>600</v>
      </c>
      <c r="J2" s="19">
        <f t="shared" si="0"/>
        <v>1.9905213270142181</v>
      </c>
      <c r="K2" s="19">
        <f t="shared" si="0"/>
        <v>10.344827586206897</v>
      </c>
      <c r="L2" s="19">
        <f t="shared" si="0"/>
        <v>18.260869565217391</v>
      </c>
      <c r="M2" s="19">
        <f t="shared" si="0"/>
        <v>17.358490566037734</v>
      </c>
      <c r="N2" s="19">
        <f t="shared" si="0"/>
        <v>19.277108433734941</v>
      </c>
      <c r="O2" s="19">
        <f t="shared" si="0"/>
        <v>11.688311688311687</v>
      </c>
      <c r="P2" s="19">
        <f t="shared" si="0"/>
        <v>10.571428571428571</v>
      </c>
      <c r="Q2" s="19">
        <f t="shared" si="0"/>
        <v>12.837837837837837</v>
      </c>
      <c r="R2" s="19">
        <f t="shared" si="0"/>
        <v>21.611721611721613</v>
      </c>
      <c r="S2" s="19">
        <f t="shared" si="0"/>
        <v>13.94658753709199</v>
      </c>
      <c r="T2" s="19">
        <f t="shared" si="0"/>
        <v>14.241001564945227</v>
      </c>
      <c r="U2" s="19">
        <f t="shared" si="0"/>
        <v>9.9702380952380967</v>
      </c>
      <c r="V2" s="19">
        <f t="shared" si="0"/>
        <v>20.233463035019454</v>
      </c>
      <c r="W2" s="19">
        <f t="shared" si="0"/>
        <v>16.978922716627633</v>
      </c>
      <c r="X2" s="19">
        <f t="shared" si="0"/>
        <v>24.242424242424242</v>
      </c>
      <c r="Y2" s="19">
        <f t="shared" si="0"/>
        <v>15.993537964458804</v>
      </c>
      <c r="Z2" s="19">
        <f t="shared" si="0"/>
        <v>30.810810810810814</v>
      </c>
      <c r="AA2" s="19">
        <f t="shared" si="0"/>
        <v>49.782608695652172</v>
      </c>
      <c r="AB2" s="19">
        <f t="shared" si="0"/>
        <v>18.820861678004537</v>
      </c>
      <c r="AC2" s="19">
        <f t="shared" si="0"/>
        <v>0</v>
      </c>
      <c r="AD2" s="19">
        <f t="shared" si="0"/>
        <v>0</v>
      </c>
      <c r="AE2" s="19">
        <f t="shared" si="0"/>
        <v>0</v>
      </c>
      <c r="AF2" s="19">
        <f t="shared" si="0"/>
        <v>0</v>
      </c>
      <c r="AG2" s="19">
        <f t="shared" si="0"/>
        <v>0</v>
      </c>
      <c r="AH2" s="19">
        <f t="shared" ref="AH2:BM2" si="1">(AH7/MAX(AH6,1))*100</f>
        <v>0</v>
      </c>
      <c r="AI2" s="19">
        <f t="shared" si="1"/>
        <v>0</v>
      </c>
      <c r="AJ2" s="19">
        <f t="shared" si="1"/>
        <v>0</v>
      </c>
      <c r="AK2" s="19">
        <f t="shared" si="1"/>
        <v>0</v>
      </c>
      <c r="AL2" s="19">
        <f t="shared" si="1"/>
        <v>0</v>
      </c>
      <c r="AM2" s="19">
        <f t="shared" si="1"/>
        <v>0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ref="BN2:CC2" si="2">(BN7/MAX(BN6,1))*100</f>
        <v>0</v>
      </c>
      <c r="BO2" s="19">
        <f t="shared" si="2"/>
        <v>0</v>
      </c>
      <c r="BP2" s="19">
        <f t="shared" si="2"/>
        <v>0</v>
      </c>
      <c r="BQ2" s="19">
        <f t="shared" si="2"/>
        <v>0</v>
      </c>
      <c r="BR2" s="19">
        <f t="shared" si="2"/>
        <v>0</v>
      </c>
      <c r="BS2" s="19">
        <f t="shared" si="2"/>
        <v>0</v>
      </c>
      <c r="BT2" s="19">
        <f t="shared" si="2"/>
        <v>0</v>
      </c>
      <c r="BU2" s="19">
        <f t="shared" si="2"/>
        <v>0</v>
      </c>
      <c r="BV2" s="19">
        <f t="shared" si="2"/>
        <v>0</v>
      </c>
      <c r="BW2" s="19">
        <f t="shared" si="2"/>
        <v>0</v>
      </c>
      <c r="BX2" s="19">
        <f t="shared" si="2"/>
        <v>0</v>
      </c>
      <c r="BY2" s="19">
        <f t="shared" si="2"/>
        <v>0</v>
      </c>
      <c r="BZ2" s="19">
        <f t="shared" si="2"/>
        <v>0</v>
      </c>
      <c r="CA2" s="19">
        <f t="shared" si="2"/>
        <v>0</v>
      </c>
      <c r="CB2" s="19">
        <f t="shared" si="2"/>
        <v>0</v>
      </c>
      <c r="CC2" s="19">
        <f t="shared" si="2"/>
        <v>0</v>
      </c>
    </row>
    <row r="3" spans="1:81" s="10" customFormat="1" x14ac:dyDescent="0.35">
      <c r="A3" s="10" t="s">
        <v>270</v>
      </c>
      <c r="B3" s="22">
        <f t="shared" ref="B3:AG3" si="3">(B8/MAX(1,B7))*100</f>
        <v>0</v>
      </c>
      <c r="C3" s="22">
        <f t="shared" si="3"/>
        <v>0</v>
      </c>
      <c r="D3" s="22">
        <f t="shared" si="3"/>
        <v>0</v>
      </c>
      <c r="E3" s="22">
        <f t="shared" si="3"/>
        <v>0</v>
      </c>
      <c r="F3" s="22">
        <f t="shared" si="3"/>
        <v>0</v>
      </c>
      <c r="G3" s="22">
        <f t="shared" si="3"/>
        <v>0</v>
      </c>
      <c r="H3" s="22">
        <f t="shared" si="3"/>
        <v>0</v>
      </c>
      <c r="I3" s="22">
        <f t="shared" si="3"/>
        <v>0</v>
      </c>
      <c r="J3" s="22">
        <f t="shared" si="3"/>
        <v>0</v>
      </c>
      <c r="K3" s="22">
        <f t="shared" si="3"/>
        <v>0</v>
      </c>
      <c r="L3" s="22">
        <f t="shared" si="3"/>
        <v>0</v>
      </c>
      <c r="M3" s="22">
        <f t="shared" si="3"/>
        <v>0</v>
      </c>
      <c r="N3" s="22">
        <f t="shared" si="3"/>
        <v>0</v>
      </c>
      <c r="O3" s="22">
        <f t="shared" si="3"/>
        <v>0</v>
      </c>
      <c r="P3" s="22">
        <f t="shared" si="3"/>
        <v>0</v>
      </c>
      <c r="Q3" s="22">
        <f t="shared" si="3"/>
        <v>0</v>
      </c>
      <c r="R3" s="22">
        <f t="shared" si="3"/>
        <v>0</v>
      </c>
      <c r="S3" s="22">
        <f t="shared" si="3"/>
        <v>0</v>
      </c>
      <c r="T3" s="22">
        <f t="shared" si="3"/>
        <v>0</v>
      </c>
      <c r="U3" s="22">
        <f t="shared" si="3"/>
        <v>0</v>
      </c>
      <c r="V3" s="22">
        <f t="shared" si="3"/>
        <v>0</v>
      </c>
      <c r="W3" s="22">
        <f t="shared" si="3"/>
        <v>0</v>
      </c>
      <c r="X3" s="22">
        <f t="shared" si="3"/>
        <v>0</v>
      </c>
      <c r="Y3" s="22">
        <f t="shared" si="3"/>
        <v>0</v>
      </c>
      <c r="Z3" s="22">
        <f t="shared" si="3"/>
        <v>0</v>
      </c>
      <c r="AA3" s="22">
        <f t="shared" si="3"/>
        <v>0</v>
      </c>
      <c r="AB3" s="22">
        <f t="shared" si="3"/>
        <v>0</v>
      </c>
      <c r="AC3" s="22">
        <f t="shared" si="3"/>
        <v>0</v>
      </c>
      <c r="AD3" s="22">
        <f t="shared" si="3"/>
        <v>0</v>
      </c>
      <c r="AE3" s="22">
        <f t="shared" si="3"/>
        <v>0</v>
      </c>
      <c r="AF3" s="22">
        <f t="shared" si="3"/>
        <v>0</v>
      </c>
      <c r="AG3" s="22">
        <f t="shared" si="3"/>
        <v>0</v>
      </c>
      <c r="AH3" s="22">
        <f t="shared" ref="AH3:BM3" si="4">(AH8/MAX(1,AH7))*100</f>
        <v>0</v>
      </c>
      <c r="AI3" s="22">
        <f t="shared" si="4"/>
        <v>0</v>
      </c>
      <c r="AJ3" s="22">
        <f t="shared" si="4"/>
        <v>0</v>
      </c>
      <c r="AK3" s="22">
        <f t="shared" si="4"/>
        <v>0</v>
      </c>
      <c r="AL3" s="22">
        <f t="shared" si="4"/>
        <v>0</v>
      </c>
      <c r="AM3" s="22">
        <f t="shared" si="4"/>
        <v>0</v>
      </c>
      <c r="AN3" s="22">
        <f t="shared" si="4"/>
        <v>0</v>
      </c>
      <c r="AO3" s="22">
        <f t="shared" si="4"/>
        <v>0</v>
      </c>
      <c r="AP3" s="22">
        <f t="shared" si="4"/>
        <v>0</v>
      </c>
      <c r="AQ3" s="22">
        <f t="shared" si="4"/>
        <v>0</v>
      </c>
      <c r="AR3" s="22">
        <f t="shared" si="4"/>
        <v>0</v>
      </c>
      <c r="AS3" s="22">
        <f t="shared" si="4"/>
        <v>0</v>
      </c>
      <c r="AT3" s="22">
        <f t="shared" si="4"/>
        <v>0</v>
      </c>
      <c r="AU3" s="22">
        <f t="shared" si="4"/>
        <v>0</v>
      </c>
      <c r="AV3" s="22">
        <f t="shared" si="4"/>
        <v>0</v>
      </c>
      <c r="AW3" s="22">
        <f t="shared" si="4"/>
        <v>0</v>
      </c>
      <c r="AX3" s="22">
        <f t="shared" si="4"/>
        <v>0</v>
      </c>
      <c r="AY3" s="22">
        <f t="shared" si="4"/>
        <v>0</v>
      </c>
      <c r="AZ3" s="22">
        <f t="shared" si="4"/>
        <v>0</v>
      </c>
      <c r="BA3" s="22">
        <f t="shared" si="4"/>
        <v>0</v>
      </c>
      <c r="BB3" s="22">
        <f t="shared" si="4"/>
        <v>0</v>
      </c>
      <c r="BC3" s="22">
        <f t="shared" si="4"/>
        <v>0</v>
      </c>
      <c r="BD3" s="22">
        <f t="shared" si="4"/>
        <v>0</v>
      </c>
      <c r="BE3" s="22">
        <f t="shared" si="4"/>
        <v>0</v>
      </c>
      <c r="BF3" s="22">
        <f t="shared" si="4"/>
        <v>0</v>
      </c>
      <c r="BG3" s="22">
        <f t="shared" si="4"/>
        <v>0</v>
      </c>
      <c r="BH3" s="22">
        <f t="shared" si="4"/>
        <v>0</v>
      </c>
      <c r="BI3" s="22">
        <f t="shared" si="4"/>
        <v>0</v>
      </c>
      <c r="BJ3" s="22">
        <f t="shared" si="4"/>
        <v>0</v>
      </c>
      <c r="BK3" s="22">
        <f t="shared" si="4"/>
        <v>0</v>
      </c>
      <c r="BL3" s="22">
        <f t="shared" si="4"/>
        <v>0</v>
      </c>
      <c r="BM3" s="22">
        <f t="shared" si="4"/>
        <v>0</v>
      </c>
      <c r="BN3" s="22">
        <f t="shared" ref="BN3:CC3" si="5">(BN8/MAX(1,BN7))*100</f>
        <v>0</v>
      </c>
      <c r="BO3" s="22">
        <f t="shared" si="5"/>
        <v>0</v>
      </c>
      <c r="BP3" s="22">
        <f t="shared" si="5"/>
        <v>0</v>
      </c>
      <c r="BQ3" s="22">
        <f t="shared" si="5"/>
        <v>0</v>
      </c>
      <c r="BR3" s="22">
        <f t="shared" si="5"/>
        <v>0</v>
      </c>
      <c r="BS3" s="22">
        <f t="shared" si="5"/>
        <v>0</v>
      </c>
      <c r="BT3" s="22">
        <f t="shared" si="5"/>
        <v>0</v>
      </c>
      <c r="BU3" s="22">
        <f t="shared" si="5"/>
        <v>0</v>
      </c>
      <c r="BV3" s="22">
        <f t="shared" si="5"/>
        <v>0</v>
      </c>
      <c r="BW3" s="22">
        <f t="shared" si="5"/>
        <v>0</v>
      </c>
      <c r="BX3" s="22">
        <f t="shared" si="5"/>
        <v>0</v>
      </c>
      <c r="BY3" s="22">
        <f t="shared" si="5"/>
        <v>0</v>
      </c>
      <c r="BZ3" s="22">
        <f t="shared" si="5"/>
        <v>0</v>
      </c>
      <c r="CA3" s="22">
        <f t="shared" si="5"/>
        <v>0</v>
      </c>
      <c r="CB3" s="22">
        <f t="shared" si="5"/>
        <v>0</v>
      </c>
      <c r="CC3" s="22">
        <f t="shared" si="5"/>
        <v>0</v>
      </c>
    </row>
    <row r="4" spans="1:81" x14ac:dyDescent="0.3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2.0202020202020203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0</v>
      </c>
      <c r="AD4" s="10">
        <f t="shared" si="6"/>
        <v>0</v>
      </c>
      <c r="AE4" s="10">
        <f t="shared" si="6"/>
        <v>0</v>
      </c>
      <c r="AF4" s="10">
        <f t="shared" si="6"/>
        <v>0</v>
      </c>
      <c r="AG4" s="10">
        <f t="shared" si="6"/>
        <v>0</v>
      </c>
      <c r="AH4" s="10">
        <f t="shared" ref="AH4:BM4" si="7">(AH9/MAX(1,AH7))*100</f>
        <v>0</v>
      </c>
      <c r="AI4" s="10">
        <f t="shared" si="7"/>
        <v>0</v>
      </c>
      <c r="AJ4" s="10">
        <f t="shared" si="7"/>
        <v>0</v>
      </c>
      <c r="AK4" s="10">
        <f t="shared" si="7"/>
        <v>0</v>
      </c>
      <c r="AL4" s="10">
        <f t="shared" si="7"/>
        <v>0</v>
      </c>
      <c r="AM4" s="10">
        <f t="shared" si="7"/>
        <v>0</v>
      </c>
      <c r="AN4" s="10">
        <f t="shared" si="7"/>
        <v>0</v>
      </c>
      <c r="AO4" s="10">
        <f t="shared" si="7"/>
        <v>0</v>
      </c>
      <c r="AP4" s="10">
        <f t="shared" si="7"/>
        <v>0</v>
      </c>
      <c r="AQ4" s="10">
        <f t="shared" si="7"/>
        <v>0</v>
      </c>
      <c r="AR4" s="10">
        <f t="shared" si="7"/>
        <v>0</v>
      </c>
      <c r="AS4" s="10">
        <f t="shared" si="7"/>
        <v>0</v>
      </c>
      <c r="AT4" s="10">
        <f t="shared" si="7"/>
        <v>0</v>
      </c>
      <c r="AU4" s="10">
        <f t="shared" si="7"/>
        <v>0</v>
      </c>
      <c r="AV4" s="10">
        <f t="shared" si="7"/>
        <v>0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35"/>
    <row r="6" spans="1:81" x14ac:dyDescent="0.35">
      <c r="A6" s="11" t="s">
        <v>159</v>
      </c>
      <c r="B6" s="12">
        <v>0</v>
      </c>
      <c r="C6" s="12">
        <f>MAX(0, (dc!C3-dc!B3))</f>
        <v>46</v>
      </c>
      <c r="D6" s="12">
        <f>MAX(0, (dc!D3-dc!C3))</f>
        <v>5</v>
      </c>
      <c r="E6" s="12">
        <f>MAX(0, (dc!E3-dc!D3))</f>
        <v>6</v>
      </c>
      <c r="F6" s="12">
        <f>MAX(0, (dc!F3-dc!E3))</f>
        <v>44</v>
      </c>
      <c r="G6" s="12">
        <f>MAX(0, (dc!G3-dc!F3))</f>
        <v>33</v>
      </c>
      <c r="H6" s="12">
        <f>MAX(0, (dc!H3-dc!G3))</f>
        <v>370</v>
      </c>
      <c r="I6" s="12">
        <f>MAX(0, (dc!I3-dc!H3))</f>
        <v>0</v>
      </c>
      <c r="J6" s="12">
        <f>MAX(0, (dc!J3-dc!I3))</f>
        <v>1055</v>
      </c>
      <c r="K6" s="12">
        <f>MAX(0, (dc!K3-dc!J3))</f>
        <v>174</v>
      </c>
      <c r="L6" s="12">
        <f>MAX(0, (dc!L3-dc!K3))</f>
        <v>115</v>
      </c>
      <c r="M6" s="12">
        <f>MAX(0, (dc!M3-dc!L3))</f>
        <v>265</v>
      </c>
      <c r="N6" s="12">
        <f>MAX(0, (dc!N3-dc!M3))</f>
        <v>249</v>
      </c>
      <c r="O6" s="12">
        <f>MAX(0, (dc!O3-dc!N3))</f>
        <v>308</v>
      </c>
      <c r="P6" s="12">
        <f>MAX(0, (dc!P3-dc!O3))</f>
        <v>350</v>
      </c>
      <c r="Q6" s="12">
        <f>MAX(0, (dc!Q3-dc!P3))</f>
        <v>296</v>
      </c>
      <c r="R6" s="12">
        <f>MAX(0, (dc!R3-dc!Q3))</f>
        <v>273</v>
      </c>
      <c r="S6" s="12">
        <f>MAX(0, (dc!S3-dc!R3))</f>
        <v>674</v>
      </c>
      <c r="T6" s="12">
        <f>MAX(0, (dc!T3-dc!S3))</f>
        <v>639</v>
      </c>
      <c r="U6" s="12">
        <f>MAX(0, (dc!U3-dc!T3))</f>
        <v>672</v>
      </c>
      <c r="V6" s="12">
        <f>MAX(0, (dc!V3-dc!U3))</f>
        <v>514</v>
      </c>
      <c r="W6" s="12">
        <f>MAX(0, (dc!W3-dc!V3))</f>
        <v>854</v>
      </c>
      <c r="X6" s="12">
        <f>MAX(0, (dc!X3-dc!W3))</f>
        <v>396</v>
      </c>
      <c r="Y6" s="12">
        <f>MAX(0, (dc!Y3-dc!X3))</f>
        <v>619</v>
      </c>
      <c r="Z6" s="12">
        <f>MAX(0, (dc!Z3-dc!Y3))</f>
        <v>370</v>
      </c>
      <c r="AA6" s="12">
        <f>MAX(0, (dc!AA3-dc!Z3))</f>
        <v>460</v>
      </c>
      <c r="AB6" s="12">
        <f>MAX(0, (dc!AB3-dc!AA3))</f>
        <v>441</v>
      </c>
      <c r="AC6" s="12">
        <f>MAX(0, (dc!AC3-dc!AB3))</f>
        <v>0</v>
      </c>
      <c r="AD6" s="12">
        <f>MAX(0, (dc!AD3-dc!AC3))</f>
        <v>0</v>
      </c>
      <c r="AE6" s="12">
        <f>MAX(0, (dc!AE3-dc!AD3))</f>
        <v>0</v>
      </c>
      <c r="AF6" s="12">
        <f>MAX(0, (dc!AF3-dc!AE3))</f>
        <v>0</v>
      </c>
      <c r="AG6" s="12">
        <f>MAX(0, (dc!AG3-dc!AF3))</f>
        <v>0</v>
      </c>
      <c r="AH6" s="12">
        <f>MAX(0, (dc!AH3-dc!AG3))</f>
        <v>0</v>
      </c>
      <c r="AI6" s="12">
        <f>MAX(0, (dc!AI3-dc!AH3))</f>
        <v>0</v>
      </c>
      <c r="AJ6" s="12">
        <f>MAX(0, (dc!AJ3-dc!AI3))</f>
        <v>0</v>
      </c>
      <c r="AK6" s="12">
        <f>MAX(0, (dc!AK3-dc!AJ3))</f>
        <v>0</v>
      </c>
      <c r="AL6" s="12">
        <f>MAX(0, (dc!AL3-dc!AK3))</f>
        <v>0</v>
      </c>
      <c r="AM6" s="12">
        <f>MAX(0, (dc!AM3-dc!AL3))</f>
        <v>0</v>
      </c>
      <c r="AN6" s="12">
        <f>MAX(0, (dc!AN3-dc!AM3))</f>
        <v>0</v>
      </c>
      <c r="AO6" s="12">
        <f>MAX(0, (dc!AO3-dc!AN3))</f>
        <v>0</v>
      </c>
      <c r="AP6" s="12">
        <f>MAX(0, (dc!AP3-dc!AO3))</f>
        <v>0</v>
      </c>
      <c r="AQ6" s="12">
        <f>MAX(0, (dc!AQ3-dc!AP3))</f>
        <v>0</v>
      </c>
      <c r="AR6" s="12">
        <f>MAX(0, (dc!AR3-dc!AQ3))</f>
        <v>0</v>
      </c>
      <c r="AS6" s="12">
        <f>MAX(0, (dc!AS3-dc!AR3))</f>
        <v>0</v>
      </c>
      <c r="AT6" s="12">
        <f>MAX(0, (dc!AT3-dc!AS3))</f>
        <v>0</v>
      </c>
      <c r="AU6" s="12">
        <f>MAX(0, (dc!AU3-dc!AT3))</f>
        <v>0</v>
      </c>
      <c r="AV6" s="12">
        <f>MAX(0, (dc!AV3-dc!AU3))</f>
        <v>0</v>
      </c>
      <c r="AW6" s="12">
        <f>MAX(0, (dc!AW3-dc!AV3))</f>
        <v>0</v>
      </c>
      <c r="AX6" s="12">
        <f>MAX(0, (dc!AX3-dc!AW3))</f>
        <v>0</v>
      </c>
      <c r="AY6" s="12">
        <f>MAX(0, (dc!AY3-dc!AX3))</f>
        <v>0</v>
      </c>
      <c r="AZ6" s="12">
        <f>MAX(0, (dc!AZ3-dc!AY3))</f>
        <v>0</v>
      </c>
      <c r="BA6" s="12">
        <f>MAX(0, (dc!BA3-dc!AZ3))</f>
        <v>0</v>
      </c>
      <c r="BB6" s="12">
        <f>MAX(0, (dc!BB3-dc!BA3))</f>
        <v>0</v>
      </c>
      <c r="BC6" s="12">
        <f>MAX(0, (dc!BC3-dc!BB3))</f>
        <v>0</v>
      </c>
      <c r="BD6" s="12">
        <f>MAX(0, (dc!BD3-dc!BC3))</f>
        <v>0</v>
      </c>
      <c r="BE6" s="12">
        <f>MAX(0, (dc!BE3-dc!BD3))</f>
        <v>0</v>
      </c>
      <c r="BF6" s="12">
        <f>MAX(0, (dc!BF3-dc!BE3))</f>
        <v>0</v>
      </c>
      <c r="BG6" s="12">
        <f>MAX(0, (dc!BG3-dc!BF3))</f>
        <v>0</v>
      </c>
      <c r="BH6" s="12">
        <f>MAX(0, (dc!BH3-dc!BG3))</f>
        <v>0</v>
      </c>
      <c r="BI6" s="12">
        <f>MAX(0, (dc!BI3-dc!BH3))</f>
        <v>0</v>
      </c>
      <c r="BJ6" s="12">
        <f>MAX(0, (dc!BJ3-dc!BI3))</f>
        <v>0</v>
      </c>
      <c r="BK6" s="12">
        <f>MAX(0, (dc!BK3-dc!BJ3))</f>
        <v>0</v>
      </c>
      <c r="BL6" s="12">
        <f>MAX(0, (dc!BL3-dc!BK3))</f>
        <v>0</v>
      </c>
      <c r="BM6" s="12">
        <f>MAX(0, (dc!BM3-dc!BL3))</f>
        <v>0</v>
      </c>
      <c r="BN6" s="12">
        <f>MAX(0, (dc!BN3-dc!BM3))</f>
        <v>0</v>
      </c>
      <c r="BO6" s="12">
        <f>MAX(0, (dc!BO3-dc!BN3))</f>
        <v>0</v>
      </c>
      <c r="BP6" s="12">
        <f>MAX(0, (dc!BP3-dc!BO3))</f>
        <v>0</v>
      </c>
      <c r="BQ6" s="12">
        <f>MAX(0, (dc!BQ3-dc!BP3))</f>
        <v>0</v>
      </c>
      <c r="BR6" s="12">
        <f>MAX(0, (dc!BR3-dc!BQ3))</f>
        <v>0</v>
      </c>
      <c r="BS6" s="12">
        <f>MAX(0, (dc!BS3-dc!BR3))</f>
        <v>0</v>
      </c>
      <c r="BT6" s="12">
        <f>MAX(0, (dc!BT3-dc!BS3))</f>
        <v>0</v>
      </c>
      <c r="BU6" s="12">
        <f>MAX(0, (dc!BU3-dc!BT3))</f>
        <v>0</v>
      </c>
      <c r="BV6" s="12">
        <f>MAX(0, (dc!BV3-dc!BU3))</f>
        <v>0</v>
      </c>
      <c r="BW6" s="12">
        <f>MAX(0, (dc!BW3-dc!BV3))</f>
        <v>0</v>
      </c>
      <c r="BX6" s="12">
        <f>MAX(0, (dc!BX3-dc!BW3))</f>
        <v>0</v>
      </c>
      <c r="BY6" s="12">
        <f>MAX(0, (dc!BY3-dc!BX3))</f>
        <v>0</v>
      </c>
      <c r="BZ6" s="12">
        <f>MAX(0, (dc!BZ3-dc!BY3))</f>
        <v>0</v>
      </c>
      <c r="CA6" s="12">
        <f>MAX(0, (dc!CA3-dc!BZ3))</f>
        <v>0</v>
      </c>
      <c r="CB6" s="12">
        <f>MAX(0, (dc!CB3-dc!CA3))</f>
        <v>0</v>
      </c>
      <c r="CC6" s="12">
        <f>MAX(0, (dc!CC3-dc!CB3))</f>
        <v>0</v>
      </c>
    </row>
    <row r="7" spans="1:81" x14ac:dyDescent="0.35">
      <c r="A7" s="10" t="s">
        <v>268</v>
      </c>
      <c r="B7" s="12">
        <v>0</v>
      </c>
      <c r="C7" s="12">
        <f>MAX(0, (dc!C4-dc!B4))</f>
        <v>6</v>
      </c>
      <c r="D7" s="12">
        <f>MAX(0, (dc!D4-dc!C4))</f>
        <v>1</v>
      </c>
      <c r="E7" s="12">
        <f>MAX(0, (dc!E4-dc!D4))</f>
        <v>5</v>
      </c>
      <c r="F7" s="12">
        <f>MAX(0, (dc!F4-dc!E4))</f>
        <v>9</v>
      </c>
      <c r="G7" s="12">
        <f>MAX(0, (dc!G4-dc!F4))</f>
        <v>8</v>
      </c>
      <c r="H7" s="12">
        <f>MAX(0, (dc!H4-dc!G4))</f>
        <v>32</v>
      </c>
      <c r="I7" s="12">
        <f>MAX(0, (dc!I4-dc!H4))</f>
        <v>6</v>
      </c>
      <c r="J7" s="12">
        <f>MAX(0, (dc!J4-dc!I4))</f>
        <v>21</v>
      </c>
      <c r="K7" s="12">
        <f>MAX(0, (dc!K4-dc!J4))</f>
        <v>18</v>
      </c>
      <c r="L7" s="12">
        <f>MAX(0, (dc!L4-dc!K4))</f>
        <v>21</v>
      </c>
      <c r="M7" s="12">
        <f>MAX(0, (dc!M4-dc!L4))</f>
        <v>46</v>
      </c>
      <c r="N7" s="12">
        <f>MAX(0, (dc!N4-dc!M4))</f>
        <v>48</v>
      </c>
      <c r="O7" s="12">
        <f>MAX(0, (dc!O4-dc!N4))</f>
        <v>36</v>
      </c>
      <c r="P7" s="12">
        <f>MAX(0, (dc!P4-dc!O4))</f>
        <v>37</v>
      </c>
      <c r="Q7" s="12">
        <f>MAX(0, (dc!Q4-dc!P4))</f>
        <v>38</v>
      </c>
      <c r="R7" s="12">
        <f>MAX(0, (dc!R4-dc!Q4))</f>
        <v>59</v>
      </c>
      <c r="S7" s="12">
        <f>MAX(0, (dc!S4-dc!R4))</f>
        <v>94</v>
      </c>
      <c r="T7" s="12">
        <f>MAX(0, (dc!T4-dc!S4))</f>
        <v>91</v>
      </c>
      <c r="U7" s="12">
        <f>MAX(0, (dc!U4-dc!T4))</f>
        <v>67</v>
      </c>
      <c r="V7" s="12">
        <f>MAX(0, (dc!V4-dc!U4))</f>
        <v>104</v>
      </c>
      <c r="W7" s="12">
        <f>MAX(0, (dc!W4-dc!V4))</f>
        <v>145</v>
      </c>
      <c r="X7" s="12">
        <f>MAX(0, (dc!X4-dc!W4))</f>
        <v>96</v>
      </c>
      <c r="Y7" s="12">
        <f>MAX(0, (dc!Y4-dc!X4))</f>
        <v>99</v>
      </c>
      <c r="Z7" s="12">
        <f>MAX(0, (dc!Z4-dc!Y4))</f>
        <v>114</v>
      </c>
      <c r="AA7" s="12">
        <f>MAX(0, (dc!AA4-dc!Z4))</f>
        <v>229</v>
      </c>
      <c r="AB7" s="12">
        <f>MAX(0, (dc!AB4-dc!AA4))</f>
        <v>83</v>
      </c>
      <c r="AC7" s="12">
        <f>MAX(0, (dc!AC4-dc!AB4))</f>
        <v>0</v>
      </c>
      <c r="AD7" s="12">
        <f>MAX(0, (dc!AD4-dc!AC4))</f>
        <v>0</v>
      </c>
      <c r="AE7" s="12">
        <f>MAX(0, (dc!AE4-dc!AD4))</f>
        <v>0</v>
      </c>
      <c r="AF7" s="12">
        <f>MAX(0, (dc!AF4-dc!AE4))</f>
        <v>0</v>
      </c>
      <c r="AG7" s="12">
        <f>MAX(0, (dc!AG4-dc!AF4))</f>
        <v>0</v>
      </c>
      <c r="AH7" s="12">
        <f>MAX(0, (dc!AH4-dc!AG4))</f>
        <v>0</v>
      </c>
      <c r="AI7" s="12">
        <f>MAX(0, (dc!AI4-dc!AH4))</f>
        <v>0</v>
      </c>
      <c r="AJ7" s="12">
        <f>MAX(0, (dc!AJ4-dc!AI4))</f>
        <v>0</v>
      </c>
      <c r="AK7" s="12">
        <f>MAX(0, (dc!AK4-dc!AJ4))</f>
        <v>0</v>
      </c>
      <c r="AL7" s="12">
        <f>MAX(0, (dc!AL4-dc!AK4))</f>
        <v>0</v>
      </c>
      <c r="AM7" s="12">
        <f>MAX(0, (dc!AM4-dc!AL4))</f>
        <v>0</v>
      </c>
      <c r="AN7" s="12">
        <f>MAX(0, (dc!AN4-dc!AM4))</f>
        <v>0</v>
      </c>
      <c r="AO7" s="12">
        <f>MAX(0, (dc!AO4-dc!AN4))</f>
        <v>0</v>
      </c>
      <c r="AP7" s="12">
        <f>MAX(0, (dc!AP4-dc!AO4))</f>
        <v>0</v>
      </c>
      <c r="AQ7" s="12">
        <f>MAX(0, (dc!AQ4-dc!AP4))</f>
        <v>0</v>
      </c>
      <c r="AR7" s="12">
        <f>MAX(0, (dc!AR4-dc!AQ4))</f>
        <v>0</v>
      </c>
      <c r="AS7" s="12">
        <f>MAX(0, (dc!AS4-dc!AR4))</f>
        <v>0</v>
      </c>
      <c r="AT7" s="12">
        <f>MAX(0, (dc!AT4-dc!AS4))</f>
        <v>0</v>
      </c>
      <c r="AU7" s="12">
        <f>MAX(0, (dc!AU4-dc!AT4))</f>
        <v>0</v>
      </c>
      <c r="AV7" s="12">
        <f>MAX(0, (dc!AV4-dc!AU4))</f>
        <v>0</v>
      </c>
      <c r="AW7" s="12">
        <f>MAX(0, (dc!AW4-dc!AV4))</f>
        <v>0</v>
      </c>
      <c r="AX7" s="12">
        <f>MAX(0, (dc!AX4-dc!AW4))</f>
        <v>0</v>
      </c>
      <c r="AY7" s="12">
        <f>MAX(0, (dc!AY4-dc!AX4))</f>
        <v>0</v>
      </c>
      <c r="AZ7" s="12">
        <f>MAX(0, (dc!AZ4-dc!AY4))</f>
        <v>0</v>
      </c>
      <c r="BA7" s="12">
        <f>MAX(0, (dc!BA4-dc!AZ4))</f>
        <v>0</v>
      </c>
      <c r="BB7" s="12">
        <f>MAX(0, (dc!BB4-dc!BA4))</f>
        <v>0</v>
      </c>
      <c r="BC7" s="12">
        <f>MAX(0, (dc!BC4-dc!BB4))</f>
        <v>0</v>
      </c>
      <c r="BD7" s="12">
        <f>MAX(0, (dc!BD4-dc!BC4))</f>
        <v>0</v>
      </c>
      <c r="BE7" s="12">
        <f>MAX(0, (dc!BE4-dc!BD4))</f>
        <v>0</v>
      </c>
      <c r="BF7" s="12">
        <f>MAX(0, (dc!BF4-dc!BE4))</f>
        <v>0</v>
      </c>
      <c r="BG7" s="12">
        <f>MAX(0, (dc!BG4-dc!BF4))</f>
        <v>0</v>
      </c>
      <c r="BH7" s="12">
        <f>MAX(0, (dc!BH4-dc!BG4))</f>
        <v>0</v>
      </c>
      <c r="BI7" s="12">
        <f>MAX(0, (dc!BI4-dc!BH4))</f>
        <v>0</v>
      </c>
      <c r="BJ7" s="12">
        <f>MAX(0, (dc!BJ4-dc!BI4))</f>
        <v>0</v>
      </c>
      <c r="BK7" s="12">
        <f>MAX(0, (dc!BK4-dc!BJ4))</f>
        <v>0</v>
      </c>
      <c r="BL7" s="12">
        <f>MAX(0, (dc!BL4-dc!BK4))</f>
        <v>0</v>
      </c>
      <c r="BM7" s="12">
        <f>MAX(0, (dc!BM4-dc!BL4))</f>
        <v>0</v>
      </c>
      <c r="BN7" s="12">
        <f>MAX(0, (dc!BN4-dc!BM4))</f>
        <v>0</v>
      </c>
      <c r="BO7" s="12">
        <f>MAX(0, (dc!BO4-dc!BN4))</f>
        <v>0</v>
      </c>
      <c r="BP7" s="12">
        <f>MAX(0, (dc!BP4-dc!BO4))</f>
        <v>0</v>
      </c>
      <c r="BQ7" s="12">
        <f>MAX(0, (dc!BQ4-dc!BP4))</f>
        <v>0</v>
      </c>
      <c r="BR7" s="12">
        <f>MAX(0, (dc!BR4-dc!BQ4))</f>
        <v>0</v>
      </c>
      <c r="BS7" s="12">
        <f>MAX(0, (dc!BS4-dc!BR4))</f>
        <v>0</v>
      </c>
      <c r="BT7" s="12">
        <f>MAX(0, (dc!BT4-dc!BS4))</f>
        <v>0</v>
      </c>
      <c r="BU7" s="12">
        <f>MAX(0, (dc!BU4-dc!BT4))</f>
        <v>0</v>
      </c>
      <c r="BV7" s="12">
        <f>MAX(0, (dc!BV4-dc!BU4))</f>
        <v>0</v>
      </c>
      <c r="BW7" s="12">
        <f>MAX(0, (dc!BW4-dc!BV4))</f>
        <v>0</v>
      </c>
      <c r="BX7" s="12">
        <f>MAX(0, (dc!BX4-dc!BW4))</f>
        <v>0</v>
      </c>
      <c r="BY7" s="12">
        <f>MAX(0, (dc!BY4-dc!BX4))</f>
        <v>0</v>
      </c>
      <c r="BZ7" s="12">
        <f>MAX(0, (dc!BZ4-dc!BY4))</f>
        <v>0</v>
      </c>
      <c r="CA7" s="12">
        <f>MAX(0, (dc!CA4-dc!BZ4))</f>
        <v>0</v>
      </c>
      <c r="CB7" s="12">
        <f>MAX(0, (dc!CB4-dc!CA4))</f>
        <v>0</v>
      </c>
      <c r="CC7" s="12">
        <f>MAX(0, (dc!CC4-dc!CB4))</f>
        <v>0</v>
      </c>
    </row>
    <row r="8" spans="1:81" x14ac:dyDescent="0.35">
      <c r="A8" s="10" t="s">
        <v>246</v>
      </c>
      <c r="B8" s="17">
        <v>0</v>
      </c>
      <c r="C8" s="17">
        <f>MAX(0, (dc!C5-dc!B5))</f>
        <v>0</v>
      </c>
      <c r="D8" s="17">
        <f>MAX(0, (dc!D5-dc!C5))</f>
        <v>0</v>
      </c>
      <c r="E8" s="17">
        <f>MAX(0, (dc!E5-dc!D5))</f>
        <v>0</v>
      </c>
      <c r="F8" s="17">
        <f>MAX(0, (dc!F5-dc!E5))</f>
        <v>0</v>
      </c>
      <c r="G8" s="17">
        <f>MAX(0, (dc!G5-dc!F5))</f>
        <v>0</v>
      </c>
      <c r="H8" s="17">
        <f>MAX(0, (dc!H5-dc!G5))</f>
        <v>0</v>
      </c>
      <c r="I8" s="17">
        <f>MAX(0, (dc!I5-dc!H5))</f>
        <v>0</v>
      </c>
      <c r="J8" s="17">
        <f>MAX(0, (dc!J5-dc!I5))</f>
        <v>0</v>
      </c>
      <c r="K8" s="17">
        <f>MAX(0, (dc!K5-dc!J5))</f>
        <v>0</v>
      </c>
      <c r="L8" s="17">
        <f>MAX(0, (dc!L5-dc!K5))</f>
        <v>0</v>
      </c>
      <c r="M8" s="17">
        <f>MAX(0, (dc!M5-dc!L5))</f>
        <v>0</v>
      </c>
      <c r="N8" s="17">
        <f>MAX(0, (dc!N5-dc!M5))</f>
        <v>0</v>
      </c>
      <c r="O8" s="17">
        <f>MAX(0, (dc!O5-dc!N5))</f>
        <v>0</v>
      </c>
      <c r="P8" s="17">
        <f>MAX(0, (dc!P5-dc!O5))</f>
        <v>0</v>
      </c>
      <c r="Q8" s="17">
        <f>MAX(0, (dc!Q5-dc!P5))</f>
        <v>0</v>
      </c>
      <c r="R8" s="17">
        <f>MAX(0, (dc!R5-dc!Q5))</f>
        <v>0</v>
      </c>
      <c r="S8" s="17">
        <f>MAX(0, (dc!S5-dc!R5))</f>
        <v>0</v>
      </c>
      <c r="T8" s="17">
        <f>MAX(0, (dc!T5-dc!S5))</f>
        <v>0</v>
      </c>
      <c r="U8" s="17">
        <f>MAX(0, (dc!U5-dc!T5))</f>
        <v>0</v>
      </c>
      <c r="V8" s="17">
        <f>MAX(0, (dc!V5-dc!U5))</f>
        <v>0</v>
      </c>
      <c r="W8" s="17">
        <f>MAX(0, (dc!W5-dc!V5))</f>
        <v>0</v>
      </c>
      <c r="X8" s="17">
        <f>MAX(0, (dc!X5-dc!W5))</f>
        <v>0</v>
      </c>
      <c r="Y8" s="17">
        <f>MAX(0, (dc!Y5-dc!X5))</f>
        <v>0</v>
      </c>
      <c r="Z8" s="17">
        <f>MAX(0, (dc!Z5-dc!Y5))</f>
        <v>0</v>
      </c>
      <c r="AA8" s="17">
        <f>MAX(0, (dc!AA5-dc!Z5))</f>
        <v>0</v>
      </c>
      <c r="AB8" s="17">
        <f>MAX(0, (dc!AB5-dc!AA5))</f>
        <v>0</v>
      </c>
      <c r="AC8" s="17">
        <f>MAX(0, (dc!AC5-dc!AB5))</f>
        <v>0</v>
      </c>
      <c r="AD8" s="17">
        <f>MAX(0, (dc!AD5-dc!AC5))</f>
        <v>0</v>
      </c>
      <c r="AE8" s="17">
        <f>MAX(0, (dc!AE5-dc!AD5))</f>
        <v>0</v>
      </c>
      <c r="AF8" s="17">
        <f>MAX(0, (dc!AF5-dc!AE5))</f>
        <v>0</v>
      </c>
      <c r="AG8" s="17">
        <f>MAX(0, (dc!AG5-dc!AF5))</f>
        <v>0</v>
      </c>
      <c r="AH8" s="17">
        <f>MAX(0, (dc!AH5-dc!AG5))</f>
        <v>0</v>
      </c>
      <c r="AI8" s="17">
        <f>MAX(0, (dc!AI5-dc!AH5))</f>
        <v>0</v>
      </c>
      <c r="AJ8" s="17">
        <f>MAX(0, (dc!AJ5-dc!AI5))</f>
        <v>0</v>
      </c>
      <c r="AK8" s="17">
        <f>MAX(0, (dc!AK5-dc!AJ5))</f>
        <v>0</v>
      </c>
      <c r="AL8" s="17">
        <f>MAX(0, (dc!AL5-dc!AK5))</f>
        <v>0</v>
      </c>
      <c r="AM8" s="17">
        <f>MAX(0, (dc!AM5-dc!AL5))</f>
        <v>0</v>
      </c>
      <c r="AN8" s="17">
        <f>MAX(0, (dc!AN5-dc!AM5))</f>
        <v>0</v>
      </c>
      <c r="AO8" s="17">
        <f>MAX(0, (dc!AO5-dc!AN5))</f>
        <v>0</v>
      </c>
      <c r="AP8" s="17">
        <f>MAX(0, (dc!AP5-dc!AO5))</f>
        <v>0</v>
      </c>
      <c r="AQ8" s="17">
        <f>MAX(0, (dc!AQ5-dc!AP5))</f>
        <v>0</v>
      </c>
      <c r="AR8" s="17">
        <f>MAX(0, (dc!AR5-dc!AQ5))</f>
        <v>0</v>
      </c>
      <c r="AS8" s="17">
        <f>MAX(0, (dc!AS5-dc!AR5))</f>
        <v>0</v>
      </c>
      <c r="AT8" s="17">
        <f>MAX(0, (dc!AT5-dc!AS5))</f>
        <v>0</v>
      </c>
      <c r="AU8" s="17">
        <f>MAX(0, (dc!AU5-dc!AT5))</f>
        <v>0</v>
      </c>
      <c r="AV8" s="17">
        <f>MAX(0, (dc!AV5-dc!AU5))</f>
        <v>0</v>
      </c>
      <c r="AW8" s="17">
        <f>MAX(0, (dc!AW5-dc!AV5))</f>
        <v>0</v>
      </c>
      <c r="AX8" s="17">
        <f>MAX(0, (dc!AX5-dc!AW5))</f>
        <v>0</v>
      </c>
      <c r="AY8" s="17">
        <f>MAX(0, (dc!AY5-dc!AX5))</f>
        <v>0</v>
      </c>
      <c r="AZ8" s="17">
        <f>MAX(0, (dc!AZ5-dc!AY5))</f>
        <v>0</v>
      </c>
      <c r="BA8" s="17">
        <f>MAX(0, (dc!BA5-dc!AZ5))</f>
        <v>0</v>
      </c>
      <c r="BB8" s="17">
        <f>MAX(0, (dc!BB5-dc!BA5))</f>
        <v>0</v>
      </c>
      <c r="BC8" s="17">
        <f>MAX(0, (dc!BC5-dc!BB5))</f>
        <v>0</v>
      </c>
      <c r="BD8" s="17">
        <f>MAX(0, (dc!BD5-dc!BC5))</f>
        <v>0</v>
      </c>
      <c r="BE8" s="17">
        <f>MAX(0, (dc!BE5-dc!BD5))</f>
        <v>0</v>
      </c>
      <c r="BF8" s="17">
        <f>MAX(0, (dc!BF5-dc!BE5))</f>
        <v>0</v>
      </c>
      <c r="BG8" s="17">
        <f>MAX(0, (dc!BG5-dc!BF5))</f>
        <v>0</v>
      </c>
      <c r="BH8" s="17">
        <f>MAX(0, (dc!BH5-dc!BG5))</f>
        <v>0</v>
      </c>
      <c r="BI8" s="17">
        <f>MAX(0, (dc!BI5-dc!BH5))</f>
        <v>0</v>
      </c>
      <c r="BJ8" s="17">
        <f>MAX(0, (dc!BJ5-dc!BI5))</f>
        <v>0</v>
      </c>
      <c r="BK8" s="17">
        <f>MAX(0, (dc!BK5-dc!BJ5))</f>
        <v>0</v>
      </c>
      <c r="BL8" s="17">
        <f>MAX(0, (dc!BL5-dc!BK5))</f>
        <v>0</v>
      </c>
      <c r="BM8" s="17">
        <f>MAX(0, (dc!BM5-dc!BL5))</f>
        <v>0</v>
      </c>
      <c r="BN8" s="17">
        <f>MAX(0, (dc!BN5-dc!BM5))</f>
        <v>0</v>
      </c>
      <c r="BO8" s="17">
        <f>MAX(0, (dc!BO5-dc!BN5))</f>
        <v>0</v>
      </c>
      <c r="BP8" s="17">
        <f>MAX(0, (dc!BP5-dc!BO5))</f>
        <v>0</v>
      </c>
      <c r="BQ8" s="17">
        <f>MAX(0, (dc!BQ5-dc!BP5))</f>
        <v>0</v>
      </c>
      <c r="BR8" s="17">
        <f>MAX(0, (dc!BR5-dc!BQ5))</f>
        <v>0</v>
      </c>
      <c r="BS8" s="17">
        <f>MAX(0, (dc!BS5-dc!BR5))</f>
        <v>0</v>
      </c>
      <c r="BT8" s="17">
        <f>MAX(0, (dc!BT5-dc!BS5))</f>
        <v>0</v>
      </c>
      <c r="BU8" s="17">
        <f>MAX(0, (dc!BU5-dc!BT5))</f>
        <v>0</v>
      </c>
      <c r="BV8" s="17">
        <f>MAX(0, (dc!BV5-dc!BU5))</f>
        <v>0</v>
      </c>
      <c r="BW8" s="17">
        <f>MAX(0, (dc!BW5-dc!BV5))</f>
        <v>0</v>
      </c>
      <c r="BX8" s="17">
        <f>MAX(0, (dc!BX5-dc!BW5))</f>
        <v>0</v>
      </c>
      <c r="BY8" s="17">
        <f>MAX(0, (dc!BY5-dc!BX5))</f>
        <v>0</v>
      </c>
      <c r="BZ8" s="17">
        <f>MAX(0, (dc!BZ5-dc!BY5))</f>
        <v>0</v>
      </c>
      <c r="CA8" s="17">
        <f>MAX(0, (dc!CA5-dc!BZ5))</f>
        <v>0</v>
      </c>
      <c r="CB8" s="17">
        <f>MAX(0, (dc!CB5-dc!CA5))</f>
        <v>0</v>
      </c>
      <c r="CC8" s="17">
        <f>MAX(0, (dc!CC5-dc!CB5))</f>
        <v>0</v>
      </c>
    </row>
    <row r="9" spans="1:81" x14ac:dyDescent="0.35">
      <c r="A9" s="10" t="s">
        <v>158</v>
      </c>
      <c r="B9" s="12">
        <v>0</v>
      </c>
      <c r="C9" s="12">
        <f>MAX(0, (dc!C6-dc!B6))</f>
        <v>0</v>
      </c>
      <c r="D9" s="12">
        <f>MAX(0, (dc!D6-dc!C6))</f>
        <v>0</v>
      </c>
      <c r="E9" s="12">
        <f>MAX(0, (dc!E6-dc!D6))</f>
        <v>0</v>
      </c>
      <c r="F9" s="12">
        <f>MAX(0, (dc!F6-dc!E6))</f>
        <v>0</v>
      </c>
      <c r="G9" s="12">
        <f>MAX(0, (dc!G6-dc!F6))</f>
        <v>0</v>
      </c>
      <c r="H9" s="12">
        <f>MAX(0, (dc!H6-dc!G6))</f>
        <v>0</v>
      </c>
      <c r="I9" s="12">
        <f>MAX(0, (dc!I6-dc!H6))</f>
        <v>1</v>
      </c>
      <c r="J9" s="12">
        <f>MAX(0, (dc!J6-dc!I6))</f>
        <v>0</v>
      </c>
      <c r="K9" s="12">
        <f>MAX(0, (dc!K6-dc!J6))</f>
        <v>1</v>
      </c>
      <c r="L9" s="12">
        <f>MAX(0, (dc!L6-dc!K6))</f>
        <v>0</v>
      </c>
      <c r="M9" s="12">
        <f>MAX(0, (dc!M6-dc!L6))</f>
        <v>0</v>
      </c>
      <c r="N9" s="12">
        <f>MAX(0, (dc!N6-dc!M6))</f>
        <v>1</v>
      </c>
      <c r="O9" s="12">
        <f>MAX(0, (dc!O6-dc!N6))</f>
        <v>0</v>
      </c>
      <c r="P9" s="12">
        <f>MAX(0, (dc!P6-dc!O6))</f>
        <v>1</v>
      </c>
      <c r="Q9" s="12">
        <f>MAX(0, (dc!Q6-dc!P6))</f>
        <v>1</v>
      </c>
      <c r="R9" s="12">
        <f>MAX(0, (dc!R6-dc!Q6))</f>
        <v>4</v>
      </c>
      <c r="S9" s="12">
        <f>MAX(0, (dc!S6-dc!R6))</f>
        <v>0</v>
      </c>
      <c r="T9" s="12">
        <f>MAX(0, (dc!T6-dc!S6))</f>
        <v>2</v>
      </c>
      <c r="U9" s="12">
        <f>MAX(0, (dc!U6-dc!T6))</f>
        <v>1</v>
      </c>
      <c r="V9" s="12">
        <f>MAX(0, (dc!V6-dc!U6))</f>
        <v>3</v>
      </c>
      <c r="W9" s="12">
        <f>MAX(0, (dc!W6-dc!V6))</f>
        <v>6</v>
      </c>
      <c r="X9" s="12">
        <f>MAX(0, (dc!X6-dc!W6))</f>
        <v>1</v>
      </c>
      <c r="Y9" s="12">
        <f>MAX(0, (dc!Y6-dc!X6))</f>
        <v>2</v>
      </c>
      <c r="Z9" s="12">
        <f>MAX(0, (dc!Z6-dc!Y6))</f>
        <v>0</v>
      </c>
      <c r="AA9" s="12">
        <f>MAX(0, (dc!AA6-dc!Z6))</f>
        <v>5</v>
      </c>
      <c r="AB9" s="12">
        <f>MAX(0, (dc!AB6-dc!AA6))</f>
        <v>5</v>
      </c>
      <c r="AC9" s="12">
        <f>MAX(0, (dc!AC6-dc!AB6))</f>
        <v>0</v>
      </c>
      <c r="AD9" s="12">
        <f>MAX(0, (dc!AD6-dc!AC6))</f>
        <v>0</v>
      </c>
      <c r="AE9" s="12">
        <f>MAX(0, (dc!AE6-dc!AD6))</f>
        <v>0</v>
      </c>
      <c r="AF9" s="12">
        <f>MAX(0, (dc!AF6-dc!AE6))</f>
        <v>0</v>
      </c>
      <c r="AG9" s="12">
        <f>MAX(0, (dc!AG6-dc!AF6))</f>
        <v>0</v>
      </c>
      <c r="AH9" s="12">
        <f>MAX(0, (dc!AH6-dc!AG6))</f>
        <v>0</v>
      </c>
      <c r="AI9" s="12">
        <f>MAX(0, (dc!AI6-dc!AH6))</f>
        <v>0</v>
      </c>
      <c r="AJ9" s="12">
        <f>MAX(0, (dc!AJ6-dc!AI6))</f>
        <v>0</v>
      </c>
      <c r="AK9" s="12">
        <f>MAX(0, (dc!AK6-dc!AJ6))</f>
        <v>0</v>
      </c>
      <c r="AL9" s="12">
        <f>MAX(0, (dc!AL6-dc!AK6))</f>
        <v>0</v>
      </c>
      <c r="AM9" s="12">
        <f>MAX(0, (dc!AM6-dc!AL6))</f>
        <v>0</v>
      </c>
      <c r="AN9" s="12">
        <f>MAX(0, (dc!AN6-dc!AM6))</f>
        <v>0</v>
      </c>
      <c r="AO9" s="12">
        <f>MAX(0, (dc!AO6-dc!AN6))</f>
        <v>0</v>
      </c>
      <c r="AP9" s="12">
        <f>MAX(0, (dc!AP6-dc!AO6))</f>
        <v>0</v>
      </c>
      <c r="AQ9" s="12">
        <f>MAX(0, (dc!AQ6-dc!AP6))</f>
        <v>0</v>
      </c>
      <c r="AR9" s="12">
        <f>MAX(0, (dc!AR6-dc!AQ6))</f>
        <v>0</v>
      </c>
      <c r="AS9" s="12">
        <f>MAX(0, (dc!AS6-dc!AR6))</f>
        <v>0</v>
      </c>
      <c r="AT9" s="12">
        <f>MAX(0, (dc!AT6-dc!AS6))</f>
        <v>0</v>
      </c>
      <c r="AU9" s="12">
        <f>MAX(0, (dc!AU6-dc!AT6))</f>
        <v>0</v>
      </c>
      <c r="AV9" s="12">
        <f>MAX(0, (dc!AV6-dc!AU6))</f>
        <v>0</v>
      </c>
      <c r="AW9" s="12">
        <f>MAX(0, (dc!AW6-dc!AV6))</f>
        <v>0</v>
      </c>
      <c r="AX9" s="12">
        <f>MAX(0, (dc!AX6-dc!AW6))</f>
        <v>0</v>
      </c>
      <c r="AY9" s="12">
        <f>MAX(0, (dc!AY6-dc!AX6))</f>
        <v>0</v>
      </c>
      <c r="AZ9" s="12">
        <f>MAX(0, (dc!AZ6-dc!AY6))</f>
        <v>0</v>
      </c>
      <c r="BA9" s="12">
        <f>MAX(0, (dc!BA6-dc!AZ6))</f>
        <v>0</v>
      </c>
      <c r="BB9" s="12">
        <f>MAX(0, (dc!BB6-dc!BA6))</f>
        <v>0</v>
      </c>
      <c r="BC9" s="12">
        <f>MAX(0, (dc!BC6-dc!BB6))</f>
        <v>0</v>
      </c>
      <c r="BD9" s="12">
        <f>MAX(0, (dc!BD6-dc!BC6))</f>
        <v>0</v>
      </c>
      <c r="BE9" s="12">
        <f>MAX(0, (dc!BE6-dc!BD6))</f>
        <v>0</v>
      </c>
      <c r="BF9" s="12">
        <f>MAX(0, (dc!BF6-dc!BE6))</f>
        <v>0</v>
      </c>
      <c r="BG9" s="12">
        <f>MAX(0, (dc!BG6-dc!BF6))</f>
        <v>0</v>
      </c>
      <c r="BH9" s="12">
        <f>MAX(0, (dc!BH6-dc!BG6))</f>
        <v>0</v>
      </c>
      <c r="BI9" s="12">
        <f>MAX(0, (dc!BI6-dc!BH6))</f>
        <v>0</v>
      </c>
      <c r="BJ9" s="12">
        <f>MAX(0, (dc!BJ6-dc!BI6))</f>
        <v>0</v>
      </c>
      <c r="BK9" s="12">
        <f>MAX(0, (dc!BK6-dc!BJ6))</f>
        <v>0</v>
      </c>
      <c r="BL9" s="12">
        <f>MAX(0, (dc!BL6-dc!BK6))</f>
        <v>0</v>
      </c>
      <c r="BM9" s="12">
        <f>MAX(0, (dc!BM6-dc!BL6))</f>
        <v>0</v>
      </c>
      <c r="BN9" s="12">
        <f>MAX(0, (dc!BN6-dc!BM6))</f>
        <v>0</v>
      </c>
      <c r="BO9" s="12">
        <f>MAX(0, (dc!BO6-dc!BN6))</f>
        <v>0</v>
      </c>
      <c r="BP9" s="12">
        <f>MAX(0, (dc!BP6-dc!BO6))</f>
        <v>0</v>
      </c>
      <c r="BQ9" s="12">
        <f>MAX(0, (dc!BQ6-dc!BP6))</f>
        <v>0</v>
      </c>
      <c r="BR9" s="12">
        <f>MAX(0, (dc!BR6-dc!BQ6))</f>
        <v>0</v>
      </c>
      <c r="BS9" s="12">
        <f>MAX(0, (dc!BS6-dc!BR6))</f>
        <v>0</v>
      </c>
      <c r="BT9" s="12">
        <f>MAX(0, (dc!BT6-dc!BS6))</f>
        <v>0</v>
      </c>
      <c r="BU9" s="12">
        <f>MAX(0, (dc!BU6-dc!BT6))</f>
        <v>0</v>
      </c>
      <c r="BV9" s="12">
        <f>MAX(0, (dc!BV6-dc!BU6))</f>
        <v>0</v>
      </c>
      <c r="BW9" s="12">
        <f>MAX(0, (dc!BW6-dc!BV6))</f>
        <v>0</v>
      </c>
      <c r="BX9" s="12">
        <f>MAX(0, (dc!BX6-dc!BW6))</f>
        <v>0</v>
      </c>
      <c r="BY9" s="12">
        <f>MAX(0, (dc!BY6-dc!BX6))</f>
        <v>0</v>
      </c>
      <c r="BZ9" s="12">
        <f>MAX(0, (dc!BZ6-dc!BY6))</f>
        <v>0</v>
      </c>
      <c r="CA9" s="12">
        <f>MAX(0, (dc!CA6-dc!BZ6))</f>
        <v>0</v>
      </c>
      <c r="CB9" s="12">
        <f>MAX(0, (dc!CB6-dc!CA6))</f>
        <v>0</v>
      </c>
      <c r="CC9" s="12">
        <f>MAX(0, (dc!CC6-dc!CB6))</f>
        <v>0</v>
      </c>
    </row>
    <row r="10" spans="1:81" ht="39" x14ac:dyDescent="0.35">
      <c r="A10" s="10" t="s">
        <v>160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5" spans="1:81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</row>
    <row r="19" spans="3:81" s="10" customFormat="1" x14ac:dyDescent="0.35"/>
    <row r="20" spans="3:81" x14ac:dyDescent="0.35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</row>
  </sheetData>
  <conditionalFormatting sqref="B6:CC7 B9:CC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dimension ref="A1:BQ70"/>
  <sheetViews>
    <sheetView zoomScale="60" zoomScaleNormal="60" workbookViewId="0">
      <selection activeCell="H43" sqref="H43"/>
    </sheetView>
  </sheetViews>
  <sheetFormatPr defaultRowHeight="14.5" x14ac:dyDescent="0.35"/>
  <cols>
    <col min="1" max="1" width="19.1796875" bestFit="1" customWidth="1"/>
    <col min="2" max="2" width="6.26953125" style="10" bestFit="1" customWidth="1"/>
    <col min="3" max="69" width="8.7265625" style="14" customWidth="1"/>
  </cols>
  <sheetData>
    <row r="1" spans="1:69" x14ac:dyDescent="0.35">
      <c r="A1" s="10" t="s">
        <v>247</v>
      </c>
      <c r="C1" s="15" t="s">
        <v>249</v>
      </c>
    </row>
    <row r="2" spans="1:69" s="10" customFormat="1" x14ac:dyDescent="0.35">
      <c r="A2" s="10" t="s">
        <v>269</v>
      </c>
      <c r="C2" s="21">
        <f>(C7/MAX(C6,1))*100</f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f t="shared" ref="I2:AN2" si="0">(I7/MAX(I6,1))*100</f>
        <v>12.0817843866171</v>
      </c>
      <c r="J2" s="21">
        <f t="shared" si="0"/>
        <v>17.274088866699948</v>
      </c>
      <c r="K2" s="21">
        <f t="shared" si="0"/>
        <v>17.294451194815714</v>
      </c>
      <c r="L2" s="21">
        <f t="shared" si="0"/>
        <v>19.114583333333332</v>
      </c>
      <c r="M2" s="21">
        <f t="shared" si="0"/>
        <v>17.748441510817749</v>
      </c>
      <c r="N2" s="21">
        <f t="shared" si="0"/>
        <v>34.0625</v>
      </c>
      <c r="O2" s="21">
        <f t="shared" si="0"/>
        <v>16.218905472636816</v>
      </c>
      <c r="P2" s="21">
        <f t="shared" si="0"/>
        <v>16.942209217264082</v>
      </c>
      <c r="Q2" s="21">
        <f t="shared" si="0"/>
        <v>21.388979458754484</v>
      </c>
      <c r="R2" s="21">
        <f t="shared" si="0"/>
        <v>0</v>
      </c>
      <c r="S2" s="21">
        <f t="shared" si="0"/>
        <v>0</v>
      </c>
      <c r="T2" s="21">
        <f t="shared" si="0"/>
        <v>0</v>
      </c>
      <c r="U2" s="21">
        <f t="shared" si="0"/>
        <v>0</v>
      </c>
      <c r="V2" s="21">
        <f t="shared" si="0"/>
        <v>0</v>
      </c>
      <c r="W2" s="21">
        <f t="shared" si="0"/>
        <v>0</v>
      </c>
      <c r="X2" s="21">
        <f t="shared" si="0"/>
        <v>0</v>
      </c>
      <c r="Y2" s="21">
        <f t="shared" si="0"/>
        <v>0</v>
      </c>
      <c r="Z2" s="21">
        <f t="shared" si="0"/>
        <v>0</v>
      </c>
      <c r="AA2" s="21">
        <f t="shared" si="0"/>
        <v>0</v>
      </c>
      <c r="AB2" s="21">
        <f t="shared" si="0"/>
        <v>0</v>
      </c>
      <c r="AC2" s="21">
        <f t="shared" si="0"/>
        <v>0</v>
      </c>
      <c r="AD2" s="21">
        <f t="shared" si="0"/>
        <v>0</v>
      </c>
      <c r="AE2" s="21">
        <f t="shared" si="0"/>
        <v>0</v>
      </c>
      <c r="AF2" s="21">
        <f t="shared" si="0"/>
        <v>0</v>
      </c>
      <c r="AG2" s="21">
        <f t="shared" si="0"/>
        <v>0</v>
      </c>
      <c r="AH2" s="21">
        <f t="shared" si="0"/>
        <v>0</v>
      </c>
      <c r="AI2" s="21">
        <f t="shared" si="0"/>
        <v>0</v>
      </c>
      <c r="AJ2" s="21">
        <f t="shared" si="0"/>
        <v>0</v>
      </c>
      <c r="AK2" s="21">
        <f t="shared" si="0"/>
        <v>0</v>
      </c>
      <c r="AL2" s="21">
        <f t="shared" si="0"/>
        <v>0</v>
      </c>
      <c r="AM2" s="21">
        <f t="shared" si="0"/>
        <v>0</v>
      </c>
      <c r="AN2" s="21">
        <f t="shared" si="0"/>
        <v>0</v>
      </c>
      <c r="AO2" s="21">
        <f t="shared" ref="AO2:BQ2" si="1">(AO7/MAX(AO6,1))*100</f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  <c r="AS2" s="21">
        <f t="shared" si="1"/>
        <v>0</v>
      </c>
      <c r="AT2" s="21">
        <f t="shared" si="1"/>
        <v>0</v>
      </c>
      <c r="AU2" s="21">
        <f t="shared" si="1"/>
        <v>0</v>
      </c>
      <c r="AV2" s="21">
        <f t="shared" si="1"/>
        <v>0</v>
      </c>
      <c r="AW2" s="21">
        <f t="shared" si="1"/>
        <v>0</v>
      </c>
      <c r="AX2" s="21">
        <f t="shared" si="1"/>
        <v>0</v>
      </c>
      <c r="AY2" s="21">
        <f t="shared" si="1"/>
        <v>0</v>
      </c>
      <c r="AZ2" s="21">
        <f t="shared" si="1"/>
        <v>0</v>
      </c>
      <c r="BA2" s="21">
        <f t="shared" si="1"/>
        <v>0</v>
      </c>
      <c r="BB2" s="21">
        <f t="shared" si="1"/>
        <v>0</v>
      </c>
      <c r="BC2" s="21">
        <f t="shared" si="1"/>
        <v>0</v>
      </c>
      <c r="BD2" s="21">
        <f t="shared" si="1"/>
        <v>0</v>
      </c>
      <c r="BE2" s="21">
        <f t="shared" si="1"/>
        <v>0</v>
      </c>
      <c r="BF2" s="21">
        <f t="shared" si="1"/>
        <v>0</v>
      </c>
      <c r="BG2" s="21">
        <f t="shared" si="1"/>
        <v>0</v>
      </c>
      <c r="BH2" s="21">
        <f t="shared" si="1"/>
        <v>0</v>
      </c>
      <c r="BI2" s="21">
        <f t="shared" si="1"/>
        <v>0</v>
      </c>
      <c r="BJ2" s="21">
        <f t="shared" si="1"/>
        <v>0</v>
      </c>
      <c r="BK2" s="21">
        <f t="shared" si="1"/>
        <v>0</v>
      </c>
      <c r="BL2" s="21">
        <f t="shared" si="1"/>
        <v>0</v>
      </c>
      <c r="BM2" s="21">
        <f t="shared" si="1"/>
        <v>0</v>
      </c>
      <c r="BN2" s="21">
        <f t="shared" si="1"/>
        <v>0</v>
      </c>
      <c r="BO2" s="21">
        <f t="shared" si="1"/>
        <v>0</v>
      </c>
      <c r="BP2" s="21">
        <f t="shared" si="1"/>
        <v>0</v>
      </c>
      <c r="BQ2" s="21">
        <f t="shared" si="1"/>
        <v>0</v>
      </c>
    </row>
    <row r="3" spans="1:69" s="10" customFormat="1" x14ac:dyDescent="0.35">
      <c r="A3" s="10" t="s">
        <v>270</v>
      </c>
      <c r="C3" s="21">
        <f t="shared" ref="C3:AH3" si="2">(C8/MAX(1,C7))*100</f>
        <v>0</v>
      </c>
      <c r="D3" s="21">
        <f t="shared" si="2"/>
        <v>21.134020618556701</v>
      </c>
      <c r="E3" s="21">
        <f t="shared" si="2"/>
        <v>24.311926605504588</v>
      </c>
      <c r="F3" s="21">
        <f t="shared" si="2"/>
        <v>20.647773279352226</v>
      </c>
      <c r="G3" s="21">
        <f t="shared" si="2"/>
        <v>43.678160919540232</v>
      </c>
      <c r="H3" s="21">
        <f t="shared" si="2"/>
        <v>30.76923076923077</v>
      </c>
      <c r="I3" s="21">
        <f t="shared" si="2"/>
        <v>28.615384615384613</v>
      </c>
      <c r="J3" s="21">
        <f t="shared" si="2"/>
        <v>17.341040462427745</v>
      </c>
      <c r="K3" s="21">
        <f t="shared" si="2"/>
        <v>19.20374707259953</v>
      </c>
      <c r="L3" s="21">
        <f t="shared" si="2"/>
        <v>42.779291553133511</v>
      </c>
      <c r="M3" s="21">
        <f t="shared" si="2"/>
        <v>23.760330578512399</v>
      </c>
      <c r="N3" s="21">
        <f t="shared" si="2"/>
        <v>28.211009174311926</v>
      </c>
      <c r="O3" s="21">
        <f t="shared" si="2"/>
        <v>14.417177914110429</v>
      </c>
      <c r="P3" s="21">
        <f t="shared" si="2"/>
        <v>8.9810017271157179</v>
      </c>
      <c r="Q3" s="21">
        <f t="shared" si="2"/>
        <v>21.036585365853657</v>
      </c>
      <c r="R3" s="21">
        <f t="shared" si="2"/>
        <v>0</v>
      </c>
      <c r="S3" s="21">
        <f t="shared" si="2"/>
        <v>0</v>
      </c>
      <c r="T3" s="21">
        <f t="shared" si="2"/>
        <v>0</v>
      </c>
      <c r="U3" s="21">
        <f t="shared" si="2"/>
        <v>0</v>
      </c>
      <c r="V3" s="21">
        <f t="shared" si="2"/>
        <v>0</v>
      </c>
      <c r="W3" s="21">
        <f t="shared" si="2"/>
        <v>0</v>
      </c>
      <c r="X3" s="21">
        <f t="shared" si="2"/>
        <v>0</v>
      </c>
      <c r="Y3" s="21">
        <f t="shared" si="2"/>
        <v>0</v>
      </c>
      <c r="Z3" s="21">
        <f t="shared" si="2"/>
        <v>0</v>
      </c>
      <c r="AA3" s="21">
        <f t="shared" si="2"/>
        <v>0</v>
      </c>
      <c r="AB3" s="21">
        <f t="shared" si="2"/>
        <v>0</v>
      </c>
      <c r="AC3" s="21">
        <f t="shared" si="2"/>
        <v>0</v>
      </c>
      <c r="AD3" s="21">
        <f t="shared" si="2"/>
        <v>0</v>
      </c>
      <c r="AE3" s="21">
        <f t="shared" si="2"/>
        <v>0</v>
      </c>
      <c r="AF3" s="21">
        <f t="shared" si="2"/>
        <v>0</v>
      </c>
      <c r="AG3" s="21">
        <f t="shared" si="2"/>
        <v>0</v>
      </c>
      <c r="AH3" s="21">
        <f t="shared" si="2"/>
        <v>0</v>
      </c>
      <c r="AI3" s="21">
        <f t="shared" ref="AI3:BQ3" si="3">(AI8/MAX(1,AI7))*100</f>
        <v>0</v>
      </c>
      <c r="AJ3" s="21">
        <f t="shared" si="3"/>
        <v>0</v>
      </c>
      <c r="AK3" s="21">
        <f t="shared" si="3"/>
        <v>0</v>
      </c>
      <c r="AL3" s="21">
        <f t="shared" si="3"/>
        <v>0</v>
      </c>
      <c r="AM3" s="21">
        <f t="shared" si="3"/>
        <v>0</v>
      </c>
      <c r="AN3" s="21">
        <f t="shared" si="3"/>
        <v>0</v>
      </c>
      <c r="AO3" s="21">
        <f t="shared" si="3"/>
        <v>0</v>
      </c>
      <c r="AP3" s="21">
        <f t="shared" si="3"/>
        <v>0</v>
      </c>
      <c r="AQ3" s="21">
        <f t="shared" si="3"/>
        <v>0</v>
      </c>
      <c r="AR3" s="21">
        <f t="shared" si="3"/>
        <v>0</v>
      </c>
      <c r="AS3" s="21">
        <f t="shared" si="3"/>
        <v>0</v>
      </c>
      <c r="AT3" s="21">
        <f t="shared" si="3"/>
        <v>0</v>
      </c>
      <c r="AU3" s="21">
        <f t="shared" si="3"/>
        <v>0</v>
      </c>
      <c r="AV3" s="21">
        <f t="shared" si="3"/>
        <v>0</v>
      </c>
      <c r="AW3" s="21">
        <f t="shared" si="3"/>
        <v>0</v>
      </c>
      <c r="AX3" s="21">
        <f t="shared" si="3"/>
        <v>0</v>
      </c>
      <c r="AY3" s="21">
        <f t="shared" si="3"/>
        <v>0</v>
      </c>
      <c r="AZ3" s="21">
        <f t="shared" si="3"/>
        <v>0</v>
      </c>
      <c r="BA3" s="21">
        <f t="shared" si="3"/>
        <v>0</v>
      </c>
      <c r="BB3" s="21">
        <f t="shared" si="3"/>
        <v>0</v>
      </c>
      <c r="BC3" s="21">
        <f t="shared" si="3"/>
        <v>0</v>
      </c>
      <c r="BD3" s="21">
        <f t="shared" si="3"/>
        <v>0</v>
      </c>
      <c r="BE3" s="21">
        <f t="shared" si="3"/>
        <v>0</v>
      </c>
      <c r="BF3" s="21">
        <f t="shared" si="3"/>
        <v>0</v>
      </c>
      <c r="BG3" s="21">
        <f t="shared" si="3"/>
        <v>0</v>
      </c>
      <c r="BH3" s="21">
        <f t="shared" si="3"/>
        <v>0</v>
      </c>
      <c r="BI3" s="21">
        <f t="shared" si="3"/>
        <v>0</v>
      </c>
      <c r="BJ3" s="21">
        <f t="shared" si="3"/>
        <v>0</v>
      </c>
      <c r="BK3" s="21">
        <f t="shared" si="3"/>
        <v>0</v>
      </c>
      <c r="BL3" s="21">
        <f t="shared" si="3"/>
        <v>0</v>
      </c>
      <c r="BM3" s="21">
        <f t="shared" si="3"/>
        <v>0</v>
      </c>
      <c r="BN3" s="21">
        <f t="shared" si="3"/>
        <v>0</v>
      </c>
      <c r="BO3" s="21">
        <f t="shared" si="3"/>
        <v>0</v>
      </c>
      <c r="BP3" s="21">
        <f t="shared" si="3"/>
        <v>0</v>
      </c>
      <c r="BQ3" s="21">
        <f t="shared" si="3"/>
        <v>0</v>
      </c>
    </row>
    <row r="4" spans="1:69" s="10" customFormat="1" x14ac:dyDescent="0.35">
      <c r="A4" s="10" t="s">
        <v>271</v>
      </c>
      <c r="C4" s="21">
        <f t="shared" ref="C4:AH4" si="4">(C9/MAX(1,C7))*100</f>
        <v>0</v>
      </c>
      <c r="D4" s="21">
        <f t="shared" si="4"/>
        <v>0.51546391752577314</v>
      </c>
      <c r="E4" s="21">
        <f t="shared" si="4"/>
        <v>0</v>
      </c>
      <c r="F4" s="21">
        <f t="shared" si="4"/>
        <v>2.0242914979757085</v>
      </c>
      <c r="G4" s="21">
        <f t="shared" si="4"/>
        <v>2.8735632183908044</v>
      </c>
      <c r="H4" s="21">
        <f t="shared" si="4"/>
        <v>1.214574898785425</v>
      </c>
      <c r="I4" s="21">
        <f t="shared" si="4"/>
        <v>4</v>
      </c>
      <c r="J4" s="21">
        <f t="shared" si="4"/>
        <v>1.4450867052023122</v>
      </c>
      <c r="K4" s="21">
        <f t="shared" si="4"/>
        <v>1.405152224824356</v>
      </c>
      <c r="L4" s="21">
        <f t="shared" si="4"/>
        <v>2.9972752043596729</v>
      </c>
      <c r="M4" s="21">
        <f t="shared" si="4"/>
        <v>2.8925619834710745</v>
      </c>
      <c r="N4" s="21">
        <f t="shared" si="4"/>
        <v>5.5045871559633035</v>
      </c>
      <c r="O4" s="21">
        <f t="shared" si="4"/>
        <v>3.6809815950920246</v>
      </c>
      <c r="P4" s="21">
        <f t="shared" si="4"/>
        <v>1.8134715025906734</v>
      </c>
      <c r="Q4" s="21">
        <f t="shared" si="4"/>
        <v>2.1341463414634148</v>
      </c>
      <c r="R4" s="21">
        <f t="shared" si="4"/>
        <v>0</v>
      </c>
      <c r="S4" s="21">
        <f t="shared" si="4"/>
        <v>0</v>
      </c>
      <c r="T4" s="21">
        <f t="shared" si="4"/>
        <v>0</v>
      </c>
      <c r="U4" s="21">
        <f t="shared" si="4"/>
        <v>0</v>
      </c>
      <c r="V4" s="21">
        <f t="shared" si="4"/>
        <v>0</v>
      </c>
      <c r="W4" s="21">
        <f t="shared" si="4"/>
        <v>0</v>
      </c>
      <c r="X4" s="21">
        <f t="shared" si="4"/>
        <v>0</v>
      </c>
      <c r="Y4" s="21">
        <f t="shared" si="4"/>
        <v>0</v>
      </c>
      <c r="Z4" s="21">
        <f t="shared" si="4"/>
        <v>0</v>
      </c>
      <c r="AA4" s="21">
        <f t="shared" si="4"/>
        <v>0</v>
      </c>
      <c r="AB4" s="21">
        <f t="shared" si="4"/>
        <v>0</v>
      </c>
      <c r="AC4" s="21">
        <f t="shared" si="4"/>
        <v>0</v>
      </c>
      <c r="AD4" s="21">
        <f t="shared" si="4"/>
        <v>0</v>
      </c>
      <c r="AE4" s="21">
        <f t="shared" si="4"/>
        <v>0</v>
      </c>
      <c r="AF4" s="21">
        <f t="shared" si="4"/>
        <v>0</v>
      </c>
      <c r="AG4" s="21">
        <f t="shared" si="4"/>
        <v>0</v>
      </c>
      <c r="AH4" s="21">
        <f t="shared" si="4"/>
        <v>0</v>
      </c>
      <c r="AI4" s="21">
        <f t="shared" ref="AI4:BQ4" si="5">(AI9/MAX(1,AI7))*100</f>
        <v>0</v>
      </c>
      <c r="AJ4" s="21">
        <f t="shared" si="5"/>
        <v>0</v>
      </c>
      <c r="AK4" s="21">
        <f t="shared" si="5"/>
        <v>0</v>
      </c>
      <c r="AL4" s="21">
        <f t="shared" si="5"/>
        <v>0</v>
      </c>
      <c r="AM4" s="21">
        <f t="shared" si="5"/>
        <v>0</v>
      </c>
      <c r="AN4" s="21">
        <f t="shared" si="5"/>
        <v>0</v>
      </c>
      <c r="AO4" s="21">
        <f t="shared" si="5"/>
        <v>0</v>
      </c>
      <c r="AP4" s="21">
        <f t="shared" si="5"/>
        <v>0</v>
      </c>
      <c r="AQ4" s="21">
        <f t="shared" si="5"/>
        <v>0</v>
      </c>
      <c r="AR4" s="21">
        <f t="shared" si="5"/>
        <v>0</v>
      </c>
      <c r="AS4" s="21">
        <f t="shared" si="5"/>
        <v>0</v>
      </c>
      <c r="AT4" s="21">
        <f t="shared" si="5"/>
        <v>0</v>
      </c>
      <c r="AU4" s="21">
        <f t="shared" si="5"/>
        <v>0</v>
      </c>
      <c r="AV4" s="21">
        <f t="shared" si="5"/>
        <v>0</v>
      </c>
      <c r="AW4" s="21">
        <f t="shared" si="5"/>
        <v>0</v>
      </c>
      <c r="AX4" s="21">
        <f t="shared" si="5"/>
        <v>0</v>
      </c>
      <c r="AY4" s="21">
        <f t="shared" si="5"/>
        <v>0</v>
      </c>
      <c r="AZ4" s="21">
        <f t="shared" si="5"/>
        <v>0</v>
      </c>
      <c r="BA4" s="21">
        <f t="shared" si="5"/>
        <v>0</v>
      </c>
      <c r="BB4" s="21">
        <f t="shared" si="5"/>
        <v>0</v>
      </c>
      <c r="BC4" s="21">
        <f t="shared" si="5"/>
        <v>0</v>
      </c>
      <c r="BD4" s="21">
        <f t="shared" si="5"/>
        <v>0</v>
      </c>
      <c r="BE4" s="21">
        <f t="shared" si="5"/>
        <v>0</v>
      </c>
      <c r="BF4" s="21">
        <f t="shared" si="5"/>
        <v>0</v>
      </c>
      <c r="BG4" s="21">
        <f t="shared" si="5"/>
        <v>0</v>
      </c>
      <c r="BH4" s="21">
        <f t="shared" si="5"/>
        <v>0</v>
      </c>
      <c r="BI4" s="21">
        <f t="shared" si="5"/>
        <v>0</v>
      </c>
      <c r="BJ4" s="21">
        <f t="shared" si="5"/>
        <v>0</v>
      </c>
      <c r="BK4" s="21">
        <f t="shared" si="5"/>
        <v>0</v>
      </c>
      <c r="BL4" s="21">
        <f t="shared" si="5"/>
        <v>0</v>
      </c>
      <c r="BM4" s="21">
        <f t="shared" si="5"/>
        <v>0</v>
      </c>
      <c r="BN4" s="21">
        <f t="shared" si="5"/>
        <v>0</v>
      </c>
      <c r="BO4" s="21">
        <f t="shared" si="5"/>
        <v>0</v>
      </c>
      <c r="BP4" s="21">
        <f t="shared" si="5"/>
        <v>0</v>
      </c>
      <c r="BQ4" s="21">
        <f t="shared" si="5"/>
        <v>0</v>
      </c>
    </row>
    <row r="5" spans="1:69" s="10" customFormat="1" x14ac:dyDescent="0.3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3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0</v>
      </c>
      <c r="S6" s="14">
        <f>MAX(0,(md!S2-md!R2)+(md!S3-md!R3))</f>
        <v>0</v>
      </c>
      <c r="T6" s="14">
        <f>MAX(0,(md!T2-md!S2)+(md!T3-md!S3))</f>
        <v>0</v>
      </c>
      <c r="U6" s="14">
        <f>MAX(0,(md!U2-md!T2)+(md!U3-md!T3))</f>
        <v>0</v>
      </c>
      <c r="V6" s="14">
        <f>MAX(0,(md!V2-md!U2)+(md!V3-md!U3))</f>
        <v>0</v>
      </c>
      <c r="W6" s="14">
        <f>MAX(0,(md!W2-md!V2)+(md!W3-md!V3))</f>
        <v>0</v>
      </c>
      <c r="X6" s="14">
        <f>MAX(0,(md!X2-md!W2)+(md!X3-md!W3))</f>
        <v>0</v>
      </c>
      <c r="Y6" s="14">
        <f>MAX(0,(md!Y2-md!X2)+(md!Y3-md!X3))</f>
        <v>0</v>
      </c>
      <c r="Z6" s="14">
        <f>MAX(0,(md!Z2-md!Y2)+(md!Z3-md!Y3))</f>
        <v>0</v>
      </c>
      <c r="AA6" s="14">
        <f>MAX(0,(md!AA2-md!Z2)+(md!AA3-md!Z3))</f>
        <v>0</v>
      </c>
      <c r="AB6" s="14">
        <f>MAX(0,(md!AB2-md!AA2)+(md!AB3-md!AA3))</f>
        <v>0</v>
      </c>
      <c r="AC6" s="14">
        <f>MAX(0,(md!AC2-md!AB2)+(md!AC3-md!AB3))</f>
        <v>0</v>
      </c>
      <c r="AD6" s="14">
        <f>MAX(0,(md!AD2-md!AC2)+(md!AD3-md!AC3))</f>
        <v>0</v>
      </c>
      <c r="AE6" s="14">
        <f>MAX(0,(md!AE2-md!AD2)+(md!AE3-md!AD3))</f>
        <v>0</v>
      </c>
      <c r="AF6" s="14">
        <f>MAX(0,(md!AF2-md!AE2)+(md!AF3-md!AE3))</f>
        <v>0</v>
      </c>
      <c r="AG6" s="14">
        <f>MAX(0,(md!AG2-md!AF2)+(md!AG3-md!AF3))</f>
        <v>0</v>
      </c>
      <c r="AH6" s="14">
        <f>MAX(0,(md!AH2-md!AG2)+(md!AH3-md!AG3))</f>
        <v>0</v>
      </c>
      <c r="AI6" s="14">
        <f>MAX(0,(md!AI2-md!AH2)+(md!AI3-md!AH3))</f>
        <v>0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3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0</v>
      </c>
      <c r="S7" s="14">
        <f>MAX(0,(md!S3-md!R3))</f>
        <v>0</v>
      </c>
      <c r="T7" s="14">
        <f>MAX(0,(md!T3-md!S3))</f>
        <v>0</v>
      </c>
      <c r="U7" s="14">
        <f>MAX(0,(md!U3-md!T3))</f>
        <v>0</v>
      </c>
      <c r="V7" s="14">
        <f>MAX(0,(md!V3-md!U3))</f>
        <v>0</v>
      </c>
      <c r="W7" s="14">
        <f>MAX(0,(md!W3-md!V3))</f>
        <v>0</v>
      </c>
      <c r="X7" s="14">
        <f>MAX(0,(md!X3-md!W3))</f>
        <v>0</v>
      </c>
      <c r="Y7" s="14">
        <f>MAX(0,(md!Y3-md!X3))</f>
        <v>0</v>
      </c>
      <c r="Z7" s="14">
        <f>MAX(0,(md!Z3-md!Y3))</f>
        <v>0</v>
      </c>
      <c r="AA7" s="14">
        <f>MAX(0,(md!AA3-md!Z3))</f>
        <v>0</v>
      </c>
      <c r="AB7" s="14">
        <f>MAX(0,(md!AB3-md!AA3))</f>
        <v>0</v>
      </c>
      <c r="AC7" s="14">
        <f>MAX(0,(md!AC3-md!AB3))</f>
        <v>0</v>
      </c>
      <c r="AD7" s="14">
        <f>MAX(0,(md!AD3-md!AC3))</f>
        <v>0</v>
      </c>
      <c r="AE7" s="14">
        <f>MAX(0,(md!AE3-md!AD3))</f>
        <v>0</v>
      </c>
      <c r="AF7" s="14">
        <f>MAX(0,(md!AF3-md!AE3))</f>
        <v>0</v>
      </c>
      <c r="AG7" s="14">
        <f>MAX(0,(md!AG3-md!AF3))</f>
        <v>0</v>
      </c>
      <c r="AH7" s="14">
        <f>MAX(0,(md!AH3-md!AG3))</f>
        <v>0</v>
      </c>
      <c r="AI7" s="14">
        <f>MAX(0,(md!AI3-md!AH3))</f>
        <v>0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3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0</v>
      </c>
      <c r="S8" s="14">
        <f>MAX(0,(md!S4-md!R4))</f>
        <v>0</v>
      </c>
      <c r="T8" s="14">
        <f>MAX(0,(md!T4-md!S4))</f>
        <v>0</v>
      </c>
      <c r="U8" s="14">
        <f>MAX(0,(md!U4-md!T4))</f>
        <v>0</v>
      </c>
      <c r="V8" s="14">
        <f>MAX(0,(md!V4-md!U4))</f>
        <v>0</v>
      </c>
      <c r="W8" s="14">
        <f>MAX(0,(md!W4-md!V4))</f>
        <v>0</v>
      </c>
      <c r="X8" s="14">
        <f>MAX(0,(md!X4-md!W4))</f>
        <v>0</v>
      </c>
      <c r="Y8" s="14">
        <f>MAX(0,(md!Y4-md!X4))</f>
        <v>0</v>
      </c>
      <c r="Z8" s="14">
        <f>MAX(0,(md!Z4-md!Y4))</f>
        <v>0</v>
      </c>
      <c r="AA8" s="14">
        <f>MAX(0,(md!AA4-md!Z4))</f>
        <v>0</v>
      </c>
      <c r="AB8" s="14">
        <f>MAX(0,(md!AB4-md!AA4))</f>
        <v>0</v>
      </c>
      <c r="AC8" s="14">
        <f>MAX(0,(md!AC4-md!AB4))</f>
        <v>0</v>
      </c>
      <c r="AD8" s="14">
        <f>MAX(0,(md!AD4-md!AC4))</f>
        <v>0</v>
      </c>
      <c r="AE8" s="14">
        <f>MAX(0,(md!AE4-md!AD4))</f>
        <v>0</v>
      </c>
      <c r="AF8" s="14">
        <f>MAX(0,(md!AF4-md!AE4))</f>
        <v>0</v>
      </c>
      <c r="AG8" s="14">
        <f>MAX(0,(md!AG4-md!AF4))</f>
        <v>0</v>
      </c>
      <c r="AH8" s="14">
        <f>MAX(0,(md!AH4-md!AG4))</f>
        <v>0</v>
      </c>
      <c r="AI8" s="14">
        <f>MAX(0,(md!AI4-md!AH4))</f>
        <v>0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3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0</v>
      </c>
      <c r="S9" s="14">
        <f>MAX(0,(md!S5-md!R5))</f>
        <v>0</v>
      </c>
      <c r="T9" s="14">
        <f>MAX(0,(md!T5-md!S5))</f>
        <v>0</v>
      </c>
      <c r="U9" s="14">
        <f>MAX(0,(md!U5-md!T5))</f>
        <v>0</v>
      </c>
      <c r="V9" s="14">
        <f>MAX(0,(md!V5-md!U5))</f>
        <v>0</v>
      </c>
      <c r="W9" s="14">
        <f>MAX(0,(md!W5-md!V5))</f>
        <v>0</v>
      </c>
      <c r="X9" s="14">
        <f>MAX(0,(md!X5-md!W5))</f>
        <v>0</v>
      </c>
      <c r="Y9" s="14">
        <f>MAX(0,(md!Y5-md!X5))</f>
        <v>0</v>
      </c>
      <c r="Z9" s="14">
        <f>MAX(0,(md!Z5-md!Y5))</f>
        <v>0</v>
      </c>
      <c r="AA9" s="14">
        <f>MAX(0,(md!AA5-md!Z5))</f>
        <v>0</v>
      </c>
      <c r="AB9" s="14">
        <f>MAX(0,(md!AB5-md!AA5))</f>
        <v>0</v>
      </c>
      <c r="AC9" s="14">
        <f>MAX(0,(md!AC5-md!AB5))</f>
        <v>0</v>
      </c>
      <c r="AD9" s="14">
        <f>MAX(0,(md!AD5-md!AC5))</f>
        <v>0</v>
      </c>
      <c r="AE9" s="14">
        <f>MAX(0,(md!AE5-md!AD5))</f>
        <v>0</v>
      </c>
      <c r="AF9" s="14">
        <f>MAX(0,(md!AF5-md!AE5))</f>
        <v>0</v>
      </c>
      <c r="AG9" s="14">
        <f>MAX(0,(md!AG5-md!AF5))</f>
        <v>0</v>
      </c>
      <c r="AH9" s="14">
        <f>MAX(0,(md!AH5-md!AG5))</f>
        <v>0</v>
      </c>
      <c r="AI9" s="14">
        <f>MAX(0,(md!AI5-md!AH5))</f>
        <v>0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3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3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0</v>
      </c>
      <c r="S11" s="14">
        <f>MAX(0,(md!S7-md!R7))</f>
        <v>0</v>
      </c>
      <c r="T11" s="14">
        <f>MAX(0,(md!T7-md!S7))</f>
        <v>0</v>
      </c>
      <c r="U11" s="14">
        <f>MAX(0,(md!U7-md!T7))</f>
        <v>0</v>
      </c>
      <c r="V11" s="14">
        <f>MAX(0,(md!V7-md!U7))</f>
        <v>0</v>
      </c>
      <c r="W11" s="14">
        <f>MAX(0,(md!W7-md!V7))</f>
        <v>0</v>
      </c>
      <c r="X11" s="14">
        <f>MAX(0,(md!X7-md!W7))</f>
        <v>0</v>
      </c>
      <c r="Y11" s="14">
        <f>MAX(0,(md!Y7-md!X7))</f>
        <v>0</v>
      </c>
      <c r="Z11" s="14">
        <f>MAX(0,(md!Z7-md!Y7))</f>
        <v>0</v>
      </c>
      <c r="AA11" s="14">
        <f>MAX(0,(md!AA7-md!Z7))</f>
        <v>0</v>
      </c>
      <c r="AB11" s="14">
        <f>MAX(0,(md!AB7-md!AA7))</f>
        <v>0</v>
      </c>
      <c r="AC11" s="14">
        <f>MAX(0,(md!AC7-md!AB7))</f>
        <v>0</v>
      </c>
      <c r="AD11" s="14">
        <f>MAX(0,(md!AD7-md!AC7))</f>
        <v>0</v>
      </c>
      <c r="AE11" s="14">
        <f>MAX(0,(md!AE7-md!AD7))</f>
        <v>0</v>
      </c>
      <c r="AF11" s="14">
        <f>MAX(0,(md!AF7-md!AE7))</f>
        <v>0</v>
      </c>
      <c r="AG11" s="14">
        <f>MAX(0,(md!AG7-md!AF7))</f>
        <v>0</v>
      </c>
      <c r="AH11" s="14">
        <f>MAX(0,(md!AH7-md!AG7))</f>
        <v>0</v>
      </c>
      <c r="AI11" s="14">
        <f>MAX(0,(md!AI7-md!AH7))</f>
        <v>0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35">
      <c r="A12" s="1" t="str">
        <f>md!A8</f>
        <v>Anne Arundel</v>
      </c>
      <c r="B12" s="1">
        <f>md!B8</f>
        <v>24003</v>
      </c>
      <c r="C12" s="14">
        <v>0</v>
      </c>
      <c r="D12" s="14">
        <f>MAX(0,(md!D9-md!C9))</f>
        <v>16</v>
      </c>
      <c r="E12" s="14">
        <f>MAX(0,(md!E9-md!D9))</f>
        <v>24</v>
      </c>
      <c r="F12" s="14">
        <f>MAX(0,(md!F9-md!E9))</f>
        <v>17</v>
      </c>
      <c r="G12" s="14">
        <f>MAX(0,(md!G9-md!F9))</f>
        <v>23</v>
      </c>
      <c r="H12" s="14">
        <f>MAX(0,(md!H9-md!G9))</f>
        <v>35</v>
      </c>
      <c r="I12" s="14">
        <f>MAX(0,(md!I9-md!H9))</f>
        <v>34</v>
      </c>
      <c r="J12" s="14">
        <f>MAX(0,(md!J9-md!I9))</f>
        <v>44</v>
      </c>
      <c r="K12" s="14">
        <f>MAX(0,(md!K9-md!J9))</f>
        <v>48</v>
      </c>
      <c r="L12" s="14">
        <f>MAX(0,(md!L9-md!K9))</f>
        <v>30</v>
      </c>
      <c r="M12" s="14">
        <f>MAX(0,(md!M9-md!L9))</f>
        <v>51</v>
      </c>
      <c r="N12" s="14">
        <f>MAX(0,(md!N9-md!M9))</f>
        <v>41</v>
      </c>
      <c r="O12" s="14">
        <f>MAX(0,(md!O9-md!N9))</f>
        <v>24</v>
      </c>
      <c r="P12" s="14">
        <f>MAX(0,(md!P9-md!O9))</f>
        <v>112</v>
      </c>
      <c r="Q12" s="14">
        <f>MAX(0,(md!Q9-md!P9))</f>
        <v>67</v>
      </c>
      <c r="R12" s="14">
        <f>MAX(0,(md!R9-md!Q9))</f>
        <v>0</v>
      </c>
      <c r="S12" s="14">
        <f>MAX(0,(md!S9-md!R9))</f>
        <v>0</v>
      </c>
      <c r="T12" s="14">
        <f>MAX(0,(md!T9-md!S9))</f>
        <v>0</v>
      </c>
      <c r="U12" s="14">
        <f>MAX(0,(md!U9-md!T9))</f>
        <v>0</v>
      </c>
      <c r="V12" s="14">
        <f>MAX(0,(md!V9-md!U9))</f>
        <v>0</v>
      </c>
      <c r="W12" s="14">
        <f>MAX(0,(md!W9-md!V9))</f>
        <v>0</v>
      </c>
      <c r="X12" s="14">
        <f>MAX(0,(md!X9-md!W9))</f>
        <v>0</v>
      </c>
      <c r="Y12" s="14">
        <f>MAX(0,(md!Y9-md!X9))</f>
        <v>0</v>
      </c>
      <c r="Z12" s="14">
        <f>MAX(0,(md!Z9-md!Y9))</f>
        <v>0</v>
      </c>
      <c r="AA12" s="14">
        <f>MAX(0,(md!AA9-md!Z9))</f>
        <v>0</v>
      </c>
      <c r="AB12" s="14">
        <f>MAX(0,(md!AB9-md!AA9))</f>
        <v>0</v>
      </c>
      <c r="AC12" s="14">
        <f>MAX(0,(md!AC9-md!AB9))</f>
        <v>0</v>
      </c>
      <c r="AD12" s="14">
        <f>MAX(0,(md!AD9-md!AC9))</f>
        <v>0</v>
      </c>
      <c r="AE12" s="14">
        <f>MAX(0,(md!AE9-md!AD9))</f>
        <v>0</v>
      </c>
      <c r="AF12" s="14">
        <f>MAX(0,(md!AF9-md!AE9))</f>
        <v>0</v>
      </c>
      <c r="AG12" s="14">
        <f>MAX(0,(md!AG9-md!AF9))</f>
        <v>0</v>
      </c>
      <c r="AH12" s="14">
        <f>MAX(0,(md!AH9-md!AG9))</f>
        <v>0</v>
      </c>
      <c r="AI12" s="14">
        <f>MAX(0,(md!AI9-md!AH9))</f>
        <v>0</v>
      </c>
      <c r="AJ12" s="14">
        <f>MAX(0,(md!AJ9-md!AI9))</f>
        <v>0</v>
      </c>
      <c r="AK12" s="14">
        <f>MAX(0,(md!AK9-md!AJ9))</f>
        <v>0</v>
      </c>
      <c r="AL12" s="14">
        <f>MAX(0,(md!AL9-md!AK9))</f>
        <v>0</v>
      </c>
      <c r="AM12" s="14">
        <f>MAX(0,(md!AM9-md!AL9))</f>
        <v>0</v>
      </c>
      <c r="AN12" s="14">
        <f>MAX(0,(md!AN9-md!AM9))</f>
        <v>0</v>
      </c>
      <c r="AO12" s="14">
        <f>MAX(0,(md!AO9-md!AN9))</f>
        <v>0</v>
      </c>
      <c r="AP12" s="14">
        <f>MAX(0,(md!AP9-md!AO9))</f>
        <v>0</v>
      </c>
      <c r="AQ12" s="14">
        <f>MAX(0,(md!AQ9-md!AP9))</f>
        <v>0</v>
      </c>
      <c r="AR12" s="14">
        <f>MAX(0,(md!AR9-md!AQ9))</f>
        <v>0</v>
      </c>
      <c r="AS12" s="14">
        <f>MAX(0,(md!AS9-md!AR9))</f>
        <v>0</v>
      </c>
      <c r="AT12" s="14">
        <f>MAX(0,(md!AT9-md!AS9))</f>
        <v>0</v>
      </c>
      <c r="AU12" s="14">
        <f>MAX(0,(md!AU9-md!AT9))</f>
        <v>0</v>
      </c>
      <c r="AV12" s="14">
        <f>MAX(0,(md!AV9-md!AU9))</f>
        <v>0</v>
      </c>
      <c r="AW12" s="14">
        <f>MAX(0,(md!AW9-md!AV9))</f>
        <v>0</v>
      </c>
      <c r="AX12" s="14">
        <f>MAX(0,(md!AX9-md!AW9))</f>
        <v>0</v>
      </c>
      <c r="AY12" s="14">
        <f>MAX(0,(md!AY9-md!AX9))</f>
        <v>0</v>
      </c>
      <c r="AZ12" s="14">
        <f>MAX(0,(md!AZ9-md!AY9))</f>
        <v>0</v>
      </c>
      <c r="BA12" s="14">
        <f>MAX(0,(md!BA9-md!AZ9))</f>
        <v>0</v>
      </c>
      <c r="BB12" s="14">
        <f>MAX(0,(md!BB9-md!BA9))</f>
        <v>0</v>
      </c>
      <c r="BC12" s="14">
        <f>MAX(0,(md!BC9-md!BB9))</f>
        <v>0</v>
      </c>
      <c r="BD12" s="14">
        <f>MAX(0,(md!BD9-md!BC9))</f>
        <v>0</v>
      </c>
      <c r="BE12" s="14">
        <f>MAX(0,(md!BE9-md!BD9))</f>
        <v>0</v>
      </c>
      <c r="BF12" s="14">
        <f>MAX(0,(md!BF9-md!BE9))</f>
        <v>0</v>
      </c>
      <c r="BG12" s="14">
        <f>MAX(0,(md!BG9-md!BF9))</f>
        <v>0</v>
      </c>
      <c r="BH12" s="14">
        <f>MAX(0,(md!BH9-md!BG9))</f>
        <v>0</v>
      </c>
      <c r="BI12" s="14">
        <f>MAX(0,(md!BI9-md!BH9))</f>
        <v>0</v>
      </c>
      <c r="BJ12" s="14">
        <f>MAX(0,(md!BJ9-md!BI9))</f>
        <v>0</v>
      </c>
      <c r="BK12" s="14">
        <f>MAX(0,(md!BK9-md!BJ9))</f>
        <v>0</v>
      </c>
      <c r="BL12" s="14">
        <f>MAX(0,(md!BL9-md!BK9))</f>
        <v>0</v>
      </c>
      <c r="BM12" s="14">
        <f>MAX(0,(md!BM9-md!BL9))</f>
        <v>0</v>
      </c>
      <c r="BN12" s="14">
        <f>MAX(0,(md!BN9-md!BM9))</f>
        <v>0</v>
      </c>
      <c r="BO12" s="14">
        <f>MAX(0,(md!BO9-md!BN9))</f>
        <v>0</v>
      </c>
      <c r="BP12" s="14">
        <f>MAX(0,(md!BP9-md!BO9))</f>
        <v>0</v>
      </c>
      <c r="BQ12" s="14">
        <f>MAX(0,(md!BQ9-md!BP9))</f>
        <v>0</v>
      </c>
    </row>
    <row r="13" spans="1:69" x14ac:dyDescent="0.3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0</v>
      </c>
      <c r="S13" s="14">
        <f>MAX(0,(md!S9-md!R9))</f>
        <v>0</v>
      </c>
      <c r="T13" s="14">
        <f>MAX(0,(md!T9-md!S9))</f>
        <v>0</v>
      </c>
      <c r="U13" s="14">
        <f>MAX(0,(md!U9-md!T9))</f>
        <v>0</v>
      </c>
      <c r="V13" s="14">
        <f>MAX(0,(md!V9-md!U9))</f>
        <v>0</v>
      </c>
      <c r="W13" s="14">
        <f>MAX(0,(md!W9-md!V9))</f>
        <v>0</v>
      </c>
      <c r="X13" s="14">
        <f>MAX(0,(md!X9-md!W9))</f>
        <v>0</v>
      </c>
      <c r="Y13" s="14">
        <f>MAX(0,(md!Y9-md!X9))</f>
        <v>0</v>
      </c>
      <c r="Z13" s="14">
        <f>MAX(0,(md!Z9-md!Y9))</f>
        <v>0</v>
      </c>
      <c r="AA13" s="14">
        <f>MAX(0,(md!AA9-md!Z9))</f>
        <v>0</v>
      </c>
      <c r="AB13" s="14">
        <f>MAX(0,(md!AB9-md!AA9))</f>
        <v>0</v>
      </c>
      <c r="AC13" s="14">
        <f>MAX(0,(md!AC9-md!AB9))</f>
        <v>0</v>
      </c>
      <c r="AD13" s="14">
        <f>MAX(0,(md!AD9-md!AC9))</f>
        <v>0</v>
      </c>
      <c r="AE13" s="14">
        <f>MAX(0,(md!AE9-md!AD9))</f>
        <v>0</v>
      </c>
      <c r="AF13" s="14">
        <f>MAX(0,(md!AF9-md!AE9))</f>
        <v>0</v>
      </c>
      <c r="AG13" s="14">
        <f>MAX(0,(md!AG9-md!AF9))</f>
        <v>0</v>
      </c>
      <c r="AH13" s="14">
        <f>MAX(0,(md!AH9-md!AG9))</f>
        <v>0</v>
      </c>
      <c r="AI13" s="14">
        <f>MAX(0,(md!AI9-md!AH9))</f>
        <v>0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3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0</v>
      </c>
      <c r="S14" s="14">
        <f>MAX(0,(md!S10-md!R10))</f>
        <v>0</v>
      </c>
      <c r="T14" s="14">
        <f>MAX(0,(md!T10-md!S10))</f>
        <v>0</v>
      </c>
      <c r="U14" s="14">
        <f>MAX(0,(md!U10-md!T10))</f>
        <v>0</v>
      </c>
      <c r="V14" s="14">
        <f>MAX(0,(md!V10-md!U10))</f>
        <v>0</v>
      </c>
      <c r="W14" s="14">
        <f>MAX(0,(md!W10-md!V10))</f>
        <v>0</v>
      </c>
      <c r="X14" s="14">
        <f>MAX(0,(md!X10-md!W10))</f>
        <v>0</v>
      </c>
      <c r="Y14" s="14">
        <f>MAX(0,(md!Y10-md!X10))</f>
        <v>0</v>
      </c>
      <c r="Z14" s="14">
        <f>MAX(0,(md!Z10-md!Y10))</f>
        <v>0</v>
      </c>
      <c r="AA14" s="14">
        <f>MAX(0,(md!AA10-md!Z10))</f>
        <v>0</v>
      </c>
      <c r="AB14" s="14">
        <f>MAX(0,(md!AB10-md!AA10))</f>
        <v>0</v>
      </c>
      <c r="AC14" s="14">
        <f>MAX(0,(md!AC10-md!AB10))</f>
        <v>0</v>
      </c>
      <c r="AD14" s="14">
        <f>MAX(0,(md!AD10-md!AC10))</f>
        <v>0</v>
      </c>
      <c r="AE14" s="14">
        <f>MAX(0,(md!AE10-md!AD10))</f>
        <v>0</v>
      </c>
      <c r="AF14" s="14">
        <f>MAX(0,(md!AF10-md!AE10))</f>
        <v>0</v>
      </c>
      <c r="AG14" s="14">
        <f>MAX(0,(md!AG10-md!AF10))</f>
        <v>0</v>
      </c>
      <c r="AH14" s="14">
        <f>MAX(0,(md!AH10-md!AG10))</f>
        <v>0</v>
      </c>
      <c r="AI14" s="14">
        <f>MAX(0,(md!AI10-md!AH10))</f>
        <v>0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3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0</v>
      </c>
      <c r="S15" s="14">
        <f>MAX(0,(md!S11-md!R11))</f>
        <v>0</v>
      </c>
      <c r="T15" s="14">
        <f>MAX(0,(md!T11-md!S11))</f>
        <v>0</v>
      </c>
      <c r="U15" s="14">
        <f>MAX(0,(md!U11-md!T11))</f>
        <v>0</v>
      </c>
      <c r="V15" s="14">
        <f>MAX(0,(md!V11-md!U11))</f>
        <v>0</v>
      </c>
      <c r="W15" s="14">
        <f>MAX(0,(md!W11-md!V11))</f>
        <v>0</v>
      </c>
      <c r="X15" s="14">
        <f>MAX(0,(md!X11-md!W11))</f>
        <v>0</v>
      </c>
      <c r="Y15" s="14">
        <f>MAX(0,(md!Y11-md!X11))</f>
        <v>0</v>
      </c>
      <c r="Z15" s="14">
        <f>MAX(0,(md!Z11-md!Y11))</f>
        <v>0</v>
      </c>
      <c r="AA15" s="14">
        <f>MAX(0,(md!AA11-md!Z11))</f>
        <v>0</v>
      </c>
      <c r="AB15" s="14">
        <f>MAX(0,(md!AB11-md!AA11))</f>
        <v>0</v>
      </c>
      <c r="AC15" s="14">
        <f>MAX(0,(md!AC11-md!AB11))</f>
        <v>0</v>
      </c>
      <c r="AD15" s="14">
        <f>MAX(0,(md!AD11-md!AC11))</f>
        <v>0</v>
      </c>
      <c r="AE15" s="14">
        <f>MAX(0,(md!AE11-md!AD11))</f>
        <v>0</v>
      </c>
      <c r="AF15" s="14">
        <f>MAX(0,(md!AF11-md!AE11))</f>
        <v>0</v>
      </c>
      <c r="AG15" s="14">
        <f>MAX(0,(md!AG11-md!AF11))</f>
        <v>0</v>
      </c>
      <c r="AH15" s="14">
        <f>MAX(0,(md!AH11-md!AG11))</f>
        <v>0</v>
      </c>
      <c r="AI15" s="14">
        <f>MAX(0,(md!AI11-md!AH11))</f>
        <v>0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3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0</v>
      </c>
      <c r="T16" s="14">
        <f>MAX(0,(md!T12-md!S12))</f>
        <v>0</v>
      </c>
      <c r="U16" s="14">
        <f>MAX(0,(md!U12-md!T12))</f>
        <v>0</v>
      </c>
      <c r="V16" s="14">
        <f>MAX(0,(md!V12-md!U12))</f>
        <v>0</v>
      </c>
      <c r="W16" s="14">
        <f>MAX(0,(md!W12-md!V12))</f>
        <v>0</v>
      </c>
      <c r="X16" s="14">
        <f>MAX(0,(md!X12-md!W12))</f>
        <v>0</v>
      </c>
      <c r="Y16" s="14">
        <f>MAX(0,(md!Y12-md!X12))</f>
        <v>0</v>
      </c>
      <c r="Z16" s="14">
        <f>MAX(0,(md!Z12-md!Y12))</f>
        <v>0</v>
      </c>
      <c r="AA16" s="14">
        <f>MAX(0,(md!AA12-md!Z12))</f>
        <v>0</v>
      </c>
      <c r="AB16" s="14">
        <f>MAX(0,(md!AB12-md!AA12))</f>
        <v>0</v>
      </c>
      <c r="AC16" s="14">
        <f>MAX(0,(md!AC12-md!AB12))</f>
        <v>0</v>
      </c>
      <c r="AD16" s="14">
        <f>MAX(0,(md!AD12-md!AC12))</f>
        <v>0</v>
      </c>
      <c r="AE16" s="14">
        <f>MAX(0,(md!AE12-md!AD12))</f>
        <v>0</v>
      </c>
      <c r="AF16" s="14">
        <f>MAX(0,(md!AF12-md!AE12))</f>
        <v>0</v>
      </c>
      <c r="AG16" s="14">
        <f>MAX(0,(md!AG12-md!AF12))</f>
        <v>0</v>
      </c>
      <c r="AH16" s="14">
        <f>MAX(0,(md!AH12-md!AG12))</f>
        <v>0</v>
      </c>
      <c r="AI16" s="14">
        <f>MAX(0,(md!AI12-md!AH12))</f>
        <v>0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3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0</v>
      </c>
      <c r="S17" s="14">
        <f>MAX(0,(md!S13-md!R13))</f>
        <v>0</v>
      </c>
      <c r="T17" s="14">
        <f>MAX(0,(md!T13-md!S13))</f>
        <v>0</v>
      </c>
      <c r="U17" s="14">
        <f>MAX(0,(md!U13-md!T13))</f>
        <v>0</v>
      </c>
      <c r="V17" s="14">
        <f>MAX(0,(md!V13-md!U13))</f>
        <v>0</v>
      </c>
      <c r="W17" s="14">
        <f>MAX(0,(md!W13-md!V13))</f>
        <v>0</v>
      </c>
      <c r="X17" s="14">
        <f>MAX(0,(md!X13-md!W13))</f>
        <v>0</v>
      </c>
      <c r="Y17" s="14">
        <f>MAX(0,(md!Y13-md!X13))</f>
        <v>0</v>
      </c>
      <c r="Z17" s="14">
        <f>MAX(0,(md!Z13-md!Y13))</f>
        <v>0</v>
      </c>
      <c r="AA17" s="14">
        <f>MAX(0,(md!AA13-md!Z13))</f>
        <v>0</v>
      </c>
      <c r="AB17" s="14">
        <f>MAX(0,(md!AB13-md!AA13))</f>
        <v>0</v>
      </c>
      <c r="AC17" s="14">
        <f>MAX(0,(md!AC13-md!AB13))</f>
        <v>0</v>
      </c>
      <c r="AD17" s="14">
        <f>MAX(0,(md!AD13-md!AC13))</f>
        <v>0</v>
      </c>
      <c r="AE17" s="14">
        <f>MAX(0,(md!AE13-md!AD13))</f>
        <v>0</v>
      </c>
      <c r="AF17" s="14">
        <f>MAX(0,(md!AF13-md!AE13))</f>
        <v>0</v>
      </c>
      <c r="AG17" s="14">
        <f>MAX(0,(md!AG13-md!AF13))</f>
        <v>0</v>
      </c>
      <c r="AH17" s="14">
        <f>MAX(0,(md!AH13-md!AG13))</f>
        <v>0</v>
      </c>
      <c r="AI17" s="14">
        <f>MAX(0,(md!AI13-md!AH13))</f>
        <v>0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3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0</v>
      </c>
      <c r="S18" s="14">
        <f>MAX(0,(md!S14-md!R14))</f>
        <v>0</v>
      </c>
      <c r="T18" s="14">
        <f>MAX(0,(md!T14-md!S14))</f>
        <v>0</v>
      </c>
      <c r="U18" s="14">
        <f>MAX(0,(md!U14-md!T14))</f>
        <v>0</v>
      </c>
      <c r="V18" s="14">
        <f>MAX(0,(md!V14-md!U14))</f>
        <v>0</v>
      </c>
      <c r="W18" s="14">
        <f>MAX(0,(md!W14-md!V14))</f>
        <v>0</v>
      </c>
      <c r="X18" s="14">
        <f>MAX(0,(md!X14-md!W14))</f>
        <v>0</v>
      </c>
      <c r="Y18" s="14">
        <f>MAX(0,(md!Y14-md!X14))</f>
        <v>0</v>
      </c>
      <c r="Z18" s="14">
        <f>MAX(0,(md!Z14-md!Y14))</f>
        <v>0</v>
      </c>
      <c r="AA18" s="14">
        <f>MAX(0,(md!AA14-md!Z14))</f>
        <v>0</v>
      </c>
      <c r="AB18" s="14">
        <f>MAX(0,(md!AB14-md!AA14))</f>
        <v>0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0</v>
      </c>
      <c r="AF18" s="14">
        <f>MAX(0,(md!AF14-md!AE14))</f>
        <v>0</v>
      </c>
      <c r="AG18" s="14">
        <f>MAX(0,(md!AG14-md!AF14))</f>
        <v>0</v>
      </c>
      <c r="AH18" s="14">
        <f>MAX(0,(md!AH14-md!AG14))</f>
        <v>0</v>
      </c>
      <c r="AI18" s="14">
        <f>MAX(0,(md!AI14-md!AH14))</f>
        <v>0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3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0</v>
      </c>
      <c r="S19" s="14">
        <f>MAX(0,(md!S15-md!R15))</f>
        <v>0</v>
      </c>
      <c r="T19" s="14">
        <f>MAX(0,(md!T15-md!S15))</f>
        <v>0</v>
      </c>
      <c r="U19" s="14">
        <f>MAX(0,(md!U15-md!T15))</f>
        <v>0</v>
      </c>
      <c r="V19" s="14">
        <f>MAX(0,(md!V15-md!U15))</f>
        <v>0</v>
      </c>
      <c r="W19" s="14">
        <f>MAX(0,(md!W15-md!V15))</f>
        <v>0</v>
      </c>
      <c r="X19" s="14">
        <f>MAX(0,(md!X15-md!W15))</f>
        <v>0</v>
      </c>
      <c r="Y19" s="14">
        <f>MAX(0,(md!Y15-md!X15))</f>
        <v>0</v>
      </c>
      <c r="Z19" s="14">
        <f>MAX(0,(md!Z15-md!Y15))</f>
        <v>0</v>
      </c>
      <c r="AA19" s="14">
        <f>MAX(0,(md!AA15-md!Z15))</f>
        <v>0</v>
      </c>
      <c r="AB19" s="14">
        <f>MAX(0,(md!AB15-md!AA15))</f>
        <v>0</v>
      </c>
      <c r="AC19" s="14">
        <f>MAX(0,(md!AC15-md!AB15))</f>
        <v>0</v>
      </c>
      <c r="AD19" s="14">
        <f>MAX(0,(md!AD15-md!AC15))</f>
        <v>0</v>
      </c>
      <c r="AE19" s="14">
        <f>MAX(0,(md!AE15-md!AD15))</f>
        <v>0</v>
      </c>
      <c r="AF19" s="14">
        <f>MAX(0,(md!AF15-md!AE15))</f>
        <v>0</v>
      </c>
      <c r="AG19" s="14">
        <f>MAX(0,(md!AG15-md!AF15))</f>
        <v>0</v>
      </c>
      <c r="AH19" s="14">
        <f>MAX(0,(md!AH15-md!AG15))</f>
        <v>0</v>
      </c>
      <c r="AI19" s="14">
        <f>MAX(0,(md!AI15-md!AH15))</f>
        <v>0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3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0</v>
      </c>
      <c r="T20" s="14">
        <f>MAX(0,(md!T16-md!S16))</f>
        <v>0</v>
      </c>
      <c r="U20" s="14">
        <f>MAX(0,(md!U16-md!T16))</f>
        <v>0</v>
      </c>
      <c r="V20" s="14">
        <f>MAX(0,(md!V16-md!U16))</f>
        <v>0</v>
      </c>
      <c r="W20" s="14">
        <f>MAX(0,(md!W16-md!V16))</f>
        <v>0</v>
      </c>
      <c r="X20" s="14">
        <f>MAX(0,(md!X16-md!W16))</f>
        <v>0</v>
      </c>
      <c r="Y20" s="14">
        <f>MAX(0,(md!Y16-md!X16))</f>
        <v>0</v>
      </c>
      <c r="Z20" s="14">
        <f>MAX(0,(md!Z16-md!Y16))</f>
        <v>0</v>
      </c>
      <c r="AA20" s="14">
        <f>MAX(0,(md!AA16-md!Z16))</f>
        <v>0</v>
      </c>
      <c r="AB20" s="14">
        <f>MAX(0,(md!AB16-md!AA16))</f>
        <v>0</v>
      </c>
      <c r="AC20" s="14">
        <f>MAX(0,(md!AC16-md!AB16))</f>
        <v>0</v>
      </c>
      <c r="AD20" s="14">
        <f>MAX(0,(md!AD16-md!AC16))</f>
        <v>0</v>
      </c>
      <c r="AE20" s="14">
        <f>MAX(0,(md!AE16-md!AD16))</f>
        <v>0</v>
      </c>
      <c r="AF20" s="14">
        <f>MAX(0,(md!AF16-md!AE16))</f>
        <v>0</v>
      </c>
      <c r="AG20" s="14">
        <f>MAX(0,(md!AG16-md!AF16))</f>
        <v>0</v>
      </c>
      <c r="AH20" s="14">
        <f>MAX(0,(md!AH16-md!AG16))</f>
        <v>0</v>
      </c>
      <c r="AI20" s="14">
        <f>MAX(0,(md!AI16-md!AH16))</f>
        <v>0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3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0</v>
      </c>
      <c r="S21" s="14">
        <f>MAX(0,(md!S17-md!R17))</f>
        <v>0</v>
      </c>
      <c r="T21" s="14">
        <f>MAX(0,(md!T17-md!S17))</f>
        <v>0</v>
      </c>
      <c r="U21" s="14">
        <f>MAX(0,(md!U17-md!T17))</f>
        <v>0</v>
      </c>
      <c r="V21" s="14">
        <f>MAX(0,(md!V17-md!U17))</f>
        <v>0</v>
      </c>
      <c r="W21" s="14">
        <f>MAX(0,(md!W17-md!V17))</f>
        <v>0</v>
      </c>
      <c r="X21" s="14">
        <f>MAX(0,(md!X17-md!W17))</f>
        <v>0</v>
      </c>
      <c r="Y21" s="14">
        <f>MAX(0,(md!Y17-md!X17))</f>
        <v>0</v>
      </c>
      <c r="Z21" s="14">
        <f>MAX(0,(md!Z17-md!Y17))</f>
        <v>0</v>
      </c>
      <c r="AA21" s="14">
        <f>MAX(0,(md!AA17-md!Z17))</f>
        <v>0</v>
      </c>
      <c r="AB21" s="14">
        <f>MAX(0,(md!AB17-md!AA17))</f>
        <v>0</v>
      </c>
      <c r="AC21" s="14">
        <f>MAX(0,(md!AC17-md!AB17))</f>
        <v>0</v>
      </c>
      <c r="AD21" s="14">
        <f>MAX(0,(md!AD17-md!AC17))</f>
        <v>0</v>
      </c>
      <c r="AE21" s="14">
        <f>MAX(0,(md!AE17-md!AD17))</f>
        <v>0</v>
      </c>
      <c r="AF21" s="14">
        <f>MAX(0,(md!AF17-md!AE17))</f>
        <v>0</v>
      </c>
      <c r="AG21" s="14">
        <f>MAX(0,(md!AG17-md!AF17))</f>
        <v>0</v>
      </c>
      <c r="AH21" s="14">
        <f>MAX(0,(md!AH17-md!AG17))</f>
        <v>0</v>
      </c>
      <c r="AI21" s="14">
        <f>MAX(0,(md!AI17-md!AH17))</f>
        <v>0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3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3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0</v>
      </c>
      <c r="S23" s="14">
        <f>MAX(0,(md!S19-md!R19))</f>
        <v>0</v>
      </c>
      <c r="T23" s="14">
        <f>MAX(0,(md!T19-md!S19))</f>
        <v>0</v>
      </c>
      <c r="U23" s="14">
        <f>MAX(0,(md!U19-md!T19))</f>
        <v>0</v>
      </c>
      <c r="V23" s="14">
        <f>MAX(0,(md!V19-md!U19))</f>
        <v>0</v>
      </c>
      <c r="W23" s="14">
        <f>MAX(0,(md!W19-md!V19))</f>
        <v>0</v>
      </c>
      <c r="X23" s="14">
        <f>MAX(0,(md!X19-md!W19))</f>
        <v>0</v>
      </c>
      <c r="Y23" s="14">
        <f>MAX(0,(md!Y19-md!X19))</f>
        <v>0</v>
      </c>
      <c r="Z23" s="14">
        <f>MAX(0,(md!Z19-md!Y19))</f>
        <v>0</v>
      </c>
      <c r="AA23" s="14">
        <f>MAX(0,(md!AA19-md!Z19))</f>
        <v>0</v>
      </c>
      <c r="AB23" s="14">
        <f>MAX(0,(md!AB19-md!AA19))</f>
        <v>0</v>
      </c>
      <c r="AC23" s="14">
        <f>MAX(0,(md!AC19-md!AB19))</f>
        <v>0</v>
      </c>
      <c r="AD23" s="14">
        <f>MAX(0,(md!AD19-md!AC19))</f>
        <v>0</v>
      </c>
      <c r="AE23" s="14">
        <f>MAX(0,(md!AE19-md!AD19))</f>
        <v>0</v>
      </c>
      <c r="AF23" s="14">
        <f>MAX(0,(md!AF19-md!AE19))</f>
        <v>0</v>
      </c>
      <c r="AG23" s="14">
        <f>MAX(0,(md!AG19-md!AF19))</f>
        <v>0</v>
      </c>
      <c r="AH23" s="14">
        <f>MAX(0,(md!AH19-md!AG19))</f>
        <v>0</v>
      </c>
      <c r="AI23" s="14">
        <f>MAX(0,(md!AI19-md!AH19))</f>
        <v>0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3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0</v>
      </c>
      <c r="S24" s="14">
        <f>MAX(0,(md!S20-md!R20))</f>
        <v>0</v>
      </c>
      <c r="T24" s="14">
        <f>MAX(0,(md!T20-md!S20))</f>
        <v>0</v>
      </c>
      <c r="U24" s="14">
        <f>MAX(0,(md!U20-md!T20))</f>
        <v>0</v>
      </c>
      <c r="V24" s="14">
        <f>MAX(0,(md!V20-md!U20))</f>
        <v>0</v>
      </c>
      <c r="W24" s="14">
        <f>MAX(0,(md!W20-md!V20))</f>
        <v>0</v>
      </c>
      <c r="X24" s="14">
        <f>MAX(0,(md!X20-md!W20))</f>
        <v>0</v>
      </c>
      <c r="Y24" s="14">
        <f>MAX(0,(md!Y20-md!X20))</f>
        <v>0</v>
      </c>
      <c r="Z24" s="14">
        <f>MAX(0,(md!Z20-md!Y20))</f>
        <v>0</v>
      </c>
      <c r="AA24" s="14">
        <f>MAX(0,(md!AA20-md!Z20))</f>
        <v>0</v>
      </c>
      <c r="AB24" s="14">
        <f>MAX(0,(md!AB20-md!AA20))</f>
        <v>0</v>
      </c>
      <c r="AC24" s="14">
        <f>MAX(0,(md!AC20-md!AB20))</f>
        <v>0</v>
      </c>
      <c r="AD24" s="14">
        <f>MAX(0,(md!AD20-md!AC20))</f>
        <v>0</v>
      </c>
      <c r="AE24" s="14">
        <f>MAX(0,(md!AE20-md!AD20))</f>
        <v>0</v>
      </c>
      <c r="AF24" s="14">
        <f>MAX(0,(md!AF20-md!AE20))</f>
        <v>0</v>
      </c>
      <c r="AG24" s="14">
        <f>MAX(0,(md!AG20-md!AF20))</f>
        <v>0</v>
      </c>
      <c r="AH24" s="14">
        <f>MAX(0,(md!AH20-md!AG20))</f>
        <v>0</v>
      </c>
      <c r="AI24" s="14">
        <f>MAX(0,(md!AI20-md!AH20))</f>
        <v>0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3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0</v>
      </c>
      <c r="T25" s="14">
        <f>MAX(0,(md!T21-md!S21))</f>
        <v>0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0</v>
      </c>
      <c r="Z25" s="14">
        <f>MAX(0,(md!Z21-md!Y21))</f>
        <v>0</v>
      </c>
      <c r="AA25" s="14">
        <f>MAX(0,(md!AA21-md!Z21))</f>
        <v>0</v>
      </c>
      <c r="AB25" s="14">
        <f>MAX(0,(md!AB21-md!AA21))</f>
        <v>0</v>
      </c>
      <c r="AC25" s="14">
        <f>MAX(0,(md!AC21-md!AB21))</f>
        <v>0</v>
      </c>
      <c r="AD25" s="14">
        <f>MAX(0,(md!AD21-md!AC21))</f>
        <v>0</v>
      </c>
      <c r="AE25" s="14">
        <f>MAX(0,(md!AE21-md!AD21))</f>
        <v>0</v>
      </c>
      <c r="AF25" s="14">
        <f>MAX(0,(md!AF21-md!AE21))</f>
        <v>0</v>
      </c>
      <c r="AG25" s="14">
        <f>MAX(0,(md!AG21-md!AF21))</f>
        <v>0</v>
      </c>
      <c r="AH25" s="14">
        <f>MAX(0,(md!AH21-md!AG21))</f>
        <v>0</v>
      </c>
      <c r="AI25" s="14">
        <f>MAX(0,(md!AI21-md!AH21))</f>
        <v>0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3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0</v>
      </c>
      <c r="S26" s="14">
        <f>MAX(0,(md!S22-md!R22))</f>
        <v>0</v>
      </c>
      <c r="T26" s="14">
        <f>MAX(0,(md!T22-md!S22))</f>
        <v>0</v>
      </c>
      <c r="U26" s="14">
        <f>MAX(0,(md!U22-md!T22))</f>
        <v>0</v>
      </c>
      <c r="V26" s="14">
        <f>MAX(0,(md!V22-md!U22))</f>
        <v>0</v>
      </c>
      <c r="W26" s="14">
        <f>MAX(0,(md!W22-md!V22))</f>
        <v>0</v>
      </c>
      <c r="X26" s="14">
        <f>MAX(0,(md!X22-md!W22))</f>
        <v>0</v>
      </c>
      <c r="Y26" s="14">
        <f>MAX(0,(md!Y22-md!X22))</f>
        <v>0</v>
      </c>
      <c r="Z26" s="14">
        <f>MAX(0,(md!Z22-md!Y22))</f>
        <v>0</v>
      </c>
      <c r="AA26" s="14">
        <f>MAX(0,(md!AA22-md!Z22))</f>
        <v>0</v>
      </c>
      <c r="AB26" s="14">
        <f>MAX(0,(md!AB22-md!AA22))</f>
        <v>0</v>
      </c>
      <c r="AC26" s="14">
        <f>MAX(0,(md!AC22-md!AB22))</f>
        <v>0</v>
      </c>
      <c r="AD26" s="14">
        <f>MAX(0,(md!AD22-md!AC22))</f>
        <v>0</v>
      </c>
      <c r="AE26" s="14">
        <f>MAX(0,(md!AE22-md!AD22))</f>
        <v>0</v>
      </c>
      <c r="AF26" s="14">
        <f>MAX(0,(md!AF22-md!AE22))</f>
        <v>0</v>
      </c>
      <c r="AG26" s="14">
        <f>MAX(0,(md!AG22-md!AF22))</f>
        <v>0</v>
      </c>
      <c r="AH26" s="14">
        <f>MAX(0,(md!AH22-md!AG22))</f>
        <v>0</v>
      </c>
      <c r="AI26" s="14">
        <f>MAX(0,(md!AI22-md!AH22))</f>
        <v>0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3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0</v>
      </c>
      <c r="S27" s="14">
        <f>MAX(0,(md!S23-md!R23))</f>
        <v>0</v>
      </c>
      <c r="T27" s="14">
        <f>MAX(0,(md!T23-md!S23))</f>
        <v>0</v>
      </c>
      <c r="U27" s="14">
        <f>MAX(0,(md!U23-md!T23))</f>
        <v>0</v>
      </c>
      <c r="V27" s="14">
        <f>MAX(0,(md!V23-md!U23))</f>
        <v>0</v>
      </c>
      <c r="W27" s="14">
        <f>MAX(0,(md!W23-md!V23))</f>
        <v>0</v>
      </c>
      <c r="X27" s="14">
        <f>MAX(0,(md!X23-md!W23))</f>
        <v>0</v>
      </c>
      <c r="Y27" s="14">
        <f>MAX(0,(md!Y23-md!X23))</f>
        <v>0</v>
      </c>
      <c r="Z27" s="14">
        <f>MAX(0,(md!Z23-md!Y23))</f>
        <v>0</v>
      </c>
      <c r="AA27" s="14">
        <f>MAX(0,(md!AA23-md!Z23))</f>
        <v>0</v>
      </c>
      <c r="AB27" s="14">
        <f>MAX(0,(md!AB23-md!AA23))</f>
        <v>0</v>
      </c>
      <c r="AC27" s="14">
        <f>MAX(0,(md!AC23-md!AB23))</f>
        <v>0</v>
      </c>
      <c r="AD27" s="14">
        <f>MAX(0,(md!AD23-md!AC23))</f>
        <v>0</v>
      </c>
      <c r="AE27" s="14">
        <f>MAX(0,(md!AE23-md!AD23))</f>
        <v>0</v>
      </c>
      <c r="AF27" s="14">
        <f>MAX(0,(md!AF23-md!AE23))</f>
        <v>0</v>
      </c>
      <c r="AG27" s="14">
        <f>MAX(0,(md!AG23-md!AF23))</f>
        <v>0</v>
      </c>
      <c r="AH27" s="14">
        <f>MAX(0,(md!AH23-md!AG23))</f>
        <v>0</v>
      </c>
      <c r="AI27" s="14">
        <f>MAX(0,(md!AI23-md!AH23))</f>
        <v>0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3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0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0</v>
      </c>
      <c r="AA28" s="14">
        <f>MAX(0,(md!AA24-md!Z24))</f>
        <v>0</v>
      </c>
      <c r="AB28" s="14">
        <f>MAX(0,(md!AB24-md!AA24))</f>
        <v>0</v>
      </c>
      <c r="AC28" s="14">
        <f>MAX(0,(md!AC24-md!AB24))</f>
        <v>0</v>
      </c>
      <c r="AD28" s="14">
        <f>MAX(0,(md!AD24-md!AC24))</f>
        <v>0</v>
      </c>
      <c r="AE28" s="14">
        <f>MAX(0,(md!AE24-md!AD24))</f>
        <v>0</v>
      </c>
      <c r="AF28" s="14">
        <f>MAX(0,(md!AF24-md!AE24))</f>
        <v>0</v>
      </c>
      <c r="AG28" s="14">
        <f>MAX(0,(md!AG24-md!AF24))</f>
        <v>0</v>
      </c>
      <c r="AH28" s="14">
        <f>MAX(0,(md!AH24-md!AG24))</f>
        <v>0</v>
      </c>
      <c r="AI28" s="14">
        <f>MAX(0,(md!AI24-md!AH24))</f>
        <v>0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3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0</v>
      </c>
      <c r="S29" s="14">
        <f>MAX(0,(md!S25-md!R25))</f>
        <v>0</v>
      </c>
      <c r="T29" s="14">
        <f>MAX(0,(md!T25-md!S25))</f>
        <v>0</v>
      </c>
      <c r="U29" s="14">
        <f>MAX(0,(md!U25-md!T25))</f>
        <v>0</v>
      </c>
      <c r="V29" s="14">
        <f>MAX(0,(md!V25-md!U25))</f>
        <v>0</v>
      </c>
      <c r="W29" s="14">
        <f>MAX(0,(md!W25-md!V25))</f>
        <v>0</v>
      </c>
      <c r="X29" s="14">
        <f>MAX(0,(md!X25-md!W25))</f>
        <v>0</v>
      </c>
      <c r="Y29" s="14">
        <f>MAX(0,(md!Y25-md!X25))</f>
        <v>0</v>
      </c>
      <c r="Z29" s="14">
        <f>MAX(0,(md!Z25-md!Y25))</f>
        <v>0</v>
      </c>
      <c r="AA29" s="14">
        <f>MAX(0,(md!AA25-md!Z25))</f>
        <v>0</v>
      </c>
      <c r="AB29" s="14">
        <f>MAX(0,(md!AB25-md!AA25))</f>
        <v>0</v>
      </c>
      <c r="AC29" s="14">
        <f>MAX(0,(md!AC25-md!AB25))</f>
        <v>0</v>
      </c>
      <c r="AD29" s="14">
        <f>MAX(0,(md!AD25-md!AC25))</f>
        <v>0</v>
      </c>
      <c r="AE29" s="14">
        <f>MAX(0,(md!AE25-md!AD25))</f>
        <v>0</v>
      </c>
      <c r="AF29" s="14">
        <f>MAX(0,(md!AF25-md!AE25))</f>
        <v>0</v>
      </c>
      <c r="AG29" s="14">
        <f>MAX(0,(md!AG25-md!AF25))</f>
        <v>0</v>
      </c>
      <c r="AH29" s="14">
        <f>MAX(0,(md!AH25-md!AG25))</f>
        <v>0</v>
      </c>
      <c r="AI29" s="14">
        <f>MAX(0,(md!AI25-md!AH25))</f>
        <v>0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3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0</v>
      </c>
      <c r="V30" s="14">
        <f>MAX(0,(md!V26-md!U26))</f>
        <v>0</v>
      </c>
      <c r="W30" s="14">
        <f>MAX(0,(md!W26-md!V26))</f>
        <v>0</v>
      </c>
      <c r="X30" s="14">
        <f>MAX(0,(md!X26-md!W26))</f>
        <v>0</v>
      </c>
      <c r="Y30" s="14">
        <f>MAX(0,(md!Y26-md!X26))</f>
        <v>0</v>
      </c>
      <c r="Z30" s="14">
        <f>MAX(0,(md!Z26-md!Y26))</f>
        <v>0</v>
      </c>
      <c r="AA30" s="14">
        <f>MAX(0,(md!AA26-md!Z26))</f>
        <v>0</v>
      </c>
      <c r="AB30" s="14">
        <f>MAX(0,(md!AB26-md!AA26))</f>
        <v>0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0</v>
      </c>
      <c r="AF30" s="14">
        <f>MAX(0,(md!AF26-md!AE26))</f>
        <v>0</v>
      </c>
      <c r="AG30" s="14">
        <f>MAX(0,(md!AG26-md!AF26))</f>
        <v>0</v>
      </c>
      <c r="AH30" s="14">
        <f>MAX(0,(md!AH26-md!AG26))</f>
        <v>0</v>
      </c>
      <c r="AI30" s="14">
        <f>MAX(0,(md!AI26-md!AH26))</f>
        <v>0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3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0</v>
      </c>
      <c r="U31" s="14">
        <f>MAX(0,(md!U27-md!T27))</f>
        <v>0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0</v>
      </c>
      <c r="AA31" s="14">
        <f>MAX(0,(md!AA27-md!Z27))</f>
        <v>0</v>
      </c>
      <c r="AB31" s="14">
        <f>MAX(0,(md!AB27-md!AA27))</f>
        <v>0</v>
      </c>
      <c r="AC31" s="14">
        <f>MAX(0,(md!AC27-md!AB27))</f>
        <v>0</v>
      </c>
      <c r="AD31" s="14">
        <f>MAX(0,(md!AD27-md!AC27))</f>
        <v>0</v>
      </c>
      <c r="AE31" s="14">
        <f>MAX(0,(md!AE27-md!AD27))</f>
        <v>0</v>
      </c>
      <c r="AF31" s="14">
        <f>MAX(0,(md!AF27-md!AE27))</f>
        <v>0</v>
      </c>
      <c r="AG31" s="14">
        <f>MAX(0,(md!AG27-md!AF27))</f>
        <v>0</v>
      </c>
      <c r="AH31" s="14">
        <f>MAX(0,(md!AH27-md!AG27))</f>
        <v>0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3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0</v>
      </c>
      <c r="S32" s="14">
        <f>MAX(0,(md!S28-md!R28))</f>
        <v>0</v>
      </c>
      <c r="T32" s="14">
        <f>MAX(0,(md!T28-md!S28))</f>
        <v>0</v>
      </c>
      <c r="U32" s="14">
        <f>MAX(0,(md!U28-md!T28))</f>
        <v>0</v>
      </c>
      <c r="V32" s="14">
        <f>MAX(0,(md!V28-md!U28))</f>
        <v>0</v>
      </c>
      <c r="W32" s="14">
        <f>MAX(0,(md!W28-md!V28))</f>
        <v>0</v>
      </c>
      <c r="X32" s="14">
        <f>MAX(0,(md!X28-md!W28))</f>
        <v>0</v>
      </c>
      <c r="Y32" s="14">
        <f>MAX(0,(md!Y28-md!X28))</f>
        <v>0</v>
      </c>
      <c r="Z32" s="14">
        <f>MAX(0,(md!Z28-md!Y28))</f>
        <v>0</v>
      </c>
      <c r="AA32" s="14">
        <f>MAX(0,(md!AA28-md!Z28))</f>
        <v>0</v>
      </c>
      <c r="AB32" s="14">
        <f>MAX(0,(md!AB28-md!AA28))</f>
        <v>0</v>
      </c>
      <c r="AC32" s="14">
        <f>MAX(0,(md!AC28-md!AB28))</f>
        <v>0</v>
      </c>
      <c r="AD32" s="14">
        <f>MAX(0,(md!AD28-md!AC28))</f>
        <v>0</v>
      </c>
      <c r="AE32" s="14">
        <f>MAX(0,(md!AE28-md!AD28))</f>
        <v>0</v>
      </c>
      <c r="AF32" s="14">
        <f>MAX(0,(md!AF28-md!AE28))</f>
        <v>0</v>
      </c>
      <c r="AG32" s="14">
        <f>MAX(0,(md!AG28-md!AF28))</f>
        <v>0</v>
      </c>
      <c r="AH32" s="14">
        <f>MAX(0,(md!AH28-md!AG28))</f>
        <v>0</v>
      </c>
      <c r="AI32" s="14">
        <f>MAX(0,(md!AI28-md!AH28))</f>
        <v>0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3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0</v>
      </c>
      <c r="S33" s="14">
        <f>MAX(0,(md!S29-md!R29))</f>
        <v>0</v>
      </c>
      <c r="T33" s="14">
        <f>MAX(0,(md!T29-md!S29))</f>
        <v>0</v>
      </c>
      <c r="U33" s="14">
        <f>MAX(0,(md!U29-md!T29))</f>
        <v>0</v>
      </c>
      <c r="V33" s="14">
        <f>MAX(0,(md!V29-md!U29))</f>
        <v>0</v>
      </c>
      <c r="W33" s="14">
        <f>MAX(0,(md!W29-md!V29))</f>
        <v>0</v>
      </c>
      <c r="X33" s="14">
        <f>MAX(0,(md!X29-md!W29))</f>
        <v>0</v>
      </c>
      <c r="Y33" s="14">
        <f>MAX(0,(md!Y29-md!X29))</f>
        <v>0</v>
      </c>
      <c r="Z33" s="14">
        <f>MAX(0,(md!Z29-md!Y29))</f>
        <v>0</v>
      </c>
      <c r="AA33" s="14">
        <f>MAX(0,(md!AA29-md!Z29))</f>
        <v>0</v>
      </c>
      <c r="AB33" s="14">
        <f>MAX(0,(md!AB29-md!AA29))</f>
        <v>0</v>
      </c>
      <c r="AC33" s="14">
        <f>MAX(0,(md!AC29-md!AB29))</f>
        <v>0</v>
      </c>
      <c r="AD33" s="14">
        <f>MAX(0,(md!AD29-md!AC29))</f>
        <v>0</v>
      </c>
      <c r="AE33" s="14">
        <f>MAX(0,(md!AE29-md!AD29))</f>
        <v>0</v>
      </c>
      <c r="AF33" s="14">
        <f>MAX(0,(md!AF29-md!AE29))</f>
        <v>0</v>
      </c>
      <c r="AG33" s="14">
        <f>MAX(0,(md!AG29-md!AF29))</f>
        <v>0</v>
      </c>
      <c r="AH33" s="14">
        <f>MAX(0,(md!AH29-md!AG29))</f>
        <v>0</v>
      </c>
      <c r="AI33" s="14">
        <f>MAX(0,(md!AI29-md!AH29))</f>
        <v>0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3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0</v>
      </c>
      <c r="T34" s="14">
        <f>MAX(0,(md!T30-md!S30))</f>
        <v>0</v>
      </c>
      <c r="U34" s="14">
        <f>MAX(0,(md!U30-md!T30))</f>
        <v>0</v>
      </c>
      <c r="V34" s="14">
        <f>MAX(0,(md!V30-md!U30))</f>
        <v>0</v>
      </c>
      <c r="W34" s="14">
        <f>MAX(0,(md!W30-md!V30))</f>
        <v>0</v>
      </c>
      <c r="X34" s="14">
        <f>MAX(0,(md!X30-md!W30))</f>
        <v>0</v>
      </c>
      <c r="Y34" s="14">
        <f>MAX(0,(md!Y30-md!X30))</f>
        <v>0</v>
      </c>
      <c r="Z34" s="14">
        <f>MAX(0,(md!Z30-md!Y30))</f>
        <v>0</v>
      </c>
      <c r="AA34" s="14">
        <f>MAX(0,(md!AA30-md!Z30))</f>
        <v>0</v>
      </c>
      <c r="AB34" s="14">
        <f>MAX(0,(md!AB30-md!AA30))</f>
        <v>0</v>
      </c>
      <c r="AC34" s="14">
        <f>MAX(0,(md!AC30-md!AB30))</f>
        <v>0</v>
      </c>
      <c r="AD34" s="14">
        <f>MAX(0,(md!AD30-md!AC30))</f>
        <v>0</v>
      </c>
      <c r="AE34" s="14">
        <f>MAX(0,(md!AE30-md!AD30))</f>
        <v>0</v>
      </c>
      <c r="AF34" s="14">
        <f>MAX(0,(md!AF30-md!AE30))</f>
        <v>0</v>
      </c>
      <c r="AG34" s="14">
        <f>MAX(0,(md!AG30-md!AF30))</f>
        <v>0</v>
      </c>
      <c r="AH34" s="14">
        <f>MAX(0,(md!AH30-md!AG30))</f>
        <v>0</v>
      </c>
      <c r="AI34" s="14">
        <f>MAX(0,(md!AI30-md!AH30))</f>
        <v>0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35">
      <c r="A35" s="10"/>
    </row>
    <row r="44" spans="1:69" s="10" customFormat="1" x14ac:dyDescent="0.3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35">
      <c r="D69" s="10"/>
    </row>
    <row r="70" spans="4:4" x14ac:dyDescent="0.3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dimension ref="A1:BS143"/>
  <sheetViews>
    <sheetView zoomScale="60" zoomScaleNormal="60" workbookViewId="0">
      <selection activeCell="A5" sqref="A5"/>
    </sheetView>
  </sheetViews>
  <sheetFormatPr defaultColWidth="8.7265625" defaultRowHeight="14.5" x14ac:dyDescent="0.35"/>
  <cols>
    <col min="1" max="1" width="16.7265625" style="10" customWidth="1"/>
    <col min="2" max="2" width="4.1796875" style="10" bestFit="1" customWidth="1"/>
    <col min="3" max="3" width="7" style="10" bestFit="1" customWidth="1"/>
    <col min="4" max="71" width="6.1796875" style="14" customWidth="1"/>
    <col min="72" max="16384" width="8.7265625" style="10"/>
  </cols>
  <sheetData>
    <row r="1" spans="1:71" x14ac:dyDescent="0.35">
      <c r="A1" s="10" t="s">
        <v>247</v>
      </c>
      <c r="C1" s="9" t="s">
        <v>248</v>
      </c>
    </row>
    <row r="2" spans="1:71" x14ac:dyDescent="0.35">
      <c r="A2" s="10" t="s">
        <v>269</v>
      </c>
      <c r="D2" s="20">
        <f t="shared" ref="D2:AI2" si="0">(D7/(MAX(D6,1))*100)</f>
        <v>0</v>
      </c>
      <c r="E2" s="20">
        <f t="shared" si="0"/>
        <v>9.8894706224549154</v>
      </c>
      <c r="F2" s="20">
        <f t="shared" si="0"/>
        <v>12.543554006968641</v>
      </c>
      <c r="G2" s="20">
        <f t="shared" si="0"/>
        <v>7.3810825587752866</v>
      </c>
      <c r="H2" s="20">
        <f t="shared" si="0"/>
        <v>10.464310464310463</v>
      </c>
      <c r="I2" s="20">
        <f t="shared" si="0"/>
        <v>9.0972708187543745</v>
      </c>
      <c r="J2" s="20">
        <f t="shared" si="0"/>
        <v>16.874541452677917</v>
      </c>
      <c r="K2" s="20">
        <f t="shared" si="0"/>
        <v>12.04323211528564</v>
      </c>
      <c r="L2" s="20">
        <f t="shared" si="0"/>
        <v>9.8886414253897552</v>
      </c>
      <c r="M2" s="20">
        <f t="shared" si="0"/>
        <v>21.610169491525426</v>
      </c>
      <c r="N2" s="20">
        <f t="shared" si="0"/>
        <v>15.508441303494308</v>
      </c>
      <c r="O2" s="20">
        <f t="shared" si="0"/>
        <v>10.854176498348277</v>
      </c>
      <c r="P2" s="20">
        <f t="shared" si="0"/>
        <v>28.352941176470587</v>
      </c>
      <c r="Q2" s="20">
        <f t="shared" si="0"/>
        <v>11.032977691561591</v>
      </c>
      <c r="R2" s="20">
        <f t="shared" si="0"/>
        <v>15.6</v>
      </c>
      <c r="S2" s="20">
        <f t="shared" si="0"/>
        <v>16.673666526669468</v>
      </c>
      <c r="T2" s="20">
        <f t="shared" si="0"/>
        <v>0</v>
      </c>
      <c r="U2" s="20">
        <f t="shared" si="0"/>
        <v>0</v>
      </c>
      <c r="V2" s="20">
        <f t="shared" si="0"/>
        <v>0</v>
      </c>
      <c r="W2" s="20">
        <f t="shared" si="0"/>
        <v>0</v>
      </c>
      <c r="X2" s="20">
        <f t="shared" si="0"/>
        <v>0</v>
      </c>
      <c r="Y2" s="20">
        <f t="shared" si="0"/>
        <v>0</v>
      </c>
      <c r="Z2" s="20">
        <f t="shared" si="0"/>
        <v>0</v>
      </c>
      <c r="AA2" s="20">
        <f t="shared" si="0"/>
        <v>0</v>
      </c>
      <c r="AB2" s="20">
        <f t="shared" si="0"/>
        <v>0</v>
      </c>
      <c r="AC2" s="20">
        <f t="shared" si="0"/>
        <v>0</v>
      </c>
      <c r="AD2" s="20">
        <f t="shared" si="0"/>
        <v>0</v>
      </c>
      <c r="AE2" s="20">
        <f t="shared" si="0"/>
        <v>0</v>
      </c>
      <c r="AF2" s="20">
        <f t="shared" si="0"/>
        <v>0</v>
      </c>
      <c r="AG2" s="20">
        <f t="shared" si="0"/>
        <v>0</v>
      </c>
      <c r="AH2" s="20">
        <f t="shared" si="0"/>
        <v>0</v>
      </c>
      <c r="AI2" s="20">
        <f t="shared" si="0"/>
        <v>0</v>
      </c>
      <c r="AJ2" s="20">
        <f t="shared" ref="AJ2:BS2" si="1">(AJ7/(MAX(AJ6,1))*100)</f>
        <v>0</v>
      </c>
      <c r="AK2" s="20">
        <f t="shared" si="1"/>
        <v>0</v>
      </c>
      <c r="AL2" s="20">
        <f t="shared" si="1"/>
        <v>0</v>
      </c>
      <c r="AM2" s="20">
        <f t="shared" si="1"/>
        <v>0</v>
      </c>
      <c r="AN2" s="20">
        <f t="shared" si="1"/>
        <v>0</v>
      </c>
      <c r="AO2" s="20">
        <f t="shared" si="1"/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  <c r="BR2" s="20">
        <f t="shared" si="1"/>
        <v>0</v>
      </c>
      <c r="BS2" s="20">
        <f t="shared" si="1"/>
        <v>0</v>
      </c>
    </row>
    <row r="3" spans="1:71" x14ac:dyDescent="0.35">
      <c r="A3" s="10" t="s">
        <v>270</v>
      </c>
      <c r="D3" s="20">
        <f t="shared" ref="D3:AI3" si="2">(D8/MAX(1,D7))*100</f>
        <v>0</v>
      </c>
      <c r="E3" s="20">
        <f t="shared" si="2"/>
        <v>11.76470588235294</v>
      </c>
      <c r="F3" s="20">
        <f t="shared" si="2"/>
        <v>12.5</v>
      </c>
      <c r="G3" s="20">
        <f t="shared" si="2"/>
        <v>11.851851851851853</v>
      </c>
      <c r="H3" s="20">
        <f t="shared" si="2"/>
        <v>8.6092715231788084</v>
      </c>
      <c r="I3" s="20">
        <f t="shared" si="2"/>
        <v>18.461538461538463</v>
      </c>
      <c r="J3" s="20">
        <f t="shared" si="2"/>
        <v>12.608695652173912</v>
      </c>
      <c r="K3" s="20">
        <f t="shared" si="2"/>
        <v>18.376068376068378</v>
      </c>
      <c r="L3" s="20">
        <f t="shared" si="2"/>
        <v>17.117117117117118</v>
      </c>
      <c r="M3" s="20">
        <f t="shared" si="2"/>
        <v>21.568627450980394</v>
      </c>
      <c r="N3" s="20">
        <f t="shared" si="2"/>
        <v>19.746835443037973</v>
      </c>
      <c r="O3" s="20">
        <f t="shared" si="2"/>
        <v>17.826086956521738</v>
      </c>
      <c r="P3" s="20">
        <f t="shared" si="2"/>
        <v>27.385892116182575</v>
      </c>
      <c r="Q3" s="20">
        <f t="shared" si="2"/>
        <v>14.505494505494507</v>
      </c>
      <c r="R3" s="20">
        <f t="shared" si="2"/>
        <v>16.666666666666664</v>
      </c>
      <c r="S3" s="20">
        <f t="shared" si="2"/>
        <v>17.632241813602015</v>
      </c>
      <c r="T3" s="20">
        <f t="shared" si="2"/>
        <v>0</v>
      </c>
      <c r="U3" s="20">
        <f t="shared" si="2"/>
        <v>0</v>
      </c>
      <c r="V3" s="20">
        <f t="shared" si="2"/>
        <v>0</v>
      </c>
      <c r="W3" s="20">
        <f t="shared" si="2"/>
        <v>0</v>
      </c>
      <c r="X3" s="20">
        <f t="shared" si="2"/>
        <v>0</v>
      </c>
      <c r="Y3" s="20">
        <f t="shared" si="2"/>
        <v>0</v>
      </c>
      <c r="Z3" s="20">
        <f t="shared" si="2"/>
        <v>0</v>
      </c>
      <c r="AA3" s="20">
        <f t="shared" si="2"/>
        <v>0</v>
      </c>
      <c r="AB3" s="20">
        <f t="shared" si="2"/>
        <v>0</v>
      </c>
      <c r="AC3" s="20">
        <f t="shared" si="2"/>
        <v>0</v>
      </c>
      <c r="AD3" s="20">
        <f t="shared" si="2"/>
        <v>0</v>
      </c>
      <c r="AE3" s="20">
        <f t="shared" si="2"/>
        <v>0</v>
      </c>
      <c r="AF3" s="20">
        <f t="shared" si="2"/>
        <v>0</v>
      </c>
      <c r="AG3" s="20">
        <f t="shared" si="2"/>
        <v>0</v>
      </c>
      <c r="AH3" s="20">
        <f t="shared" si="2"/>
        <v>0</v>
      </c>
      <c r="AI3" s="20">
        <f t="shared" si="2"/>
        <v>0</v>
      </c>
      <c r="AJ3" s="20">
        <f t="shared" ref="AJ3:BS3" si="3">(AJ8/MAX(1,AJ7))*100</f>
        <v>0</v>
      </c>
      <c r="AK3" s="20">
        <f t="shared" si="3"/>
        <v>0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  <c r="BR3" s="20">
        <f t="shared" si="3"/>
        <v>0</v>
      </c>
      <c r="BS3" s="20">
        <f t="shared" si="3"/>
        <v>0</v>
      </c>
    </row>
    <row r="4" spans="1:71" x14ac:dyDescent="0.35">
      <c r="A4" s="10" t="s">
        <v>271</v>
      </c>
      <c r="D4" s="20">
        <f t="shared" ref="D4:AI4" si="4">(D9/MAX(1,D7))*100</f>
        <v>0</v>
      </c>
      <c r="E4" s="20">
        <f t="shared" si="4"/>
        <v>3.5294117647058822</v>
      </c>
      <c r="F4" s="20">
        <f t="shared" si="4"/>
        <v>0.69444444444444442</v>
      </c>
      <c r="G4" s="20">
        <f t="shared" si="4"/>
        <v>2.2222222222222223</v>
      </c>
      <c r="H4" s="20">
        <f t="shared" si="4"/>
        <v>3.3112582781456954</v>
      </c>
      <c r="I4" s="20">
        <f t="shared" si="4"/>
        <v>2.3076923076923079</v>
      </c>
      <c r="J4" s="20">
        <f t="shared" si="4"/>
        <v>0.86956521739130432</v>
      </c>
      <c r="K4" s="20">
        <f t="shared" si="4"/>
        <v>2.9914529914529915</v>
      </c>
      <c r="L4" s="20">
        <f t="shared" si="4"/>
        <v>3.1531531531531529</v>
      </c>
      <c r="M4" s="20">
        <f t="shared" si="4"/>
        <v>1.6339869281045754</v>
      </c>
      <c r="N4" s="20">
        <f t="shared" si="4"/>
        <v>1.5189873417721518</v>
      </c>
      <c r="O4" s="20">
        <f t="shared" si="4"/>
        <v>0</v>
      </c>
      <c r="P4" s="20">
        <f t="shared" si="4"/>
        <v>1.2448132780082988</v>
      </c>
      <c r="Q4" s="20">
        <f t="shared" si="4"/>
        <v>1.9780219780219779</v>
      </c>
      <c r="R4" s="20">
        <f t="shared" si="4"/>
        <v>3.8461538461538463</v>
      </c>
      <c r="S4" s="20">
        <f t="shared" si="4"/>
        <v>8.5642317380352644</v>
      </c>
      <c r="T4" s="20">
        <f t="shared" si="4"/>
        <v>0</v>
      </c>
      <c r="U4" s="20">
        <f t="shared" si="4"/>
        <v>0</v>
      </c>
      <c r="V4" s="20">
        <f t="shared" si="4"/>
        <v>0</v>
      </c>
      <c r="W4" s="20">
        <f t="shared" si="4"/>
        <v>0</v>
      </c>
      <c r="X4" s="20">
        <f t="shared" si="4"/>
        <v>0</v>
      </c>
      <c r="Y4" s="20">
        <f t="shared" si="4"/>
        <v>0</v>
      </c>
      <c r="Z4" s="20">
        <f t="shared" si="4"/>
        <v>0</v>
      </c>
      <c r="AA4" s="20">
        <f t="shared" si="4"/>
        <v>0</v>
      </c>
      <c r="AB4" s="20">
        <f t="shared" si="4"/>
        <v>0</v>
      </c>
      <c r="AC4" s="20">
        <f t="shared" si="4"/>
        <v>0</v>
      </c>
      <c r="AD4" s="20">
        <f t="shared" si="4"/>
        <v>0</v>
      </c>
      <c r="AE4" s="20">
        <f t="shared" si="4"/>
        <v>0</v>
      </c>
      <c r="AF4" s="20">
        <f t="shared" si="4"/>
        <v>0</v>
      </c>
      <c r="AG4" s="20">
        <f t="shared" si="4"/>
        <v>0</v>
      </c>
      <c r="AH4" s="20">
        <f t="shared" si="4"/>
        <v>0</v>
      </c>
      <c r="AI4" s="20">
        <f t="shared" si="4"/>
        <v>0</v>
      </c>
      <c r="AJ4" s="20">
        <f t="shared" ref="AJ4:BS4" si="5">(AJ9/MAX(1,AJ7))*100</f>
        <v>0</v>
      </c>
      <c r="AK4" s="20">
        <f t="shared" si="5"/>
        <v>0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  <c r="BR4" s="20">
        <f t="shared" si="5"/>
        <v>0</v>
      </c>
      <c r="BS4" s="20">
        <f t="shared" si="5"/>
        <v>0</v>
      </c>
    </row>
    <row r="6" spans="1:71" x14ac:dyDescent="0.3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0</v>
      </c>
      <c r="U6" s="14">
        <f>MAX(0,(va!V5-va!U5))</f>
        <v>0</v>
      </c>
      <c r="V6" s="14">
        <f>MAX(0,(va!W5-va!V5))</f>
        <v>0</v>
      </c>
      <c r="W6" s="14">
        <f>MAX(0,(va!X5-va!W5))</f>
        <v>0</v>
      </c>
      <c r="X6" s="14">
        <f>MAX(0,(va!Y5-va!X5))</f>
        <v>0</v>
      </c>
      <c r="Y6" s="14">
        <f>MAX(0,(va!Z5-va!Y5))</f>
        <v>0</v>
      </c>
      <c r="Z6" s="14">
        <f>MAX(0,(va!AA5-va!Z5))</f>
        <v>0</v>
      </c>
      <c r="AA6" s="14">
        <f>MAX(0,(va!AB5-va!AA5))</f>
        <v>0</v>
      </c>
      <c r="AB6" s="14">
        <f>MAX(0,(va!AC5-va!AB5))</f>
        <v>0</v>
      </c>
      <c r="AC6" s="14">
        <f>MAX(0,(va!AD5-va!AC5))</f>
        <v>0</v>
      </c>
      <c r="AD6" s="14">
        <f>MAX(0,(va!AE5-va!AD5))</f>
        <v>0</v>
      </c>
      <c r="AE6" s="14">
        <f>MAX(0,(va!AF5-va!AE5))</f>
        <v>0</v>
      </c>
      <c r="AF6" s="14">
        <f>MAX(0,(va!AG5-va!AF5))</f>
        <v>0</v>
      </c>
      <c r="AG6" s="14">
        <f>MAX(0,(va!AH5-va!AG5))</f>
        <v>0</v>
      </c>
      <c r="AH6" s="14">
        <f>MAX(0,(va!AI5-va!AH5))</f>
        <v>0</v>
      </c>
      <c r="AI6" s="14">
        <f>MAX(0,(va!AJ5-va!AI5))</f>
        <v>0</v>
      </c>
      <c r="AJ6" s="14">
        <f>MAX(0,(va!AK5-va!AJ5))</f>
        <v>0</v>
      </c>
      <c r="AK6" s="14">
        <f>MAX(0,(va!AL5-va!AK5))</f>
        <v>0</v>
      </c>
      <c r="AL6" s="14">
        <f>MAX(0,(va!AM5-va!AL5))</f>
        <v>0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3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0</v>
      </c>
      <c r="U7" s="14">
        <f>MAX(0,(va!V2-va!U2))</f>
        <v>0</v>
      </c>
      <c r="V7" s="14">
        <f>MAX(0,(va!W2-va!V2))</f>
        <v>0</v>
      </c>
      <c r="W7" s="14">
        <f>MAX(0,(va!X2-va!W2))</f>
        <v>0</v>
      </c>
      <c r="X7" s="14">
        <f>MAX(0,(va!Y2-va!X2))</f>
        <v>0</v>
      </c>
      <c r="Y7" s="14">
        <f>MAX(0,(va!Z2-va!Y2))</f>
        <v>0</v>
      </c>
      <c r="Z7" s="14">
        <f>MAX(0,(va!AA2-va!Z2))</f>
        <v>0</v>
      </c>
      <c r="AA7" s="14">
        <f>MAX(0,(va!AB2-va!AA2))</f>
        <v>0</v>
      </c>
      <c r="AB7" s="14">
        <f>MAX(0,(va!AC2-va!AB2))</f>
        <v>0</v>
      </c>
      <c r="AC7" s="14">
        <f>MAX(0,(va!AD2-va!AC2))</f>
        <v>0</v>
      </c>
      <c r="AD7" s="14">
        <f>MAX(0,(va!AE2-va!AD2))</f>
        <v>0</v>
      </c>
      <c r="AE7" s="14">
        <f>MAX(0,(va!AF2-va!AE2))</f>
        <v>0</v>
      </c>
      <c r="AF7" s="14">
        <f>MAX(0,(va!AG2-va!AF2))</f>
        <v>0</v>
      </c>
      <c r="AG7" s="14">
        <f>MAX(0,(va!AH2-va!AG2))</f>
        <v>0</v>
      </c>
      <c r="AH7" s="14">
        <f>MAX(0,(va!AI2-va!AH2))</f>
        <v>0</v>
      </c>
      <c r="AI7" s="14">
        <f>MAX(0,(va!AJ2-va!AI2))</f>
        <v>0</v>
      </c>
      <c r="AJ7" s="14">
        <f>MAX(0,(va!AK2-va!AJ2))</f>
        <v>0</v>
      </c>
      <c r="AK7" s="14">
        <f>MAX(0,(va!AL2-va!AK2))</f>
        <v>0</v>
      </c>
      <c r="AL7" s="14">
        <f>MAX(0,(va!AM2-va!AL2))</f>
        <v>0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3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0</v>
      </c>
      <c r="U8" s="14">
        <f>MAX(0,(va!V3-va!U3))</f>
        <v>0</v>
      </c>
      <c r="V8" s="14">
        <f>MAX(0,(va!W3-va!V3))</f>
        <v>0</v>
      </c>
      <c r="W8" s="14">
        <f>MAX(0,(va!X3-va!W3))</f>
        <v>0</v>
      </c>
      <c r="X8" s="14">
        <f>MAX(0,(va!Y3-va!X3))</f>
        <v>0</v>
      </c>
      <c r="Y8" s="14">
        <f>MAX(0,(va!Z3-va!Y3))</f>
        <v>0</v>
      </c>
      <c r="Z8" s="14">
        <f>MAX(0,(va!AA3-va!Z3))</f>
        <v>0</v>
      </c>
      <c r="AA8" s="14">
        <f>MAX(0,(va!AB3-va!AA3))</f>
        <v>0</v>
      </c>
      <c r="AB8" s="14">
        <f>MAX(0,(va!AC3-va!AB3))</f>
        <v>0</v>
      </c>
      <c r="AC8" s="14">
        <f>MAX(0,(va!AD3-va!AC3))</f>
        <v>0</v>
      </c>
      <c r="AD8" s="14">
        <f>MAX(0,(va!AE3-va!AD3))</f>
        <v>0</v>
      </c>
      <c r="AE8" s="14">
        <f>MAX(0,(va!AF3-va!AE3))</f>
        <v>0</v>
      </c>
      <c r="AF8" s="14">
        <f>MAX(0,(va!AG3-va!AF3))</f>
        <v>0</v>
      </c>
      <c r="AG8" s="14">
        <f>MAX(0,(va!AH3-va!AG3))</f>
        <v>0</v>
      </c>
      <c r="AH8" s="14">
        <f>MAX(0,(va!AI3-va!AH3))</f>
        <v>0</v>
      </c>
      <c r="AI8" s="14">
        <f>MAX(0,(va!AJ3-va!AI3))</f>
        <v>0</v>
      </c>
      <c r="AJ8" s="14">
        <f>MAX(0,(va!AK3-va!AJ3))</f>
        <v>0</v>
      </c>
      <c r="AK8" s="14">
        <f>MAX(0,(va!AL3-va!AK3))</f>
        <v>0</v>
      </c>
      <c r="AL8" s="14">
        <f>MAX(0,(va!AM3-va!AL3))</f>
        <v>0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3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0</v>
      </c>
      <c r="U9" s="14">
        <f>MAX(0,(va!V4-va!U4))</f>
        <v>0</v>
      </c>
      <c r="V9" s="14">
        <f>MAX(0,(va!W4-va!V4))</f>
        <v>0</v>
      </c>
      <c r="W9" s="14">
        <f>MAX(0,(va!X4-va!W4))</f>
        <v>0</v>
      </c>
      <c r="X9" s="14">
        <f>MAX(0,(va!Y4-va!X4))</f>
        <v>0</v>
      </c>
      <c r="Y9" s="14">
        <f>MAX(0,(va!Z4-va!Y4))</f>
        <v>0</v>
      </c>
      <c r="Z9" s="14">
        <f>MAX(0,(va!AA4-va!Z4))</f>
        <v>0</v>
      </c>
      <c r="AA9" s="14">
        <f>MAX(0,(va!AB4-va!AA4))</f>
        <v>0</v>
      </c>
      <c r="AB9" s="14">
        <f>MAX(0,(va!AC4-va!AB4))</f>
        <v>0</v>
      </c>
      <c r="AC9" s="14">
        <f>MAX(0,(va!AD4-va!AC4))</f>
        <v>0</v>
      </c>
      <c r="AD9" s="14">
        <f>MAX(0,(va!AE4-va!AD4))</f>
        <v>0</v>
      </c>
      <c r="AE9" s="14">
        <f>MAX(0,(va!AF4-va!AE4))</f>
        <v>0</v>
      </c>
      <c r="AF9" s="14">
        <f>MAX(0,(va!AG4-va!AF4))</f>
        <v>0</v>
      </c>
      <c r="AG9" s="14">
        <f>MAX(0,(va!AH4-va!AG4))</f>
        <v>0</v>
      </c>
      <c r="AH9" s="14">
        <f>MAX(0,(va!AI4-va!AH4))</f>
        <v>0</v>
      </c>
      <c r="AI9" s="14">
        <f>MAX(0,(va!AJ4-va!AI4))</f>
        <v>0</v>
      </c>
      <c r="AJ9" s="14">
        <f>MAX(0,(va!AK4-va!AJ4))</f>
        <v>0</v>
      </c>
      <c r="AK9" s="14">
        <f>MAX(0,(va!AL4-va!AK4))</f>
        <v>0</v>
      </c>
      <c r="AL9" s="14">
        <f>MAX(0,(va!AM4-va!AL4))</f>
        <v>0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3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3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0</v>
      </c>
      <c r="U11" s="16">
        <f>MAX(0,(va!V7-va!U7))</f>
        <v>0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0</v>
      </c>
      <c r="AA11" s="16">
        <f>MAX(0,(va!AB7-va!AA7))</f>
        <v>0</v>
      </c>
      <c r="AB11" s="16">
        <f>MAX(0,(va!AC7-va!AB7))</f>
        <v>0</v>
      </c>
      <c r="AC11" s="16">
        <f>MAX(0,(va!AD7-va!AC7))</f>
        <v>0</v>
      </c>
      <c r="AD11" s="16">
        <f>MAX(0,(va!AE7-va!AD7))</f>
        <v>0</v>
      </c>
      <c r="AE11" s="16">
        <f>MAX(0,(va!AF7-va!AE7))</f>
        <v>0</v>
      </c>
      <c r="AF11" s="16">
        <f>MAX(0,(va!AG7-va!AF7))</f>
        <v>0</v>
      </c>
      <c r="AG11" s="16">
        <f>MAX(0,(va!AH7-va!AG7))</f>
        <v>0</v>
      </c>
      <c r="AH11" s="16">
        <f>MAX(0,(va!AI7-va!AH7))</f>
        <v>0</v>
      </c>
      <c r="AI11" s="16">
        <f>MAX(0,(va!AJ7-va!AI7))</f>
        <v>0</v>
      </c>
      <c r="AJ11" s="16">
        <f>MAX(0,(va!AK7-va!AJ7))</f>
        <v>0</v>
      </c>
      <c r="AK11" s="16">
        <f>MAX(0,(va!AL7-va!AK7))</f>
        <v>0</v>
      </c>
      <c r="AL11" s="16">
        <f>MAX(0,(va!AM7-va!AL7))</f>
        <v>0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3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0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0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3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0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0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3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3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0</v>
      </c>
      <c r="U15" s="16">
        <f>MAX(0,(va!V11-va!U11))</f>
        <v>0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3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3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0</v>
      </c>
      <c r="Y17" s="16">
        <f>MAX(0,(va!Z13-va!Y13))</f>
        <v>0</v>
      </c>
      <c r="Z17" s="16">
        <f>MAX(0,(va!AA13-va!Z13))</f>
        <v>0</v>
      </c>
      <c r="AA17" s="16">
        <f>MAX(0,(va!AB13-va!AA13))</f>
        <v>0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0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0</v>
      </c>
      <c r="AK17" s="16">
        <f>MAX(0,(va!AL13-va!AK13))</f>
        <v>0</v>
      </c>
      <c r="AL17" s="16">
        <f>MAX(0,(va!AM13-va!AL13))</f>
        <v>0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3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0</v>
      </c>
      <c r="U18" s="16">
        <f>MAX(0,(va!V14-va!U14))</f>
        <v>0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0</v>
      </c>
      <c r="Z18" s="16">
        <f>MAX(0,(va!AA14-va!Z14))</f>
        <v>0</v>
      </c>
      <c r="AA18" s="16">
        <f>MAX(0,(va!AB14-va!AA14))</f>
        <v>0</v>
      </c>
      <c r="AB18" s="16">
        <f>MAX(0,(va!AC14-va!AB14))</f>
        <v>0</v>
      </c>
      <c r="AC18" s="16">
        <f>MAX(0,(va!AD14-va!AC14))</f>
        <v>0</v>
      </c>
      <c r="AD18" s="16">
        <f>MAX(0,(va!AE14-va!AD14))</f>
        <v>0</v>
      </c>
      <c r="AE18" s="16">
        <f>MAX(0,(va!AF14-va!AE14))</f>
        <v>0</v>
      </c>
      <c r="AF18" s="16">
        <f>MAX(0,(va!AG14-va!AF14))</f>
        <v>0</v>
      </c>
      <c r="AG18" s="16">
        <f>MAX(0,(va!AH14-va!AG14))</f>
        <v>0</v>
      </c>
      <c r="AH18" s="16">
        <f>MAX(0,(va!AI14-va!AH14))</f>
        <v>0</v>
      </c>
      <c r="AI18" s="16">
        <f>MAX(0,(va!AJ14-va!AI14))</f>
        <v>0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0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3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3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3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3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3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0</v>
      </c>
      <c r="U23" s="16">
        <f>MAX(0,(va!V19-va!U19))</f>
        <v>0</v>
      </c>
      <c r="V23" s="16">
        <f>MAX(0,(va!W19-va!V19))</f>
        <v>0</v>
      </c>
      <c r="W23" s="16">
        <f>MAX(0,(va!X19-va!W19))</f>
        <v>0</v>
      </c>
      <c r="X23" s="16">
        <f>MAX(0,(va!Y19-va!X19))</f>
        <v>0</v>
      </c>
      <c r="Y23" s="16">
        <f>MAX(0,(va!Z19-va!Y19))</f>
        <v>0</v>
      </c>
      <c r="Z23" s="16">
        <f>MAX(0,(va!AA19-va!Z19))</f>
        <v>0</v>
      </c>
      <c r="AA23" s="16">
        <f>MAX(0,(va!AB19-va!AA19))</f>
        <v>0</v>
      </c>
      <c r="AB23" s="16">
        <f>MAX(0,(va!AC19-va!AB19))</f>
        <v>0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0</v>
      </c>
      <c r="AG23" s="16">
        <f>MAX(0,(va!AH19-va!AG19))</f>
        <v>0</v>
      </c>
      <c r="AH23" s="16">
        <f>MAX(0,(va!AI19-va!AH19))</f>
        <v>0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3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3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0</v>
      </c>
      <c r="U25" s="16">
        <f>MAX(0,(va!V21-va!U21))</f>
        <v>0</v>
      </c>
      <c r="V25" s="16">
        <f>MAX(0,(va!W21-va!V21))</f>
        <v>0</v>
      </c>
      <c r="W25" s="16">
        <f>MAX(0,(va!X21-va!W21))</f>
        <v>0</v>
      </c>
      <c r="X25" s="16">
        <f>MAX(0,(va!Y21-va!X21))</f>
        <v>0</v>
      </c>
      <c r="Y25" s="16">
        <f>MAX(0,(va!Z21-va!Y21))</f>
        <v>0</v>
      </c>
      <c r="Z25" s="16">
        <f>MAX(0,(va!AA21-va!Z21))</f>
        <v>0</v>
      </c>
      <c r="AA25" s="16">
        <f>MAX(0,(va!AB21-va!AA21))</f>
        <v>0</v>
      </c>
      <c r="AB25" s="16">
        <f>MAX(0,(va!AC21-va!AB21))</f>
        <v>0</v>
      </c>
      <c r="AC25" s="16">
        <f>MAX(0,(va!AD21-va!AC21))</f>
        <v>0</v>
      </c>
      <c r="AD25" s="16">
        <f>MAX(0,(va!AE21-va!AD21))</f>
        <v>0</v>
      </c>
      <c r="AE25" s="16">
        <f>MAX(0,(va!AF21-va!AE21))</f>
        <v>0</v>
      </c>
      <c r="AF25" s="16">
        <f>MAX(0,(va!AG21-va!AF21))</f>
        <v>0</v>
      </c>
      <c r="AG25" s="16">
        <f>MAX(0,(va!AH21-va!AG21))</f>
        <v>0</v>
      </c>
      <c r="AH25" s="16">
        <f>MAX(0,(va!AI21-va!AH21))</f>
        <v>0</v>
      </c>
      <c r="AI25" s="16">
        <f>MAX(0,(va!AJ21-va!AI21))</f>
        <v>0</v>
      </c>
      <c r="AJ25" s="16">
        <f>MAX(0,(va!AK21-va!AJ21))</f>
        <v>0</v>
      </c>
      <c r="AK25" s="16">
        <f>MAX(0,(va!AL21-va!AK21))</f>
        <v>0</v>
      </c>
      <c r="AL25" s="16">
        <f>MAX(0,(va!AM21-va!AL21))</f>
        <v>0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3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3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0</v>
      </c>
      <c r="Y27" s="16">
        <f>MAX(0,(va!Z23-va!Y23))</f>
        <v>0</v>
      </c>
      <c r="Z27" s="16">
        <f>MAX(0,(va!AA23-va!Z23))</f>
        <v>0</v>
      </c>
      <c r="AA27" s="16">
        <f>MAX(0,(va!AB23-va!AA23))</f>
        <v>0</v>
      </c>
      <c r="AB27" s="16">
        <f>MAX(0,(va!AC23-va!AB23))</f>
        <v>0</v>
      </c>
      <c r="AC27" s="16">
        <f>MAX(0,(va!AD23-va!AC23))</f>
        <v>0</v>
      </c>
      <c r="AD27" s="16">
        <f>MAX(0,(va!AE23-va!AD23))</f>
        <v>0</v>
      </c>
      <c r="AE27" s="16">
        <f>MAX(0,(va!AF23-va!AE23))</f>
        <v>0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0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3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0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3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0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3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0</v>
      </c>
      <c r="U30" s="16">
        <f>MAX(0,(va!V26-va!U26))</f>
        <v>0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3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0</v>
      </c>
      <c r="U31" s="16">
        <f>MAX(0,(va!V27-va!U27))</f>
        <v>0</v>
      </c>
      <c r="V31" s="16">
        <f>MAX(0,(va!W27-va!V27))</f>
        <v>0</v>
      </c>
      <c r="W31" s="16">
        <f>MAX(0,(va!X27-va!W27))</f>
        <v>0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0</v>
      </c>
      <c r="AB31" s="16">
        <f>MAX(0,(va!AC27-va!AB27))</f>
        <v>0</v>
      </c>
      <c r="AC31" s="16">
        <f>MAX(0,(va!AD27-va!AC27))</f>
        <v>0</v>
      </c>
      <c r="AD31" s="16">
        <f>MAX(0,(va!AE27-va!AD27))</f>
        <v>0</v>
      </c>
      <c r="AE31" s="16">
        <f>MAX(0,(va!AF27-va!AE27))</f>
        <v>0</v>
      </c>
      <c r="AF31" s="16">
        <f>MAX(0,(va!AG27-va!AF27))</f>
        <v>0</v>
      </c>
      <c r="AG31" s="16">
        <f>MAX(0,(va!AH27-va!AG27))</f>
        <v>0</v>
      </c>
      <c r="AH31" s="16">
        <f>MAX(0,(va!AI27-va!AH27))</f>
        <v>0</v>
      </c>
      <c r="AI31" s="16">
        <f>MAX(0,(va!AJ27-va!AI27))</f>
        <v>0</v>
      </c>
      <c r="AJ31" s="16">
        <f>MAX(0,(va!AK27-va!AJ27))</f>
        <v>0</v>
      </c>
      <c r="AK31" s="16">
        <f>MAX(0,(va!AL27-va!AK27))</f>
        <v>0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3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0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3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3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0</v>
      </c>
      <c r="U34" s="16">
        <f>MAX(0,(va!V30-va!U30))</f>
        <v>0</v>
      </c>
      <c r="V34" s="16">
        <f>MAX(0,(va!W30-va!V30))</f>
        <v>0</v>
      </c>
      <c r="W34" s="16">
        <f>MAX(0,(va!X30-va!W30))</f>
        <v>0</v>
      </c>
      <c r="X34" s="16">
        <f>MAX(0,(va!Y30-va!X30))</f>
        <v>0</v>
      </c>
      <c r="Y34" s="16">
        <f>MAX(0,(va!Z30-va!Y30))</f>
        <v>0</v>
      </c>
      <c r="Z34" s="16">
        <f>MAX(0,(va!AA30-va!Z30))</f>
        <v>0</v>
      </c>
      <c r="AA34" s="16">
        <f>MAX(0,(va!AB30-va!AA30))</f>
        <v>0</v>
      </c>
      <c r="AB34" s="16">
        <f>MAX(0,(va!AC30-va!AB30))</f>
        <v>0</v>
      </c>
      <c r="AC34" s="16">
        <f>MAX(0,(va!AD30-va!AC30))</f>
        <v>0</v>
      </c>
      <c r="AD34" s="16">
        <f>MAX(0,(va!AE30-va!AD30))</f>
        <v>0</v>
      </c>
      <c r="AE34" s="16">
        <f>MAX(0,(va!AF30-va!AE30))</f>
        <v>0</v>
      </c>
      <c r="AF34" s="16">
        <f>MAX(0,(va!AG30-va!AF30))</f>
        <v>0</v>
      </c>
      <c r="AG34" s="16">
        <f>MAX(0,(va!AH30-va!AG30))</f>
        <v>0</v>
      </c>
      <c r="AH34" s="16">
        <f>MAX(0,(va!AI30-va!AH30))</f>
        <v>0</v>
      </c>
      <c r="AI34" s="16">
        <f>MAX(0,(va!AJ30-va!AI30))</f>
        <v>0</v>
      </c>
      <c r="AJ34" s="16">
        <f>MAX(0,(va!AK30-va!AJ30))</f>
        <v>0</v>
      </c>
      <c r="AK34" s="16">
        <f>MAX(0,(va!AL30-va!AK30))</f>
        <v>0</v>
      </c>
      <c r="AL34" s="16">
        <f>MAX(0,(va!AM30-va!AL30))</f>
        <v>0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3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0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0</v>
      </c>
      <c r="AB35" s="16">
        <f>MAX(0,(va!AC31-va!AB31))</f>
        <v>0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0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3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3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0</v>
      </c>
      <c r="U37" s="16">
        <f>MAX(0,(va!V33-va!U33))</f>
        <v>0</v>
      </c>
      <c r="V37" s="16">
        <f>MAX(0,(va!W33-va!V33))</f>
        <v>0</v>
      </c>
      <c r="W37" s="16">
        <f>MAX(0,(va!X33-va!W33))</f>
        <v>0</v>
      </c>
      <c r="X37" s="16">
        <f>MAX(0,(va!Y33-va!X33))</f>
        <v>0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0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0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0</v>
      </c>
      <c r="AK37" s="16">
        <f>MAX(0,(va!AL33-va!AK33))</f>
        <v>0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3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0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0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3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0</v>
      </c>
      <c r="U39" s="16">
        <f>MAX(0,(va!V35-va!U35))</f>
        <v>0</v>
      </c>
      <c r="V39" s="16">
        <f>MAX(0,(va!W35-va!V35))</f>
        <v>0</v>
      </c>
      <c r="W39" s="16">
        <f>MAX(0,(va!X35-va!W35))</f>
        <v>0</v>
      </c>
      <c r="X39" s="16">
        <f>MAX(0,(va!Y35-va!X35))</f>
        <v>0</v>
      </c>
      <c r="Y39" s="16">
        <f>MAX(0,(va!Z35-va!Y35))</f>
        <v>0</v>
      </c>
      <c r="Z39" s="16">
        <f>MAX(0,(va!AA35-va!Z35))</f>
        <v>0</v>
      </c>
      <c r="AA39" s="16">
        <f>MAX(0,(va!AB35-va!AA35))</f>
        <v>0</v>
      </c>
      <c r="AB39" s="16">
        <f>MAX(0,(va!AC35-va!AB35))</f>
        <v>0</v>
      </c>
      <c r="AC39" s="16">
        <f>MAX(0,(va!AD35-va!AC35))</f>
        <v>0</v>
      </c>
      <c r="AD39" s="16">
        <f>MAX(0,(va!AE35-va!AD35))</f>
        <v>0</v>
      </c>
      <c r="AE39" s="16">
        <f>MAX(0,(va!AF35-va!AE35))</f>
        <v>0</v>
      </c>
      <c r="AF39" s="16">
        <f>MAX(0,(va!AG35-va!AF35))</f>
        <v>0</v>
      </c>
      <c r="AG39" s="16">
        <f>MAX(0,(va!AH35-va!AG35))</f>
        <v>0</v>
      </c>
      <c r="AH39" s="16">
        <f>MAX(0,(va!AI35-va!AH35))</f>
        <v>0</v>
      </c>
      <c r="AI39" s="16">
        <f>MAX(0,(va!AJ35-va!AI35))</f>
        <v>0</v>
      </c>
      <c r="AJ39" s="16">
        <f>MAX(0,(va!AK35-va!AJ35))</f>
        <v>0</v>
      </c>
      <c r="AK39" s="16">
        <f>MAX(0,(va!AL35-va!AK35))</f>
        <v>0</v>
      </c>
      <c r="AL39" s="16">
        <f>MAX(0,(va!AM35-va!AL35))</f>
        <v>0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3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0</v>
      </c>
      <c r="U40" s="16">
        <f>MAX(0,(va!V36-va!U36))</f>
        <v>0</v>
      </c>
      <c r="V40" s="16">
        <f>MAX(0,(va!W36-va!V36))</f>
        <v>0</v>
      </c>
      <c r="W40" s="16">
        <f>MAX(0,(va!X36-va!W36))</f>
        <v>0</v>
      </c>
      <c r="X40" s="16">
        <f>MAX(0,(va!Y36-va!X36))</f>
        <v>0</v>
      </c>
      <c r="Y40" s="16">
        <f>MAX(0,(va!Z36-va!Y36))</f>
        <v>0</v>
      </c>
      <c r="Z40" s="16">
        <f>MAX(0,(va!AA36-va!Z36))</f>
        <v>0</v>
      </c>
      <c r="AA40" s="16">
        <f>MAX(0,(va!AB36-va!AA36))</f>
        <v>0</v>
      </c>
      <c r="AB40" s="16">
        <f>MAX(0,(va!AC36-va!AB36))</f>
        <v>0</v>
      </c>
      <c r="AC40" s="16">
        <f>MAX(0,(va!AD36-va!AC36))</f>
        <v>0</v>
      </c>
      <c r="AD40" s="16">
        <f>MAX(0,(va!AE36-va!AD36))</f>
        <v>0</v>
      </c>
      <c r="AE40" s="16">
        <f>MAX(0,(va!AF36-va!AE36))</f>
        <v>0</v>
      </c>
      <c r="AF40" s="16">
        <f>MAX(0,(va!AG36-va!AF36))</f>
        <v>0</v>
      </c>
      <c r="AG40" s="16">
        <f>MAX(0,(va!AH36-va!AG36))</f>
        <v>0</v>
      </c>
      <c r="AH40" s="16">
        <f>MAX(0,(va!AI36-va!AH36))</f>
        <v>0</v>
      </c>
      <c r="AI40" s="16">
        <f>MAX(0,(va!AJ36-va!AI36))</f>
        <v>0</v>
      </c>
      <c r="AJ40" s="16">
        <f>MAX(0,(va!AK36-va!AJ36))</f>
        <v>0</v>
      </c>
      <c r="AK40" s="16">
        <f>MAX(0,(va!AL36-va!AK36))</f>
        <v>0</v>
      </c>
      <c r="AL40" s="16">
        <f>MAX(0,(va!AM36-va!AL36))</f>
        <v>0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3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0</v>
      </c>
      <c r="U41" s="16">
        <f>MAX(0,(va!V37-va!U37))</f>
        <v>0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3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0</v>
      </c>
      <c r="U42" s="16">
        <f>MAX(0,(va!V38-va!U38))</f>
        <v>0</v>
      </c>
      <c r="V42" s="16">
        <f>MAX(0,(va!W38-va!V38))</f>
        <v>0</v>
      </c>
      <c r="W42" s="16">
        <f>MAX(0,(va!X38-va!W38))</f>
        <v>0</v>
      </c>
      <c r="X42" s="16">
        <f>MAX(0,(va!Y38-va!X38))</f>
        <v>0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0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0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0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3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0</v>
      </c>
      <c r="U43" s="16">
        <f>MAX(0,(va!V39-va!U39))</f>
        <v>0</v>
      </c>
      <c r="V43" s="16">
        <f>MAX(0,(va!W39-va!V39))</f>
        <v>0</v>
      </c>
      <c r="W43" s="16">
        <f>MAX(0,(va!X39-va!W39))</f>
        <v>0</v>
      </c>
      <c r="X43" s="16">
        <f>MAX(0,(va!Y39-va!X39))</f>
        <v>0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0</v>
      </c>
      <c r="AE43" s="16">
        <f>MAX(0,(va!AF39-va!AE39))</f>
        <v>0</v>
      </c>
      <c r="AF43" s="16">
        <f>MAX(0,(va!AG39-va!AF39))</f>
        <v>0</v>
      </c>
      <c r="AG43" s="16">
        <f>MAX(0,(va!AH39-va!AG39))</f>
        <v>0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3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0</v>
      </c>
      <c r="U44" s="16">
        <f>MAX(0,(va!V40-va!U40))</f>
        <v>0</v>
      </c>
      <c r="V44" s="16">
        <f>MAX(0,(va!W40-va!V40))</f>
        <v>0</v>
      </c>
      <c r="W44" s="16">
        <f>MAX(0,(va!X40-va!W40))</f>
        <v>0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0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0</v>
      </c>
      <c r="AH44" s="16">
        <f>MAX(0,(va!AI40-va!AH40))</f>
        <v>0</v>
      </c>
      <c r="AI44" s="16">
        <f>MAX(0,(va!AJ40-va!AI40))</f>
        <v>0</v>
      </c>
      <c r="AJ44" s="16">
        <f>MAX(0,(va!AK40-va!AJ40))</f>
        <v>0</v>
      </c>
      <c r="AK44" s="16">
        <f>MAX(0,(va!AL40-va!AK40))</f>
        <v>0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3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3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0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3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0</v>
      </c>
      <c r="V47" s="16">
        <f>MAX(0,(va!W43-va!V43))</f>
        <v>0</v>
      </c>
      <c r="W47" s="16">
        <f>MAX(0,(va!X43-va!W43))</f>
        <v>0</v>
      </c>
      <c r="X47" s="16">
        <f>MAX(0,(va!Y43-va!X43))</f>
        <v>0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0</v>
      </c>
      <c r="AE47" s="16">
        <f>MAX(0,(va!AF43-va!AE43))</f>
        <v>0</v>
      </c>
      <c r="AF47" s="16">
        <f>MAX(0,(va!AG43-va!AF43))</f>
        <v>0</v>
      </c>
      <c r="AG47" s="16">
        <f>MAX(0,(va!AH43-va!AG43))</f>
        <v>0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0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3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3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0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0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0</v>
      </c>
      <c r="AG49" s="16">
        <f>MAX(0,(va!AH45-va!AG45))</f>
        <v>0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3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0</v>
      </c>
      <c r="V50" s="16">
        <f>MAX(0,(va!W46-va!V46))</f>
        <v>0</v>
      </c>
      <c r="W50" s="16">
        <f>MAX(0,(va!X46-va!W46))</f>
        <v>0</v>
      </c>
      <c r="X50" s="16">
        <f>MAX(0,(va!Y46-va!X46))</f>
        <v>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0</v>
      </c>
      <c r="AL50" s="16">
        <f>MAX(0,(va!AM46-va!AL46))</f>
        <v>0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3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3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0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0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3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0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3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0</v>
      </c>
      <c r="U54" s="16">
        <f>MAX(0,(va!V50-va!U50))</f>
        <v>0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0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0</v>
      </c>
      <c r="AI54" s="16">
        <f>MAX(0,(va!AJ50-va!AI50))</f>
        <v>0</v>
      </c>
      <c r="AJ54" s="16">
        <f>MAX(0,(va!AK50-va!AJ50))</f>
        <v>0</v>
      </c>
      <c r="AK54" s="16">
        <f>MAX(0,(va!AL50-va!AK50))</f>
        <v>0</v>
      </c>
      <c r="AL54" s="16">
        <f>MAX(0,(va!AM50-va!AL50))</f>
        <v>0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3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0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0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3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0</v>
      </c>
      <c r="U56" s="16">
        <f>MAX(0,(va!V52-va!U52))</f>
        <v>0</v>
      </c>
      <c r="V56" s="16">
        <f>MAX(0,(va!W52-va!V52))</f>
        <v>0</v>
      </c>
      <c r="W56" s="16">
        <f>MAX(0,(va!X52-va!W52))</f>
        <v>0</v>
      </c>
      <c r="X56" s="16">
        <f>MAX(0,(va!Y52-va!X52))</f>
        <v>0</v>
      </c>
      <c r="Y56" s="16">
        <f>MAX(0,(va!Z52-va!Y52))</f>
        <v>0</v>
      </c>
      <c r="Z56" s="16">
        <f>MAX(0,(va!AA52-va!Z52))</f>
        <v>0</v>
      </c>
      <c r="AA56" s="16">
        <f>MAX(0,(va!AB52-va!AA52))</f>
        <v>0</v>
      </c>
      <c r="AB56" s="16">
        <f>MAX(0,(va!AC52-va!AB52))</f>
        <v>0</v>
      </c>
      <c r="AC56" s="16">
        <f>MAX(0,(va!AD52-va!AC52))</f>
        <v>0</v>
      </c>
      <c r="AD56" s="16">
        <f>MAX(0,(va!AE52-va!AD52))</f>
        <v>0</v>
      </c>
      <c r="AE56" s="16">
        <f>MAX(0,(va!AF52-va!AE52))</f>
        <v>0</v>
      </c>
      <c r="AF56" s="16">
        <f>MAX(0,(va!AG52-va!AF52))</f>
        <v>0</v>
      </c>
      <c r="AG56" s="16">
        <f>MAX(0,(va!AH52-va!AG52))</f>
        <v>0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0</v>
      </c>
      <c r="AK56" s="16">
        <f>MAX(0,(va!AL52-va!AK52))</f>
        <v>0</v>
      </c>
      <c r="AL56" s="16">
        <f>MAX(0,(va!AM52-va!AL52))</f>
        <v>0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3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0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0</v>
      </c>
      <c r="AB57" s="16">
        <f>MAX(0,(va!AC53-va!AB53))</f>
        <v>0</v>
      </c>
      <c r="AC57" s="16">
        <f>MAX(0,(va!AD53-va!AC53))</f>
        <v>0</v>
      </c>
      <c r="AD57" s="16">
        <f>MAX(0,(va!AE53-va!AD53))</f>
        <v>0</v>
      </c>
      <c r="AE57" s="16">
        <f>MAX(0,(va!AF53-va!AE53))</f>
        <v>0</v>
      </c>
      <c r="AF57" s="16">
        <f>MAX(0,(va!AG53-va!AF53))</f>
        <v>0</v>
      </c>
      <c r="AG57" s="16">
        <f>MAX(0,(va!AH53-va!AG53))</f>
        <v>0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0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3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3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0</v>
      </c>
      <c r="U59" s="16">
        <f>MAX(0,(va!V55-va!U55))</f>
        <v>0</v>
      </c>
      <c r="V59" s="16">
        <f>MAX(0,(va!W55-va!V55))</f>
        <v>0</v>
      </c>
      <c r="W59" s="16">
        <f>MAX(0,(va!X55-va!W55))</f>
        <v>0</v>
      </c>
      <c r="X59" s="16">
        <f>MAX(0,(va!Y55-va!X55))</f>
        <v>0</v>
      </c>
      <c r="Y59" s="16">
        <f>MAX(0,(va!Z55-va!Y55))</f>
        <v>0</v>
      </c>
      <c r="Z59" s="16">
        <f>MAX(0,(va!AA55-va!Z55))</f>
        <v>0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0</v>
      </c>
      <c r="AF59" s="16">
        <f>MAX(0,(va!AG55-va!AF55))</f>
        <v>0</v>
      </c>
      <c r="AG59" s="16">
        <f>MAX(0,(va!AH55-va!AG55))</f>
        <v>0</v>
      </c>
      <c r="AH59" s="16">
        <f>MAX(0,(va!AI55-va!AH55))</f>
        <v>0</v>
      </c>
      <c r="AI59" s="16">
        <f>MAX(0,(va!AJ55-va!AI55))</f>
        <v>0</v>
      </c>
      <c r="AJ59" s="16">
        <f>MAX(0,(va!AK55-va!AJ55))</f>
        <v>0</v>
      </c>
      <c r="AK59" s="16">
        <f>MAX(0,(va!AL55-va!AK55))</f>
        <v>0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3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0</v>
      </c>
      <c r="AH60" s="16">
        <f>MAX(0,(va!AI56-va!AH56))</f>
        <v>0</v>
      </c>
      <c r="AI60" s="16">
        <f>MAX(0,(va!AJ56-va!AI56))</f>
        <v>0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3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3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0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0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3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0</v>
      </c>
      <c r="U63" s="16">
        <f>MAX(0,(va!V59-va!U59))</f>
        <v>0</v>
      </c>
      <c r="V63" s="16">
        <f>MAX(0,(va!W59-va!V59))</f>
        <v>0</v>
      </c>
      <c r="W63" s="16">
        <f>MAX(0,(va!X59-va!W59))</f>
        <v>0</v>
      </c>
      <c r="X63" s="16">
        <f>MAX(0,(va!Y59-va!X59))</f>
        <v>0</v>
      </c>
      <c r="Y63" s="16">
        <f>MAX(0,(va!Z59-va!Y59))</f>
        <v>0</v>
      </c>
      <c r="Z63" s="16">
        <f>MAX(0,(va!AA59-va!Z59))</f>
        <v>0</v>
      </c>
      <c r="AA63" s="16">
        <f>MAX(0,(va!AB59-va!AA59))</f>
        <v>0</v>
      </c>
      <c r="AB63" s="16">
        <f>MAX(0,(va!AC59-va!AB59))</f>
        <v>0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0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0</v>
      </c>
      <c r="AL63" s="16">
        <f>MAX(0,(va!AM59-va!AL59))</f>
        <v>0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3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3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3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0</v>
      </c>
      <c r="U66" s="16">
        <f>MAX(0,(va!V62-va!U62))</f>
        <v>0</v>
      </c>
      <c r="V66" s="16">
        <f>MAX(0,(va!W62-va!V62))</f>
        <v>0</v>
      </c>
      <c r="W66" s="16">
        <f>MAX(0,(va!X62-va!W62))</f>
        <v>0</v>
      </c>
      <c r="X66" s="16">
        <f>MAX(0,(va!Y62-va!X62))</f>
        <v>0</v>
      </c>
      <c r="Y66" s="16">
        <f>MAX(0,(va!Z62-va!Y62))</f>
        <v>0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0</v>
      </c>
      <c r="AF66" s="16">
        <f>MAX(0,(va!AG62-va!AF62))</f>
        <v>0</v>
      </c>
      <c r="AG66" s="16">
        <f>MAX(0,(va!AH62-va!AG62))</f>
        <v>0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3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0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3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0</v>
      </c>
      <c r="V68" s="16">
        <f>MAX(0,(va!W64-va!V64))</f>
        <v>0</v>
      </c>
      <c r="W68" s="16">
        <f>MAX(0,(va!X64-va!W64))</f>
        <v>0</v>
      </c>
      <c r="X68" s="16">
        <f>MAX(0,(va!Y64-va!X64))</f>
        <v>0</v>
      </c>
      <c r="Y68" s="16">
        <f>MAX(0,(va!Z64-va!Y64))</f>
        <v>0</v>
      </c>
      <c r="Z68" s="16">
        <f>MAX(0,(va!AA64-va!Z64))</f>
        <v>0</v>
      </c>
      <c r="AA68" s="16">
        <f>MAX(0,(va!AB64-va!AA64))</f>
        <v>0</v>
      </c>
      <c r="AB68" s="16">
        <f>MAX(0,(va!AC64-va!AB64))</f>
        <v>0</v>
      </c>
      <c r="AC68" s="16">
        <f>MAX(0,(va!AD64-va!AC64))</f>
        <v>0</v>
      </c>
      <c r="AD68" s="16">
        <f>MAX(0,(va!AE64-va!AD64))</f>
        <v>0</v>
      </c>
      <c r="AE68" s="16">
        <f>MAX(0,(va!AF64-va!AE64))</f>
        <v>0</v>
      </c>
      <c r="AF68" s="16">
        <f>MAX(0,(va!AG64-va!AF64))</f>
        <v>0</v>
      </c>
      <c r="AG68" s="16">
        <f>MAX(0,(va!AH64-va!AG64))</f>
        <v>0</v>
      </c>
      <c r="AH68" s="16">
        <f>MAX(0,(va!AI64-va!AH64))</f>
        <v>0</v>
      </c>
      <c r="AI68" s="16">
        <f>MAX(0,(va!AJ64-va!AI64))</f>
        <v>0</v>
      </c>
      <c r="AJ68" s="16">
        <f>MAX(0,(va!AK64-va!AJ64))</f>
        <v>0</v>
      </c>
      <c r="AK68" s="16">
        <f>MAX(0,(va!AL64-va!AK64))</f>
        <v>0</v>
      </c>
      <c r="AL68" s="16">
        <f>MAX(0,(va!AM64-va!AL64))</f>
        <v>0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3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0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0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3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0</v>
      </c>
      <c r="V70" s="16">
        <f>MAX(0,(va!W66-va!V66))</f>
        <v>0</v>
      </c>
      <c r="W70" s="16">
        <f>MAX(0,(va!X66-va!W66))</f>
        <v>0</v>
      </c>
      <c r="X70" s="16">
        <f>MAX(0,(va!Y66-va!X66))</f>
        <v>0</v>
      </c>
      <c r="Y70" s="16">
        <f>MAX(0,(va!Z66-va!Y66))</f>
        <v>0</v>
      </c>
      <c r="Z70" s="16">
        <f>MAX(0,(va!AA66-va!Z66))</f>
        <v>0</v>
      </c>
      <c r="AA70" s="16">
        <f>MAX(0,(va!AB66-va!AA66))</f>
        <v>0</v>
      </c>
      <c r="AB70" s="16">
        <f>MAX(0,(va!AC66-va!AB66))</f>
        <v>0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0</v>
      </c>
      <c r="AF70" s="16">
        <f>MAX(0,(va!AG66-va!AF66))</f>
        <v>0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0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0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3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0</v>
      </c>
      <c r="U71" s="16">
        <f>MAX(0,(va!V67-va!U67))</f>
        <v>0</v>
      </c>
      <c r="V71" s="16">
        <f>MAX(0,(va!W67-va!V67))</f>
        <v>0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0</v>
      </c>
      <c r="AF71" s="16">
        <f>MAX(0,(va!AG67-va!AF67))</f>
        <v>0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3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3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0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3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3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0</v>
      </c>
      <c r="U75" s="16">
        <f>MAX(0,(va!V71-va!U71))</f>
        <v>0</v>
      </c>
      <c r="V75" s="16">
        <f>MAX(0,(va!W71-va!V71))</f>
        <v>0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0</v>
      </c>
      <c r="AC75" s="16">
        <f>MAX(0,(va!AD71-va!AC71))</f>
        <v>0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3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0</v>
      </c>
      <c r="U76" s="16">
        <f>MAX(0,(va!V72-va!U72))</f>
        <v>0</v>
      </c>
      <c r="V76" s="16">
        <f>MAX(0,(va!W72-va!V72))</f>
        <v>0</v>
      </c>
      <c r="W76" s="16">
        <f>MAX(0,(va!X72-va!W72))</f>
        <v>0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0</v>
      </c>
      <c r="AB76" s="16">
        <f>MAX(0,(va!AC72-va!AB72))</f>
        <v>0</v>
      </c>
      <c r="AC76" s="16">
        <f>MAX(0,(va!AD72-va!AC72))</f>
        <v>0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0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3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0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0</v>
      </c>
      <c r="AB77" s="16">
        <f>MAX(0,(va!AC73-va!AB73))</f>
        <v>0</v>
      </c>
      <c r="AC77" s="16">
        <f>MAX(0,(va!AD73-va!AC73))</f>
        <v>0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0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3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3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3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0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3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0</v>
      </c>
      <c r="W81" s="16">
        <f>MAX(0,(va!X77-va!W77))</f>
        <v>0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3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0</v>
      </c>
      <c r="U82" s="16">
        <f>MAX(0,(va!V78-va!U78))</f>
        <v>0</v>
      </c>
      <c r="V82" s="16">
        <f>MAX(0,(va!W78-va!V78))</f>
        <v>0</v>
      </c>
      <c r="W82" s="16">
        <f>MAX(0,(va!X78-va!W78))</f>
        <v>0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0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0</v>
      </c>
      <c r="AJ82" s="16">
        <f>MAX(0,(va!AK78-va!AJ78))</f>
        <v>0</v>
      </c>
      <c r="AK82" s="16">
        <f>MAX(0,(va!AL78-va!AK78))</f>
        <v>0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3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0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0</v>
      </c>
      <c r="AA83" s="16">
        <f>MAX(0,(va!AB79-va!AA79))</f>
        <v>0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0</v>
      </c>
      <c r="AG83" s="16">
        <f>MAX(0,(va!AH79-va!AG79))</f>
        <v>0</v>
      </c>
      <c r="AH83" s="16">
        <f>MAX(0,(va!AI79-va!AH79))</f>
        <v>0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3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0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3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0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0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3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0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0</v>
      </c>
      <c r="Y86" s="16">
        <f>MAX(0,(va!Z82-va!Y82))</f>
        <v>0</v>
      </c>
      <c r="Z86" s="16">
        <f>MAX(0,(va!AA82-va!Z82))</f>
        <v>0</v>
      </c>
      <c r="AA86" s="16">
        <f>MAX(0,(va!AB82-va!AA82))</f>
        <v>0</v>
      </c>
      <c r="AB86" s="16">
        <f>MAX(0,(va!AC82-va!AB82))</f>
        <v>0</v>
      </c>
      <c r="AC86" s="16">
        <f>MAX(0,(va!AD82-va!AC82))</f>
        <v>0</v>
      </c>
      <c r="AD86" s="16">
        <f>MAX(0,(va!AE82-va!AD82))</f>
        <v>0</v>
      </c>
      <c r="AE86" s="16">
        <f>MAX(0,(va!AF82-va!AE82))</f>
        <v>0</v>
      </c>
      <c r="AF86" s="16">
        <f>MAX(0,(va!AG82-va!AF82))</f>
        <v>0</v>
      </c>
      <c r="AG86" s="16">
        <f>MAX(0,(va!AH82-va!AG82))</f>
        <v>0</v>
      </c>
      <c r="AH86" s="16">
        <f>MAX(0,(va!AI82-va!AH82))</f>
        <v>0</v>
      </c>
      <c r="AI86" s="16">
        <f>MAX(0,(va!AJ82-va!AI82))</f>
        <v>0</v>
      </c>
      <c r="AJ86" s="16">
        <f>MAX(0,(va!AK82-va!AJ82))</f>
        <v>0</v>
      </c>
      <c r="AK86" s="16">
        <f>MAX(0,(va!AL82-va!AK82))</f>
        <v>0</v>
      </c>
      <c r="AL86" s="16">
        <f>MAX(0,(va!AM82-va!AL82))</f>
        <v>0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3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0</v>
      </c>
      <c r="V87" s="16">
        <f>MAX(0,(va!W83-va!V83))</f>
        <v>0</v>
      </c>
      <c r="W87" s="16">
        <f>MAX(0,(va!X83-va!W83))</f>
        <v>0</v>
      </c>
      <c r="X87" s="16">
        <f>MAX(0,(va!Y83-va!X83))</f>
        <v>0</v>
      </c>
      <c r="Y87" s="16">
        <f>MAX(0,(va!Z83-va!Y83))</f>
        <v>0</v>
      </c>
      <c r="Z87" s="16">
        <f>MAX(0,(va!AA83-va!Z83))</f>
        <v>0</v>
      </c>
      <c r="AA87" s="16">
        <f>MAX(0,(va!AB83-va!AA83))</f>
        <v>0</v>
      </c>
      <c r="AB87" s="16">
        <f>MAX(0,(va!AC83-va!AB83))</f>
        <v>0</v>
      </c>
      <c r="AC87" s="16">
        <f>MAX(0,(va!AD83-va!AC83))</f>
        <v>0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0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3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0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3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0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3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0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3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0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0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3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0</v>
      </c>
      <c r="U92" s="16">
        <f>MAX(0,(va!V88-va!U88))</f>
        <v>0</v>
      </c>
      <c r="V92" s="16">
        <f>MAX(0,(va!W88-va!V88))</f>
        <v>0</v>
      </c>
      <c r="W92" s="16">
        <f>MAX(0,(va!X88-va!W88))</f>
        <v>0</v>
      </c>
      <c r="X92" s="16">
        <f>MAX(0,(va!Y88-va!X88))</f>
        <v>0</v>
      </c>
      <c r="Y92" s="16">
        <f>MAX(0,(va!Z88-va!Y88))</f>
        <v>0</v>
      </c>
      <c r="Z92" s="16">
        <f>MAX(0,(va!AA88-va!Z88))</f>
        <v>0</v>
      </c>
      <c r="AA92" s="16">
        <f>MAX(0,(va!AB88-va!AA88))</f>
        <v>0</v>
      </c>
      <c r="AB92" s="16">
        <f>MAX(0,(va!AC88-va!AB88))</f>
        <v>0</v>
      </c>
      <c r="AC92" s="16">
        <f>MAX(0,(va!AD88-va!AC88))</f>
        <v>0</v>
      </c>
      <c r="AD92" s="16">
        <f>MAX(0,(va!AE88-va!AD88))</f>
        <v>0</v>
      </c>
      <c r="AE92" s="16">
        <f>MAX(0,(va!AF88-va!AE88))</f>
        <v>0</v>
      </c>
      <c r="AF92" s="16">
        <f>MAX(0,(va!AG88-va!AF88))</f>
        <v>0</v>
      </c>
      <c r="AG92" s="16">
        <f>MAX(0,(va!AH88-va!AG88))</f>
        <v>0</v>
      </c>
      <c r="AH92" s="16">
        <f>MAX(0,(va!AI88-va!AH88))</f>
        <v>0</v>
      </c>
      <c r="AI92" s="16">
        <f>MAX(0,(va!AJ88-va!AI88))</f>
        <v>0</v>
      </c>
      <c r="AJ92" s="16">
        <f>MAX(0,(va!AK88-va!AJ88))</f>
        <v>0</v>
      </c>
      <c r="AK92" s="16">
        <f>MAX(0,(va!AL88-va!AK88))</f>
        <v>0</v>
      </c>
      <c r="AL92" s="16">
        <f>MAX(0,(va!AM88-va!AL88))</f>
        <v>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3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0</v>
      </c>
      <c r="U93" s="16">
        <f>MAX(0,(va!V89-va!U89))</f>
        <v>0</v>
      </c>
      <c r="V93" s="16">
        <f>MAX(0,(va!W89-va!V89))</f>
        <v>0</v>
      </c>
      <c r="W93" s="16">
        <f>MAX(0,(va!X89-va!W89))</f>
        <v>0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3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0</v>
      </c>
      <c r="AB94" s="16">
        <f>MAX(0,(va!AC90-va!AB90))</f>
        <v>0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3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0</v>
      </c>
      <c r="V95" s="16">
        <f>MAX(0,(va!W91-va!V91))</f>
        <v>0</v>
      </c>
      <c r="W95" s="16">
        <f>MAX(0,(va!X91-va!W91))</f>
        <v>0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0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3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0</v>
      </c>
      <c r="V96" s="16">
        <f>MAX(0,(va!W92-va!V92))</f>
        <v>0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0</v>
      </c>
      <c r="AC96" s="16">
        <f>MAX(0,(va!AD92-va!AC92))</f>
        <v>0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0</v>
      </c>
      <c r="AI96" s="16">
        <f>MAX(0,(va!AJ92-va!AI92))</f>
        <v>0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3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3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0</v>
      </c>
      <c r="AA98" s="16">
        <f>MAX(0,(va!AB94-va!AA94))</f>
        <v>0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0</v>
      </c>
      <c r="AF98" s="16">
        <f>MAX(0,(va!AG94-va!AF94))</f>
        <v>0</v>
      </c>
      <c r="AG98" s="16">
        <f>MAX(0,(va!AH94-va!AG94))</f>
        <v>0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3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3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0</v>
      </c>
      <c r="U100" s="16">
        <f>MAX(0,(va!V96-va!U96))</f>
        <v>0</v>
      </c>
      <c r="V100" s="16">
        <f>MAX(0,(va!W96-va!V96))</f>
        <v>0</v>
      </c>
      <c r="W100" s="16">
        <f>MAX(0,(va!X96-va!W96))</f>
        <v>0</v>
      </c>
      <c r="X100" s="16">
        <f>MAX(0,(va!Y96-va!X96))</f>
        <v>0</v>
      </c>
      <c r="Y100" s="16">
        <f>MAX(0,(va!Z96-va!Y96))</f>
        <v>0</v>
      </c>
      <c r="Z100" s="16">
        <f>MAX(0,(va!AA96-va!Z96))</f>
        <v>0</v>
      </c>
      <c r="AA100" s="16">
        <f>MAX(0,(va!AB96-va!AA96))</f>
        <v>0</v>
      </c>
      <c r="AB100" s="16">
        <f>MAX(0,(va!AC96-va!AB96))</f>
        <v>0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0</v>
      </c>
      <c r="AF100" s="16">
        <f>MAX(0,(va!AG96-va!AF96))</f>
        <v>0</v>
      </c>
      <c r="AG100" s="16">
        <f>MAX(0,(va!AH96-va!AG96))</f>
        <v>0</v>
      </c>
      <c r="AH100" s="16">
        <f>MAX(0,(va!AI96-va!AH96))</f>
        <v>0</v>
      </c>
      <c r="AI100" s="16">
        <f>MAX(0,(va!AJ96-va!AI96))</f>
        <v>0</v>
      </c>
      <c r="AJ100" s="16">
        <f>MAX(0,(va!AK96-va!AJ96))</f>
        <v>0</v>
      </c>
      <c r="AK100" s="16">
        <f>MAX(0,(va!AL96-va!AK96))</f>
        <v>0</v>
      </c>
      <c r="AL100" s="16">
        <f>MAX(0,(va!AM96-va!AL96))</f>
        <v>0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3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0</v>
      </c>
      <c r="U101" s="16">
        <f>MAX(0,(va!V97-va!U97))</f>
        <v>0</v>
      </c>
      <c r="V101" s="16">
        <f>MAX(0,(va!W97-va!V97))</f>
        <v>0</v>
      </c>
      <c r="W101" s="16">
        <f>MAX(0,(va!X97-va!W97))</f>
        <v>0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0</v>
      </c>
      <c r="AB101" s="16">
        <f>MAX(0,(va!AC97-va!AB97))</f>
        <v>0</v>
      </c>
      <c r="AC101" s="16">
        <f>MAX(0,(va!AD97-va!AC97))</f>
        <v>0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0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0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3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0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0</v>
      </c>
      <c r="AA102" s="16">
        <f>MAX(0,(va!AB98-va!AA98))</f>
        <v>0</v>
      </c>
      <c r="AB102" s="16">
        <f>MAX(0,(va!AC98-va!AB98))</f>
        <v>0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0</v>
      </c>
      <c r="AG102" s="16">
        <f>MAX(0,(va!AH98-va!AG98))</f>
        <v>0</v>
      </c>
      <c r="AH102" s="16">
        <f>MAX(0,(va!AI98-va!AH98))</f>
        <v>0</v>
      </c>
      <c r="AI102" s="16">
        <f>MAX(0,(va!AJ98-va!AI98))</f>
        <v>0</v>
      </c>
      <c r="AJ102" s="16">
        <f>MAX(0,(va!AK98-va!AJ98))</f>
        <v>0</v>
      </c>
      <c r="AK102" s="16">
        <f>MAX(0,(va!AL98-va!AK98))</f>
        <v>0</v>
      </c>
      <c r="AL102" s="16">
        <f>MAX(0,(va!AM98-va!AL98))</f>
        <v>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3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0</v>
      </c>
      <c r="U103" s="16">
        <f>MAX(0,(va!V99-va!U99))</f>
        <v>0</v>
      </c>
      <c r="V103" s="16">
        <f>MAX(0,(va!W99-va!V99))</f>
        <v>0</v>
      </c>
      <c r="W103" s="16">
        <f>MAX(0,(va!X99-va!W99))</f>
        <v>0</v>
      </c>
      <c r="X103" s="16">
        <f>MAX(0,(va!Y99-va!X99))</f>
        <v>0</v>
      </c>
      <c r="Y103" s="16">
        <f>MAX(0,(va!Z99-va!Y99))</f>
        <v>0</v>
      </c>
      <c r="Z103" s="16">
        <f>MAX(0,(va!AA99-va!Z99))</f>
        <v>0</v>
      </c>
      <c r="AA103" s="16">
        <f>MAX(0,(va!AB99-va!AA99))</f>
        <v>0</v>
      </c>
      <c r="AB103" s="16">
        <f>MAX(0,(va!AC99-va!AB99))</f>
        <v>0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0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0</v>
      </c>
      <c r="AL103" s="16">
        <f>MAX(0,(va!AM99-va!AL99))</f>
        <v>0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3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0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0</v>
      </c>
      <c r="AB104" s="16">
        <f>MAX(0,(va!AC100-va!AB100))</f>
        <v>0</v>
      </c>
      <c r="AC104" s="16">
        <f>MAX(0,(va!AD100-va!AC100))</f>
        <v>0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0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3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0</v>
      </c>
      <c r="U105" s="16">
        <f>MAX(0,(va!V101-va!U101))</f>
        <v>0</v>
      </c>
      <c r="V105" s="16">
        <f>MAX(0,(va!W101-va!V101))</f>
        <v>0</v>
      </c>
      <c r="W105" s="16">
        <f>MAX(0,(va!X101-va!W101))</f>
        <v>0</v>
      </c>
      <c r="X105" s="16">
        <f>MAX(0,(va!Y101-va!X101))</f>
        <v>0</v>
      </c>
      <c r="Y105" s="16">
        <f>MAX(0,(va!Z101-va!Y101))</f>
        <v>0</v>
      </c>
      <c r="Z105" s="16">
        <f>MAX(0,(va!AA101-va!Z101))</f>
        <v>0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0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0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3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0</v>
      </c>
      <c r="U106" s="16">
        <f>MAX(0,(va!V102-va!U102))</f>
        <v>0</v>
      </c>
      <c r="V106" s="16">
        <f>MAX(0,(va!W102-va!V102))</f>
        <v>0</v>
      </c>
      <c r="W106" s="16">
        <f>MAX(0,(va!X102-va!W102))</f>
        <v>0</v>
      </c>
      <c r="X106" s="16">
        <f>MAX(0,(va!Y102-va!X102))</f>
        <v>0</v>
      </c>
      <c r="Y106" s="16">
        <f>MAX(0,(va!Z102-va!Y102))</f>
        <v>0</v>
      </c>
      <c r="Z106" s="16">
        <f>MAX(0,(va!AA102-va!Z102))</f>
        <v>0</v>
      </c>
      <c r="AA106" s="16">
        <f>MAX(0,(va!AB102-va!AA102))</f>
        <v>0</v>
      </c>
      <c r="AB106" s="16">
        <f>MAX(0,(va!AC102-va!AB102))</f>
        <v>0</v>
      </c>
      <c r="AC106" s="16">
        <f>MAX(0,(va!AD102-va!AC102))</f>
        <v>0</v>
      </c>
      <c r="AD106" s="16">
        <f>MAX(0,(va!AE102-va!AD102))</f>
        <v>0</v>
      </c>
      <c r="AE106" s="16">
        <f>MAX(0,(va!AF102-va!AE102))</f>
        <v>0</v>
      </c>
      <c r="AF106" s="16">
        <f>MAX(0,(va!AG102-va!AF102))</f>
        <v>0</v>
      </c>
      <c r="AG106" s="16">
        <f>MAX(0,(va!AH102-va!AG102))</f>
        <v>0</v>
      </c>
      <c r="AH106" s="16">
        <f>MAX(0,(va!AI102-va!AH102))</f>
        <v>0</v>
      </c>
      <c r="AI106" s="16">
        <f>MAX(0,(va!AJ102-va!AI102))</f>
        <v>0</v>
      </c>
      <c r="AJ106" s="16">
        <f>MAX(0,(va!AK102-va!AJ102))</f>
        <v>0</v>
      </c>
      <c r="AK106" s="16">
        <f>MAX(0,(va!AL102-va!AK102))</f>
        <v>0</v>
      </c>
      <c r="AL106" s="16">
        <f>MAX(0,(va!AM102-va!AL102))</f>
        <v>0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3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3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3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0</v>
      </c>
      <c r="U109" s="16">
        <f>MAX(0,(va!V105-va!U105))</f>
        <v>0</v>
      </c>
      <c r="V109" s="16">
        <f>MAX(0,(va!W105-va!V105))</f>
        <v>0</v>
      </c>
      <c r="W109" s="16">
        <f>MAX(0,(va!X105-va!W105))</f>
        <v>0</v>
      </c>
      <c r="X109" s="16">
        <f>MAX(0,(va!Y105-va!X105))</f>
        <v>0</v>
      </c>
      <c r="Y109" s="16">
        <f>MAX(0,(va!Z105-va!Y105))</f>
        <v>0</v>
      </c>
      <c r="Z109" s="16">
        <f>MAX(0,(va!AA105-va!Z105))</f>
        <v>0</v>
      </c>
      <c r="AA109" s="16">
        <f>MAX(0,(va!AB105-va!AA105))</f>
        <v>0</v>
      </c>
      <c r="AB109" s="16">
        <f>MAX(0,(va!AC105-va!AB105))</f>
        <v>0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0</v>
      </c>
      <c r="AG109" s="16">
        <f>MAX(0,(va!AH105-va!AG105))</f>
        <v>0</v>
      </c>
      <c r="AH109" s="16">
        <f>MAX(0,(va!AI105-va!AH105))</f>
        <v>0</v>
      </c>
      <c r="AI109" s="16">
        <f>MAX(0,(va!AJ105-va!AI105))</f>
        <v>0</v>
      </c>
      <c r="AJ109" s="16">
        <f>MAX(0,(va!AK105-va!AJ105))</f>
        <v>0</v>
      </c>
      <c r="AK109" s="16">
        <f>MAX(0,(va!AL105-va!AK105))</f>
        <v>0</v>
      </c>
      <c r="AL109" s="16">
        <f>MAX(0,(va!AM105-va!AL105))</f>
        <v>0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3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0</v>
      </c>
      <c r="U110" s="16">
        <f>MAX(0,(va!V106-va!U106))</f>
        <v>0</v>
      </c>
      <c r="V110" s="16">
        <f>MAX(0,(va!W106-va!V106))</f>
        <v>0</v>
      </c>
      <c r="W110" s="16">
        <f>MAX(0,(va!X106-va!W106))</f>
        <v>0</v>
      </c>
      <c r="X110" s="16">
        <f>MAX(0,(va!Y106-va!X106))</f>
        <v>0</v>
      </c>
      <c r="Y110" s="16">
        <f>MAX(0,(va!Z106-va!Y106))</f>
        <v>0</v>
      </c>
      <c r="Z110" s="16">
        <f>MAX(0,(va!AA106-va!Z106))</f>
        <v>0</v>
      </c>
      <c r="AA110" s="16">
        <f>MAX(0,(va!AB106-va!AA106))</f>
        <v>0</v>
      </c>
      <c r="AB110" s="16">
        <f>MAX(0,(va!AC106-va!AB106))</f>
        <v>0</v>
      </c>
      <c r="AC110" s="16">
        <f>MAX(0,(va!AD106-va!AC106))</f>
        <v>0</v>
      </c>
      <c r="AD110" s="16">
        <f>MAX(0,(va!AE106-va!AD106))</f>
        <v>0</v>
      </c>
      <c r="AE110" s="16">
        <f>MAX(0,(va!AF106-va!AE106))</f>
        <v>0</v>
      </c>
      <c r="AF110" s="16">
        <f>MAX(0,(va!AG106-va!AF106))</f>
        <v>0</v>
      </c>
      <c r="AG110" s="16">
        <f>MAX(0,(va!AH106-va!AG106))</f>
        <v>0</v>
      </c>
      <c r="AH110" s="16">
        <f>MAX(0,(va!AI106-va!AH106))</f>
        <v>0</v>
      </c>
      <c r="AI110" s="16">
        <f>MAX(0,(va!AJ106-va!AI106))</f>
        <v>0</v>
      </c>
      <c r="AJ110" s="16">
        <f>MAX(0,(va!AK106-va!AJ106))</f>
        <v>0</v>
      </c>
      <c r="AK110" s="16">
        <f>MAX(0,(va!AL106-va!AK106))</f>
        <v>0</v>
      </c>
      <c r="AL110" s="16">
        <f>MAX(0,(va!AM106-va!AL106))</f>
        <v>0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3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0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0</v>
      </c>
      <c r="Y111" s="16">
        <f>MAX(0,(va!Z107-va!Y107))</f>
        <v>0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0</v>
      </c>
      <c r="AF111" s="16">
        <f>MAX(0,(va!AG107-va!AF107))</f>
        <v>0</v>
      </c>
      <c r="AG111" s="16">
        <f>MAX(0,(va!AH107-va!AG107))</f>
        <v>0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3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3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0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3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0</v>
      </c>
      <c r="U114" s="16">
        <f>MAX(0,(va!V110-va!U110))</f>
        <v>0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0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0</v>
      </c>
      <c r="AE114" s="16">
        <f>MAX(0,(va!AF110-va!AE110))</f>
        <v>0</v>
      </c>
      <c r="AF114" s="16">
        <f>MAX(0,(va!AG110-va!AF110))</f>
        <v>0</v>
      </c>
      <c r="AG114" s="16">
        <f>MAX(0,(va!AH110-va!AG110))</f>
        <v>0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0</v>
      </c>
      <c r="AL114" s="16">
        <f>MAX(0,(va!AM110-va!AL110))</f>
        <v>0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3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0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0</v>
      </c>
      <c r="AF115" s="16">
        <f>MAX(0,(va!AG111-va!AF111))</f>
        <v>0</v>
      </c>
      <c r="AG115" s="16">
        <f>MAX(0,(va!AH111-va!AG111))</f>
        <v>0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3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0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3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0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0</v>
      </c>
      <c r="AG117" s="16">
        <f>MAX(0,(va!AH113-va!AG113))</f>
        <v>0</v>
      </c>
      <c r="AH117" s="16">
        <f>MAX(0,(va!AI113-va!AH113))</f>
        <v>0</v>
      </c>
      <c r="AI117" s="16">
        <f>MAX(0,(va!AJ113-va!AI113))</f>
        <v>0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3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0</v>
      </c>
      <c r="U118" s="16">
        <f>MAX(0,(va!V114-va!U114))</f>
        <v>0</v>
      </c>
      <c r="V118" s="16">
        <f>MAX(0,(va!W114-va!V114))</f>
        <v>0</v>
      </c>
      <c r="W118" s="16">
        <f>MAX(0,(va!X114-va!W114))</f>
        <v>0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0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0</v>
      </c>
      <c r="AH118" s="16">
        <f>MAX(0,(va!AI114-va!AH114))</f>
        <v>0</v>
      </c>
      <c r="AI118" s="16">
        <f>MAX(0,(va!AJ114-va!AI114))</f>
        <v>0</v>
      </c>
      <c r="AJ118" s="16">
        <f>MAX(0,(va!AK114-va!AJ114))</f>
        <v>0</v>
      </c>
      <c r="AK118" s="16">
        <f>MAX(0,(va!AL114-va!AK114))</f>
        <v>0</v>
      </c>
      <c r="AL118" s="16">
        <f>MAX(0,(va!AM114-va!AL114))</f>
        <v>0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3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0</v>
      </c>
      <c r="AK119" s="16">
        <f>MAX(0,(va!AL115-va!AK115))</f>
        <v>0</v>
      </c>
      <c r="AL119" s="16">
        <f>MAX(0,(va!AM115-va!AL115))</f>
        <v>0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3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0</v>
      </c>
      <c r="V120" s="16">
        <f>MAX(0,(va!W116-va!V116))</f>
        <v>0</v>
      </c>
      <c r="W120" s="16">
        <f>MAX(0,(va!X116-va!W116))</f>
        <v>0</v>
      </c>
      <c r="X120" s="16">
        <f>MAX(0,(va!Y116-va!X116))</f>
        <v>0</v>
      </c>
      <c r="Y120" s="16">
        <f>MAX(0,(va!Z116-va!Y116))</f>
        <v>0</v>
      </c>
      <c r="Z120" s="16">
        <f>MAX(0,(va!AA116-va!Z116))</f>
        <v>0</v>
      </c>
      <c r="AA120" s="16">
        <f>MAX(0,(va!AB116-va!AA116))</f>
        <v>0</v>
      </c>
      <c r="AB120" s="16">
        <f>MAX(0,(va!AC116-va!AB116))</f>
        <v>0</v>
      </c>
      <c r="AC120" s="16">
        <f>MAX(0,(va!AD116-va!AC116))</f>
        <v>0</v>
      </c>
      <c r="AD120" s="16">
        <f>MAX(0,(va!AE116-va!AD116))</f>
        <v>0</v>
      </c>
      <c r="AE120" s="16">
        <f>MAX(0,(va!AF116-va!AE116))</f>
        <v>0</v>
      </c>
      <c r="AF120" s="16">
        <f>MAX(0,(va!AG116-va!AF116))</f>
        <v>0</v>
      </c>
      <c r="AG120" s="16">
        <f>MAX(0,(va!AH116-va!AG116))</f>
        <v>0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0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3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0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0</v>
      </c>
      <c r="AB121" s="16">
        <f>MAX(0,(va!AC117-va!AB117))</f>
        <v>0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0</v>
      </c>
      <c r="AG121" s="16">
        <f>MAX(0,(va!AH117-va!AG117))</f>
        <v>0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3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0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0</v>
      </c>
      <c r="AH122" s="16">
        <f>MAX(0,(va!AI118-va!AH118))</f>
        <v>0</v>
      </c>
      <c r="AI122" s="16">
        <f>MAX(0,(va!AJ118-va!AI118))</f>
        <v>0</v>
      </c>
      <c r="AJ122" s="16">
        <f>MAX(0,(va!AK118-va!AJ118))</f>
        <v>0</v>
      </c>
      <c r="AK122" s="16">
        <f>MAX(0,(va!AL118-va!AK118))</f>
        <v>0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3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3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0</v>
      </c>
      <c r="U124" s="16">
        <f>MAX(0,(va!V120-va!U120))</f>
        <v>0</v>
      </c>
      <c r="V124" s="16">
        <f>MAX(0,(va!W120-va!V120))</f>
        <v>0</v>
      </c>
      <c r="W124" s="16">
        <f>MAX(0,(va!X120-va!W120))</f>
        <v>0</v>
      </c>
      <c r="X124" s="16">
        <f>MAX(0,(va!Y120-va!X120))</f>
        <v>0</v>
      </c>
      <c r="Y124" s="16">
        <f>MAX(0,(va!Z120-va!Y120))</f>
        <v>0</v>
      </c>
      <c r="Z124" s="16">
        <f>MAX(0,(va!AA120-va!Z120))</f>
        <v>0</v>
      </c>
      <c r="AA124" s="16">
        <f>MAX(0,(va!AB120-va!AA120))</f>
        <v>0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0</v>
      </c>
      <c r="AG124" s="16">
        <f>MAX(0,(va!AH120-va!AG120))</f>
        <v>0</v>
      </c>
      <c r="AH124" s="16">
        <f>MAX(0,(va!AI120-va!AH120))</f>
        <v>0</v>
      </c>
      <c r="AI124" s="16">
        <f>MAX(0,(va!AJ120-va!AI120))</f>
        <v>0</v>
      </c>
      <c r="AJ124" s="16">
        <f>MAX(0,(va!AK120-va!AJ120))</f>
        <v>0</v>
      </c>
      <c r="AK124" s="16">
        <f>MAX(0,(va!AL120-va!AK120))</f>
        <v>0</v>
      </c>
      <c r="AL124" s="16">
        <f>MAX(0,(va!AM120-va!AL120))</f>
        <v>0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3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0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0</v>
      </c>
      <c r="AH125" s="16">
        <f>MAX(0,(va!AI121-va!AH121))</f>
        <v>0</v>
      </c>
      <c r="AI125" s="16">
        <f>MAX(0,(va!AJ121-va!AI121))</f>
        <v>0</v>
      </c>
      <c r="AJ125" s="16">
        <f>MAX(0,(va!AK121-va!AJ121))</f>
        <v>0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3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0</v>
      </c>
      <c r="U126" s="16">
        <f>MAX(0,(va!V122-va!U122))</f>
        <v>0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0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0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3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3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0</v>
      </c>
      <c r="AH128" s="16">
        <f>MAX(0,(va!AI124-va!AH124))</f>
        <v>0</v>
      </c>
      <c r="AI128" s="16">
        <f>MAX(0,(va!AJ124-va!AI124))</f>
        <v>0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3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3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3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0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3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3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0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0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0</v>
      </c>
      <c r="AB133" s="16">
        <f>MAX(0,(va!AC129-va!AB129))</f>
        <v>0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0</v>
      </c>
      <c r="AF133" s="16">
        <f>MAX(0,(va!AG129-va!AF129))</f>
        <v>0</v>
      </c>
      <c r="AG133" s="16">
        <f>MAX(0,(va!AH129-va!AG129))</f>
        <v>0</v>
      </c>
      <c r="AH133" s="16">
        <f>MAX(0,(va!AI129-va!AH129))</f>
        <v>0</v>
      </c>
      <c r="AI133" s="16">
        <f>MAX(0,(va!AJ129-va!AI129))</f>
        <v>0</v>
      </c>
      <c r="AJ133" s="16">
        <f>MAX(0,(va!AK129-va!AJ129))</f>
        <v>0</v>
      </c>
      <c r="AK133" s="16">
        <f>MAX(0,(va!AL129-va!AK129))</f>
        <v>0</v>
      </c>
      <c r="AL133" s="16">
        <f>MAX(0,(va!AM129-va!AL129))</f>
        <v>0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3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0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0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3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0</v>
      </c>
      <c r="U135" s="16">
        <f>MAX(0,(va!V131-va!U131))</f>
        <v>0</v>
      </c>
      <c r="V135" s="16">
        <f>MAX(0,(va!W131-va!V131))</f>
        <v>0</v>
      </c>
      <c r="W135" s="16">
        <f>MAX(0,(va!X131-va!W131))</f>
        <v>0</v>
      </c>
      <c r="X135" s="16">
        <f>MAX(0,(va!Y131-va!X131))</f>
        <v>0</v>
      </c>
      <c r="Y135" s="16">
        <f>MAX(0,(va!Z131-va!Y131))</f>
        <v>0</v>
      </c>
      <c r="Z135" s="16">
        <f>MAX(0,(va!AA131-va!Z131))</f>
        <v>0</v>
      </c>
      <c r="AA135" s="16">
        <f>MAX(0,(va!AB131-va!AA131))</f>
        <v>0</v>
      </c>
      <c r="AB135" s="16">
        <f>MAX(0,(va!AC131-va!AB131))</f>
        <v>0</v>
      </c>
      <c r="AC135" s="16">
        <f>MAX(0,(va!AD131-va!AC131))</f>
        <v>0</v>
      </c>
      <c r="AD135" s="16">
        <f>MAX(0,(va!AE131-va!AD131))</f>
        <v>0</v>
      </c>
      <c r="AE135" s="16">
        <f>MAX(0,(va!AF131-va!AE131))</f>
        <v>0</v>
      </c>
      <c r="AF135" s="16">
        <f>MAX(0,(va!AG131-va!AF131))</f>
        <v>0</v>
      </c>
      <c r="AG135" s="16">
        <f>MAX(0,(va!AH131-va!AG131))</f>
        <v>0</v>
      </c>
      <c r="AH135" s="16">
        <f>MAX(0,(va!AI131-va!AH131))</f>
        <v>0</v>
      </c>
      <c r="AI135" s="16">
        <f>MAX(0,(va!AJ131-va!AI131))</f>
        <v>0</v>
      </c>
      <c r="AJ135" s="16">
        <f>MAX(0,(va!AK131-va!AJ131))</f>
        <v>0</v>
      </c>
      <c r="AK135" s="16">
        <f>MAX(0,(va!AL131-va!AK131))</f>
        <v>0</v>
      </c>
      <c r="AL135" s="16">
        <f>MAX(0,(va!AM131-va!AL131))</f>
        <v>0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3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0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0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0</v>
      </c>
      <c r="AF136" s="16">
        <f>MAX(0,(va!AG132-va!AF132))</f>
        <v>0</v>
      </c>
      <c r="AG136" s="16">
        <f>MAX(0,(va!AH132-va!AG132))</f>
        <v>0</v>
      </c>
      <c r="AH136" s="16">
        <f>MAX(0,(va!AI132-va!AH132))</f>
        <v>0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0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3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0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0</v>
      </c>
      <c r="AK137" s="16">
        <f>MAX(0,(va!AL133-va!AK133))</f>
        <v>0</v>
      </c>
      <c r="AL137" s="16">
        <f>MAX(0,(va!AM133-va!AL133))</f>
        <v>0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3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0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3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0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3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0</v>
      </c>
      <c r="V140" s="16">
        <f>MAX(0,(va!W136-va!V136))</f>
        <v>0</v>
      </c>
      <c r="W140" s="16">
        <f>MAX(0,(va!X136-va!W136))</f>
        <v>0</v>
      </c>
      <c r="X140" s="16">
        <f>MAX(0,(va!Y136-va!X136))</f>
        <v>0</v>
      </c>
      <c r="Y140" s="16">
        <f>MAX(0,(va!Z136-va!Y136))</f>
        <v>0</v>
      </c>
      <c r="Z140" s="16">
        <f>MAX(0,(va!AA136-va!Z136))</f>
        <v>0</v>
      </c>
      <c r="AA140" s="16">
        <f>MAX(0,(va!AB136-va!AA136))</f>
        <v>0</v>
      </c>
      <c r="AB140" s="16">
        <f>MAX(0,(va!AC136-va!AB136))</f>
        <v>0</v>
      </c>
      <c r="AC140" s="16">
        <f>MAX(0,(va!AD136-va!AC136))</f>
        <v>0</v>
      </c>
      <c r="AD140" s="16">
        <f>MAX(0,(va!AE136-va!AD136))</f>
        <v>0</v>
      </c>
      <c r="AE140" s="16">
        <f>MAX(0,(va!AF136-va!AE136))</f>
        <v>0</v>
      </c>
      <c r="AF140" s="16">
        <f>MAX(0,(va!AG136-va!AF136))</f>
        <v>0</v>
      </c>
      <c r="AG140" s="16">
        <f>MAX(0,(va!AH136-va!AG136))</f>
        <v>0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0</v>
      </c>
      <c r="AK140" s="16">
        <f>MAX(0,(va!AL136-va!AK136))</f>
        <v>0</v>
      </c>
      <c r="AL140" s="16">
        <f>MAX(0,(va!AM136-va!AL136))</f>
        <v>0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3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0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0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0</v>
      </c>
      <c r="AH141" s="16">
        <f>MAX(0,(va!AI137-va!AH137))</f>
        <v>0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3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0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0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0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3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0</v>
      </c>
      <c r="U143" s="16">
        <f>MAX(0,(va!V139-va!U139))</f>
        <v>0</v>
      </c>
      <c r="V143" s="16">
        <f>MAX(0,(va!W139-va!V139))</f>
        <v>0</v>
      </c>
      <c r="W143" s="16">
        <f>MAX(0,(va!X139-va!W139))</f>
        <v>0</v>
      </c>
      <c r="X143" s="16">
        <f>MAX(0,(va!Y139-va!X139))</f>
        <v>0</v>
      </c>
      <c r="Y143" s="16">
        <f>MAX(0,(va!Z139-va!Y139))</f>
        <v>0</v>
      </c>
      <c r="Z143" s="16">
        <f>MAX(0,(va!AA139-va!Z139))</f>
        <v>0</v>
      </c>
      <c r="AA143" s="16">
        <f>MAX(0,(va!AB139-va!AA139))</f>
        <v>0</v>
      </c>
      <c r="AB143" s="16">
        <f>MAX(0,(va!AC139-va!AB139))</f>
        <v>0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0</v>
      </c>
      <c r="AF143" s="16">
        <f>MAX(0,(va!AG139-va!AF139))</f>
        <v>0</v>
      </c>
      <c r="AG143" s="16">
        <f>MAX(0,(va!AH139-va!AG139))</f>
        <v>0</v>
      </c>
      <c r="AH143" s="16">
        <f>MAX(0,(va!AI139-va!AH139))</f>
        <v>0</v>
      </c>
      <c r="AI143" s="16">
        <f>MAX(0,(va!AJ139-va!AI139))</f>
        <v>0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0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2020-04-09T17:53:15Z</dcterms:modified>
</cp:coreProperties>
</file>