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4A38F419-3B54-4BAB-9F75-8C0045DA3B7F}" xr6:coauthVersionLast="45" xr6:coauthVersionMax="45" xr10:uidLastSave="{00000000-0000-0000-0000-000000000000}"/>
  <bookViews>
    <workbookView xWindow="7200" yWindow="5145" windowWidth="21600" windowHeight="12855" tabRatio="68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va!$D$1:$CX$5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A3" i="4" l="1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CM12" i="10"/>
  <c r="CN12" i="10"/>
  <c r="CO12" i="10"/>
  <c r="CP12" i="10"/>
  <c r="CQ12" i="10"/>
  <c r="CR12" i="10"/>
  <c r="CS12" i="10"/>
  <c r="CT12" i="10"/>
  <c r="CU12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CK13" i="10"/>
  <c r="CL13" i="10"/>
  <c r="CM13" i="10"/>
  <c r="CN13" i="10"/>
  <c r="CO13" i="10"/>
  <c r="CP13" i="10"/>
  <c r="CQ13" i="10"/>
  <c r="CR13" i="10"/>
  <c r="CS13" i="10"/>
  <c r="CT13" i="10"/>
  <c r="CU13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CM14" i="10"/>
  <c r="CN14" i="10"/>
  <c r="CO14" i="10"/>
  <c r="CP14" i="10"/>
  <c r="CQ14" i="10"/>
  <c r="CR14" i="10"/>
  <c r="CS14" i="10"/>
  <c r="CT14" i="10"/>
  <c r="CU14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CM15" i="10"/>
  <c r="CN15" i="10"/>
  <c r="CO15" i="10"/>
  <c r="CP15" i="10"/>
  <c r="CQ15" i="10"/>
  <c r="CR15" i="10"/>
  <c r="CS15" i="10"/>
  <c r="CT15" i="10"/>
  <c r="CU15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CN16" i="10"/>
  <c r="CO16" i="10"/>
  <c r="CP16" i="10"/>
  <c r="CQ16" i="10"/>
  <c r="CR16" i="10"/>
  <c r="CS16" i="10"/>
  <c r="CT16" i="10"/>
  <c r="CU16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CJ17" i="10"/>
  <c r="CK17" i="10"/>
  <c r="CL17" i="10"/>
  <c r="CM17" i="10"/>
  <c r="CN17" i="10"/>
  <c r="CO17" i="10"/>
  <c r="CP17" i="10"/>
  <c r="CQ17" i="10"/>
  <c r="CR17" i="10"/>
  <c r="CS17" i="10"/>
  <c r="CT17" i="10"/>
  <c r="CU17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CJ18" i="10"/>
  <c r="CK18" i="10"/>
  <c r="CL18" i="10"/>
  <c r="CM18" i="10"/>
  <c r="CN18" i="10"/>
  <c r="CO18" i="10"/>
  <c r="CP18" i="10"/>
  <c r="CQ18" i="10"/>
  <c r="CR18" i="10"/>
  <c r="CS18" i="10"/>
  <c r="CT18" i="10"/>
  <c r="CU18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CJ19" i="10"/>
  <c r="CK19" i="10"/>
  <c r="CL19" i="10"/>
  <c r="CM19" i="10"/>
  <c r="CN19" i="10"/>
  <c r="CO19" i="10"/>
  <c r="CP19" i="10"/>
  <c r="CQ19" i="10"/>
  <c r="CR19" i="10"/>
  <c r="CS19" i="10"/>
  <c r="CT19" i="10"/>
  <c r="CU19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BQ23" i="10"/>
  <c r="BR23" i="10"/>
  <c r="BS23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CH23" i="10"/>
  <c r="CI23" i="10"/>
  <c r="CJ23" i="10"/>
  <c r="CK23" i="10"/>
  <c r="CL23" i="10"/>
  <c r="CM23" i="10"/>
  <c r="CN23" i="10"/>
  <c r="CO23" i="10"/>
  <c r="CP23" i="10"/>
  <c r="CQ23" i="10"/>
  <c r="CR23" i="10"/>
  <c r="CS23" i="10"/>
  <c r="CT23" i="10"/>
  <c r="CU23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CH24" i="10"/>
  <c r="CI24" i="10"/>
  <c r="CJ24" i="10"/>
  <c r="CK24" i="10"/>
  <c r="CL24" i="10"/>
  <c r="CM24" i="10"/>
  <c r="CN24" i="10"/>
  <c r="CO24" i="10"/>
  <c r="CP24" i="10"/>
  <c r="CQ24" i="10"/>
  <c r="CR24" i="10"/>
  <c r="CS24" i="10"/>
  <c r="CT24" i="10"/>
  <c r="CU24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CH25" i="10"/>
  <c r="CI25" i="10"/>
  <c r="CJ25" i="10"/>
  <c r="CK25" i="10"/>
  <c r="CL25" i="10"/>
  <c r="CM25" i="10"/>
  <c r="CN25" i="10"/>
  <c r="CO25" i="10"/>
  <c r="CP25" i="10"/>
  <c r="CQ25" i="10"/>
  <c r="CR25" i="10"/>
  <c r="CS25" i="10"/>
  <c r="CT25" i="10"/>
  <c r="CU25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CH26" i="10"/>
  <c r="CI26" i="10"/>
  <c r="CJ26" i="10"/>
  <c r="CK26" i="10"/>
  <c r="CL26" i="10"/>
  <c r="CM26" i="10"/>
  <c r="CN26" i="10"/>
  <c r="CO26" i="10"/>
  <c r="CP26" i="10"/>
  <c r="CQ26" i="10"/>
  <c r="CR26" i="10"/>
  <c r="CS26" i="10"/>
  <c r="CT26" i="10"/>
  <c r="CU26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CJ27" i="10"/>
  <c r="CK27" i="10"/>
  <c r="CL27" i="10"/>
  <c r="CM27" i="10"/>
  <c r="CN27" i="10"/>
  <c r="CO27" i="10"/>
  <c r="CP27" i="10"/>
  <c r="CQ27" i="10"/>
  <c r="CR27" i="10"/>
  <c r="CS27" i="10"/>
  <c r="CT27" i="10"/>
  <c r="CU27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CO28" i="10"/>
  <c r="CP28" i="10"/>
  <c r="CQ28" i="10"/>
  <c r="CR28" i="10"/>
  <c r="CS28" i="10"/>
  <c r="CT28" i="10"/>
  <c r="CU28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I29" i="10"/>
  <c r="CJ29" i="10"/>
  <c r="CK29" i="10"/>
  <c r="CL29" i="10"/>
  <c r="CM29" i="10"/>
  <c r="CN29" i="10"/>
  <c r="CO29" i="10"/>
  <c r="CP29" i="10"/>
  <c r="CQ29" i="10"/>
  <c r="CR29" i="10"/>
  <c r="CS29" i="10"/>
  <c r="CT29" i="10"/>
  <c r="CU29" i="10"/>
  <c r="BQ30" i="10"/>
  <c r="BR30" i="10"/>
  <c r="BS30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CJ30" i="10"/>
  <c r="CK30" i="10"/>
  <c r="CL30" i="10"/>
  <c r="CM30" i="10"/>
  <c r="CN30" i="10"/>
  <c r="CO30" i="10"/>
  <c r="CP30" i="10"/>
  <c r="CQ30" i="10"/>
  <c r="CR30" i="10"/>
  <c r="CS30" i="10"/>
  <c r="CT30" i="10"/>
  <c r="CU30" i="10"/>
  <c r="BQ31" i="10"/>
  <c r="BR31" i="10"/>
  <c r="BS31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CJ31" i="10"/>
  <c r="CK31" i="10"/>
  <c r="CL31" i="10"/>
  <c r="CM31" i="10"/>
  <c r="CN31" i="10"/>
  <c r="CO31" i="10"/>
  <c r="CP31" i="10"/>
  <c r="CQ31" i="10"/>
  <c r="CR31" i="10"/>
  <c r="CS31" i="10"/>
  <c r="CT31" i="10"/>
  <c r="CU31" i="10"/>
  <c r="BQ32" i="10"/>
  <c r="BR32" i="10"/>
  <c r="BS32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CJ32" i="10"/>
  <c r="CK32" i="10"/>
  <c r="CL32" i="10"/>
  <c r="CM32" i="10"/>
  <c r="CN32" i="10"/>
  <c r="CO32" i="10"/>
  <c r="CP32" i="10"/>
  <c r="CQ32" i="10"/>
  <c r="CR32" i="10"/>
  <c r="CS32" i="10"/>
  <c r="CT32" i="10"/>
  <c r="CU32" i="10"/>
  <c r="BQ33" i="10"/>
  <c r="BR33" i="10"/>
  <c r="BS33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CJ33" i="10"/>
  <c r="CK33" i="10"/>
  <c r="CL33" i="10"/>
  <c r="CM33" i="10"/>
  <c r="CN33" i="10"/>
  <c r="CO33" i="10"/>
  <c r="CP33" i="10"/>
  <c r="CQ33" i="10"/>
  <c r="CR33" i="10"/>
  <c r="CS33" i="10"/>
  <c r="CT33" i="10"/>
  <c r="CU33" i="10"/>
  <c r="BQ34" i="10"/>
  <c r="BR34" i="10"/>
  <c r="BS34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CJ34" i="10"/>
  <c r="CK34" i="10"/>
  <c r="CL34" i="10"/>
  <c r="CM34" i="10"/>
  <c r="CN34" i="10"/>
  <c r="CO34" i="10"/>
  <c r="CP34" i="10"/>
  <c r="CQ34" i="10"/>
  <c r="CR34" i="10"/>
  <c r="CS34" i="10"/>
  <c r="CT34" i="10"/>
  <c r="CU34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CJ11" i="10"/>
  <c r="CK11" i="10"/>
  <c r="CL11" i="10"/>
  <c r="CM11" i="10"/>
  <c r="CN11" i="10"/>
  <c r="CO11" i="10"/>
  <c r="CP11" i="10"/>
  <c r="CQ11" i="10"/>
  <c r="CR11" i="10"/>
  <c r="CS11" i="10"/>
  <c r="CT11" i="10"/>
  <c r="CU11" i="10"/>
  <c r="BW3" i="4"/>
  <c r="BQ3" i="4" l="1"/>
  <c r="BR3" i="4"/>
  <c r="BS3" i="4"/>
  <c r="BT3" i="4"/>
  <c r="BU3" i="4"/>
  <c r="BV3" i="4"/>
  <c r="BX3" i="4"/>
  <c r="BY3" i="4"/>
  <c r="BZ7" i="10" s="1"/>
  <c r="BZ3" i="4"/>
  <c r="CB3" i="4"/>
  <c r="CC3" i="4"/>
  <c r="CD3" i="4"/>
  <c r="CE3" i="4"/>
  <c r="CF3" i="4"/>
  <c r="CG3" i="4"/>
  <c r="CH6" i="10" s="1"/>
  <c r="CH3" i="4"/>
  <c r="CI3" i="4"/>
  <c r="CJ6" i="10" s="1"/>
  <c r="CJ3" i="4"/>
  <c r="CK3" i="4"/>
  <c r="CL7" i="10" s="1"/>
  <c r="CL3" i="4"/>
  <c r="CM3" i="4"/>
  <c r="CN7" i="10" s="1"/>
  <c r="CN3" i="4"/>
  <c r="CO3" i="4"/>
  <c r="CP6" i="10" s="1"/>
  <c r="CP3" i="4"/>
  <c r="CQ3" i="4"/>
  <c r="CR3" i="4"/>
  <c r="CS3" i="4"/>
  <c r="CT6" i="10" s="1"/>
  <c r="CT3" i="4"/>
  <c r="CU3" i="4"/>
  <c r="BT2" i="7"/>
  <c r="BU2" i="7"/>
  <c r="BV2" i="7"/>
  <c r="BW2" i="7"/>
  <c r="BX2" i="7"/>
  <c r="BY2" i="7"/>
  <c r="BZ2" i="7"/>
  <c r="CA2" i="7"/>
  <c r="CB2" i="7"/>
  <c r="CC2" i="7"/>
  <c r="CD2" i="7"/>
  <c r="CE2" i="7"/>
  <c r="CF2" i="7"/>
  <c r="CG2" i="7"/>
  <c r="CH2" i="7"/>
  <c r="CI2" i="7"/>
  <c r="CJ2" i="7"/>
  <c r="CK2" i="7"/>
  <c r="CL2" i="7"/>
  <c r="CM2" i="7"/>
  <c r="CN2" i="7"/>
  <c r="CM7" i="11" s="1"/>
  <c r="CO2" i="7"/>
  <c r="CP2" i="7"/>
  <c r="CQ2" i="7"/>
  <c r="CR2" i="7"/>
  <c r="CQ7" i="11" s="1"/>
  <c r="CS2" i="7"/>
  <c r="CT2" i="7"/>
  <c r="CU2" i="7"/>
  <c r="CV2" i="7"/>
  <c r="CW2" i="7"/>
  <c r="CX2" i="7"/>
  <c r="BU8" i="11"/>
  <c r="BX8" i="11"/>
  <c r="BY8" i="11"/>
  <c r="CB8" i="11"/>
  <c r="CF8" i="11"/>
  <c r="CJ8" i="11"/>
  <c r="CN8" i="11"/>
  <c r="CO8" i="11"/>
  <c r="CR8" i="11"/>
  <c r="CV8" i="11"/>
  <c r="DF9" i="9"/>
  <c r="DD9" i="9"/>
  <c r="DB9" i="9"/>
  <c r="CZ9" i="9"/>
  <c r="CX9" i="9"/>
  <c r="CV9" i="9"/>
  <c r="CT9" i="9"/>
  <c r="CR9" i="9"/>
  <c r="CP9" i="9"/>
  <c r="CN9" i="9"/>
  <c r="CL9" i="9"/>
  <c r="CJ9" i="9"/>
  <c r="CH9" i="9"/>
  <c r="CD9" i="9"/>
  <c r="CD6" i="9"/>
  <c r="CF6" i="9"/>
  <c r="CH6" i="9"/>
  <c r="CJ6" i="9"/>
  <c r="CL6" i="9"/>
  <c r="CN6" i="9"/>
  <c r="CP6" i="9"/>
  <c r="CR6" i="9"/>
  <c r="CT6" i="9"/>
  <c r="CV6" i="9"/>
  <c r="CX6" i="9"/>
  <c r="CZ6" i="9"/>
  <c r="DB6" i="9"/>
  <c r="DD6" i="9"/>
  <c r="DF6" i="9"/>
  <c r="CD3" i="8"/>
  <c r="CE3" i="8"/>
  <c r="CF7" i="9" s="1"/>
  <c r="CF3" i="8"/>
  <c r="CG3" i="8"/>
  <c r="CH3" i="8"/>
  <c r="CI3" i="8"/>
  <c r="CJ3" i="8"/>
  <c r="CK3" i="8"/>
  <c r="CL3" i="8"/>
  <c r="CM7" i="9" s="1"/>
  <c r="CM3" i="8"/>
  <c r="CN3" i="8"/>
  <c r="CO3" i="8"/>
  <c r="CP3" i="8"/>
  <c r="CQ7" i="9" s="1"/>
  <c r="CQ3" i="8"/>
  <c r="CR3" i="8"/>
  <c r="CS7" i="9" s="1"/>
  <c r="CS3" i="8"/>
  <c r="CT7" i="9" s="1"/>
  <c r="CT3" i="8"/>
  <c r="CU3" i="8"/>
  <c r="CV7" i="9" s="1"/>
  <c r="CV3" i="8"/>
  <c r="CW3" i="8"/>
  <c r="CX7" i="9" s="1"/>
  <c r="CX3" i="8"/>
  <c r="CY3" i="8"/>
  <c r="CZ7" i="9" s="1"/>
  <c r="CZ3" i="8"/>
  <c r="DA3" i="8"/>
  <c r="DB7" i="9" s="1"/>
  <c r="DB3" i="8"/>
  <c r="DC3" i="8"/>
  <c r="DD7" i="9" s="1"/>
  <c r="DD3" i="8"/>
  <c r="DE3" i="8"/>
  <c r="DF7" i="9" s="1"/>
  <c r="DF3" i="8"/>
  <c r="DG3" i="8"/>
  <c r="BV8" i="11"/>
  <c r="BZ8" i="11"/>
  <c r="CE8" i="11"/>
  <c r="CH8" i="11"/>
  <c r="CL8" i="11"/>
  <c r="CP8" i="11"/>
  <c r="CT8" i="11"/>
  <c r="BT9" i="11"/>
  <c r="BV9" i="11"/>
  <c r="BX9" i="11"/>
  <c r="BZ9" i="11"/>
  <c r="CB9" i="11"/>
  <c r="CD9" i="11"/>
  <c r="CF9" i="11"/>
  <c r="CH9" i="11"/>
  <c r="CJ9" i="11"/>
  <c r="CL9" i="11"/>
  <c r="CN9" i="11"/>
  <c r="CP9" i="11"/>
  <c r="CR9" i="11"/>
  <c r="CT9" i="11"/>
  <c r="CV9" i="11"/>
  <c r="CW9" i="11"/>
  <c r="BT6" i="11"/>
  <c r="BV6" i="11"/>
  <c r="BX6" i="11"/>
  <c r="BZ6" i="11"/>
  <c r="CB6" i="11"/>
  <c r="CE6" i="11"/>
  <c r="CF6" i="11"/>
  <c r="CH6" i="11"/>
  <c r="CJ6" i="11"/>
  <c r="CL6" i="11"/>
  <c r="CN6" i="11"/>
  <c r="CP6" i="11"/>
  <c r="CR6" i="11"/>
  <c r="CT6" i="11"/>
  <c r="CV6" i="11"/>
  <c r="CE9" i="9"/>
  <c r="CG9" i="9"/>
  <c r="CI9" i="9"/>
  <c r="CK9" i="9"/>
  <c r="CM9" i="9"/>
  <c r="CO9" i="9"/>
  <c r="CQ9" i="9"/>
  <c r="CS9" i="9"/>
  <c r="CU9" i="9"/>
  <c r="CW9" i="9"/>
  <c r="CY9" i="9"/>
  <c r="DA9" i="9"/>
  <c r="DC9" i="9"/>
  <c r="DE9" i="9"/>
  <c r="DG9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CZ8" i="9"/>
  <c r="DA8" i="9"/>
  <c r="DB8" i="9"/>
  <c r="DC8" i="9"/>
  <c r="DD8" i="9"/>
  <c r="DE8" i="9"/>
  <c r="DF8" i="9"/>
  <c r="DG8" i="9"/>
  <c r="CU7" i="9"/>
  <c r="CU4" i="9" s="1"/>
  <c r="CW7" i="9"/>
  <c r="CY7" i="9"/>
  <c r="CY4" i="9" s="1"/>
  <c r="DA7" i="9"/>
  <c r="DC7" i="9"/>
  <c r="DC4" i="9" s="1"/>
  <c r="DE7" i="9"/>
  <c r="DG7" i="9"/>
  <c r="DG3" i="9" s="1"/>
  <c r="CE6" i="9"/>
  <c r="CG6" i="9"/>
  <c r="CI6" i="9"/>
  <c r="CK6" i="9"/>
  <c r="CM6" i="9"/>
  <c r="CO6" i="9"/>
  <c r="CQ6" i="9"/>
  <c r="CS6" i="9"/>
  <c r="CU6" i="9"/>
  <c r="CU2" i="9" s="1"/>
  <c r="CW6" i="9"/>
  <c r="CW2" i="9" s="1"/>
  <c r="CY6" i="9"/>
  <c r="CY2" i="9" s="1"/>
  <c r="DA6" i="9"/>
  <c r="DA2" i="9" s="1"/>
  <c r="DC6" i="9"/>
  <c r="DC2" i="9" s="1"/>
  <c r="DE6" i="9"/>
  <c r="DE2" i="9" s="1"/>
  <c r="DG6" i="9"/>
  <c r="DG2" i="9" s="1"/>
  <c r="BR9" i="10"/>
  <c r="BS9" i="10"/>
  <c r="BT9" i="10"/>
  <c r="BU9" i="10"/>
  <c r="BV9" i="10"/>
  <c r="BW9" i="10"/>
  <c r="BX9" i="10"/>
  <c r="BY9" i="10"/>
  <c r="BZ9" i="10"/>
  <c r="CA9" i="10"/>
  <c r="CB9" i="10"/>
  <c r="CC9" i="10"/>
  <c r="CD9" i="10"/>
  <c r="CE9" i="10"/>
  <c r="CF9" i="10"/>
  <c r="CG9" i="10"/>
  <c r="CH9" i="10"/>
  <c r="CI9" i="10"/>
  <c r="CJ9" i="10"/>
  <c r="CK9" i="10"/>
  <c r="CL9" i="10"/>
  <c r="CL4" i="10" s="1"/>
  <c r="CM9" i="10"/>
  <c r="CN9" i="10"/>
  <c r="CO9" i="10"/>
  <c r="CP9" i="10"/>
  <c r="CQ9" i="10"/>
  <c r="CR9" i="10"/>
  <c r="CS9" i="10"/>
  <c r="CT9" i="10"/>
  <c r="CU9" i="10"/>
  <c r="BR8" i="10"/>
  <c r="BS8" i="10"/>
  <c r="BT8" i="10"/>
  <c r="BU8" i="10"/>
  <c r="BV8" i="10"/>
  <c r="BW8" i="10"/>
  <c r="BX8" i="10"/>
  <c r="BY8" i="10"/>
  <c r="BZ8" i="10"/>
  <c r="CA8" i="10"/>
  <c r="CB8" i="10"/>
  <c r="CC8" i="10"/>
  <c r="CD8" i="10"/>
  <c r="CE8" i="10"/>
  <c r="CF8" i="10"/>
  <c r="CG8" i="10"/>
  <c r="CH8" i="10"/>
  <c r="CI8" i="10"/>
  <c r="CJ8" i="10"/>
  <c r="CK8" i="10"/>
  <c r="CL8" i="10"/>
  <c r="CM8" i="10"/>
  <c r="CN8" i="10"/>
  <c r="CO8" i="10"/>
  <c r="CP8" i="10"/>
  <c r="CQ8" i="10"/>
  <c r="CR8" i="10"/>
  <c r="CS8" i="10"/>
  <c r="CT8" i="10"/>
  <c r="CU8" i="10"/>
  <c r="BR7" i="10"/>
  <c r="CT7" i="10"/>
  <c r="CR6" i="10"/>
  <c r="BW9" i="11"/>
  <c r="CE9" i="11"/>
  <c r="CM9" i="11"/>
  <c r="CU9" i="11"/>
  <c r="CG8" i="11"/>
  <c r="BS8" i="11"/>
  <c r="BS9" i="11"/>
  <c r="CA6" i="11"/>
  <c r="CI6" i="11"/>
  <c r="CQ6" i="11"/>
  <c r="BS12" i="11"/>
  <c r="BT12" i="11"/>
  <c r="BU12" i="11"/>
  <c r="BV12" i="11"/>
  <c r="BW12" i="11"/>
  <c r="BX12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CK12" i="11"/>
  <c r="CL12" i="11"/>
  <c r="CM12" i="11"/>
  <c r="CN12" i="11"/>
  <c r="CO12" i="11"/>
  <c r="CP12" i="11"/>
  <c r="CQ12" i="11"/>
  <c r="CR12" i="11"/>
  <c r="CS12" i="11"/>
  <c r="CT12" i="11"/>
  <c r="CU12" i="11"/>
  <c r="CV12" i="11"/>
  <c r="CW12" i="11"/>
  <c r="BS13" i="11"/>
  <c r="BT13" i="11"/>
  <c r="BU13" i="11"/>
  <c r="BV13" i="11"/>
  <c r="BW13" i="11"/>
  <c r="BX13" i="11"/>
  <c r="BY13" i="11"/>
  <c r="BZ13" i="11"/>
  <c r="CA13" i="11"/>
  <c r="CB13" i="11"/>
  <c r="CC13" i="11"/>
  <c r="CD13" i="11"/>
  <c r="CE13" i="11"/>
  <c r="CF13" i="11"/>
  <c r="CG13" i="11"/>
  <c r="CH13" i="11"/>
  <c r="CI13" i="11"/>
  <c r="CJ13" i="11"/>
  <c r="CK13" i="11"/>
  <c r="CL13" i="11"/>
  <c r="CM13" i="11"/>
  <c r="CN13" i="11"/>
  <c r="CO13" i="11"/>
  <c r="CP13" i="11"/>
  <c r="CQ13" i="11"/>
  <c r="CR13" i="11"/>
  <c r="CS13" i="11"/>
  <c r="CT13" i="11"/>
  <c r="CU13" i="11"/>
  <c r="CV13" i="11"/>
  <c r="CW13" i="11"/>
  <c r="BS14" i="11"/>
  <c r="BT14" i="11"/>
  <c r="BU14" i="11"/>
  <c r="BV14" i="11"/>
  <c r="BW14" i="11"/>
  <c r="BX14" i="11"/>
  <c r="BY14" i="11"/>
  <c r="BZ14" i="11"/>
  <c r="CA14" i="11"/>
  <c r="CB14" i="11"/>
  <c r="CC14" i="11"/>
  <c r="CD14" i="11"/>
  <c r="CE14" i="11"/>
  <c r="CF14" i="11"/>
  <c r="CG14" i="11"/>
  <c r="CH14" i="11"/>
  <c r="CI14" i="11"/>
  <c r="CJ14" i="11"/>
  <c r="CK14" i="11"/>
  <c r="CL14" i="11"/>
  <c r="CM14" i="11"/>
  <c r="CN14" i="11"/>
  <c r="CO14" i="11"/>
  <c r="CP14" i="11"/>
  <c r="CQ14" i="11"/>
  <c r="CR14" i="11"/>
  <c r="CS14" i="11"/>
  <c r="CT14" i="11"/>
  <c r="CU14" i="11"/>
  <c r="CV14" i="11"/>
  <c r="CW14" i="11"/>
  <c r="BS15" i="11"/>
  <c r="BT15" i="11"/>
  <c r="BU15" i="11"/>
  <c r="BV15" i="11"/>
  <c r="BW15" i="11"/>
  <c r="BX15" i="11"/>
  <c r="BY15" i="11"/>
  <c r="BZ15" i="11"/>
  <c r="CA15" i="11"/>
  <c r="CB15" i="11"/>
  <c r="CC15" i="11"/>
  <c r="CD15" i="11"/>
  <c r="CE15" i="11"/>
  <c r="CF15" i="11"/>
  <c r="CG15" i="11"/>
  <c r="CH15" i="11"/>
  <c r="CI15" i="11"/>
  <c r="CJ15" i="11"/>
  <c r="CK15" i="11"/>
  <c r="CL15" i="11"/>
  <c r="CM15" i="11"/>
  <c r="CN15" i="11"/>
  <c r="CO15" i="11"/>
  <c r="CP15" i="11"/>
  <c r="CQ15" i="11"/>
  <c r="CR15" i="11"/>
  <c r="CS15" i="11"/>
  <c r="CT15" i="11"/>
  <c r="CU15" i="11"/>
  <c r="CV15" i="11"/>
  <c r="CW15" i="11"/>
  <c r="BS16" i="11"/>
  <c r="BT16" i="11"/>
  <c r="BU16" i="11"/>
  <c r="BV16" i="11"/>
  <c r="BW16" i="11"/>
  <c r="BX16" i="11"/>
  <c r="BY16" i="11"/>
  <c r="BZ16" i="11"/>
  <c r="CA16" i="11"/>
  <c r="CB16" i="11"/>
  <c r="CC16" i="11"/>
  <c r="CD16" i="11"/>
  <c r="CE16" i="11"/>
  <c r="CF16" i="11"/>
  <c r="CG16" i="11"/>
  <c r="CH16" i="11"/>
  <c r="CI16" i="11"/>
  <c r="CJ16" i="11"/>
  <c r="CK16" i="11"/>
  <c r="CL16" i="11"/>
  <c r="CM16" i="11"/>
  <c r="CN16" i="11"/>
  <c r="CO16" i="11"/>
  <c r="CP16" i="11"/>
  <c r="CQ16" i="11"/>
  <c r="CR16" i="11"/>
  <c r="CS16" i="11"/>
  <c r="CT16" i="11"/>
  <c r="CU16" i="11"/>
  <c r="CV16" i="11"/>
  <c r="CW16" i="11"/>
  <c r="BS17" i="11"/>
  <c r="BT17" i="11"/>
  <c r="BU17" i="11"/>
  <c r="BV17" i="11"/>
  <c r="BW17" i="11"/>
  <c r="BX17" i="11"/>
  <c r="BY17" i="11"/>
  <c r="BZ17" i="11"/>
  <c r="CA17" i="11"/>
  <c r="CB17" i="11"/>
  <c r="CC17" i="11"/>
  <c r="CD17" i="11"/>
  <c r="CE17" i="11"/>
  <c r="CF17" i="11"/>
  <c r="CG17" i="11"/>
  <c r="CH17" i="11"/>
  <c r="CI17" i="11"/>
  <c r="CJ17" i="11"/>
  <c r="CK17" i="11"/>
  <c r="CL17" i="11"/>
  <c r="CM17" i="11"/>
  <c r="CN17" i="11"/>
  <c r="CO17" i="11"/>
  <c r="CP17" i="11"/>
  <c r="CQ17" i="11"/>
  <c r="CR17" i="11"/>
  <c r="CS17" i="11"/>
  <c r="CT17" i="11"/>
  <c r="CU17" i="11"/>
  <c r="CV17" i="11"/>
  <c r="CW17" i="11"/>
  <c r="BS18" i="11"/>
  <c r="BT18" i="11"/>
  <c r="BU18" i="11"/>
  <c r="BV18" i="11"/>
  <c r="BW18" i="11"/>
  <c r="BX18" i="11"/>
  <c r="BY18" i="11"/>
  <c r="BZ18" i="11"/>
  <c r="CA18" i="11"/>
  <c r="CB18" i="11"/>
  <c r="CC18" i="11"/>
  <c r="CD18" i="11"/>
  <c r="CE18" i="11"/>
  <c r="CF18" i="11"/>
  <c r="CG18" i="11"/>
  <c r="CH18" i="11"/>
  <c r="CI18" i="11"/>
  <c r="CJ18" i="11"/>
  <c r="CK18" i="11"/>
  <c r="CL18" i="11"/>
  <c r="CM18" i="11"/>
  <c r="CN18" i="11"/>
  <c r="CO18" i="11"/>
  <c r="CP18" i="11"/>
  <c r="CQ18" i="11"/>
  <c r="CR18" i="11"/>
  <c r="CS18" i="11"/>
  <c r="CT18" i="11"/>
  <c r="CU18" i="11"/>
  <c r="CV18" i="11"/>
  <c r="CW18" i="11"/>
  <c r="BS19" i="11"/>
  <c r="BT19" i="11"/>
  <c r="BU19" i="11"/>
  <c r="BV19" i="11"/>
  <c r="BW19" i="11"/>
  <c r="BX19" i="11"/>
  <c r="BY19" i="11"/>
  <c r="BZ19" i="11"/>
  <c r="CA19" i="11"/>
  <c r="CB19" i="11"/>
  <c r="CC19" i="11"/>
  <c r="CD19" i="11"/>
  <c r="CE19" i="11"/>
  <c r="CF19" i="11"/>
  <c r="CG19" i="11"/>
  <c r="CH19" i="11"/>
  <c r="CI19" i="11"/>
  <c r="CJ19" i="11"/>
  <c r="CK19" i="11"/>
  <c r="CL19" i="11"/>
  <c r="CM19" i="11"/>
  <c r="CN19" i="11"/>
  <c r="CO19" i="11"/>
  <c r="CP19" i="11"/>
  <c r="CQ19" i="11"/>
  <c r="CR19" i="11"/>
  <c r="CS19" i="11"/>
  <c r="CT19" i="11"/>
  <c r="CU19" i="11"/>
  <c r="CV19" i="11"/>
  <c r="CW19" i="11"/>
  <c r="BS20" i="11"/>
  <c r="BT20" i="11"/>
  <c r="BU20" i="11"/>
  <c r="BV20" i="11"/>
  <c r="BW20" i="11"/>
  <c r="BX20" i="11"/>
  <c r="BY20" i="11"/>
  <c r="BZ20" i="11"/>
  <c r="CA20" i="11"/>
  <c r="CB20" i="11"/>
  <c r="CC20" i="11"/>
  <c r="CD20" i="11"/>
  <c r="CE20" i="11"/>
  <c r="CF20" i="11"/>
  <c r="CG20" i="11"/>
  <c r="CH20" i="11"/>
  <c r="CI20" i="11"/>
  <c r="CJ20" i="11"/>
  <c r="CK20" i="11"/>
  <c r="CL20" i="11"/>
  <c r="CM20" i="11"/>
  <c r="CN20" i="11"/>
  <c r="CO20" i="11"/>
  <c r="CP20" i="11"/>
  <c r="CQ20" i="11"/>
  <c r="CR20" i="11"/>
  <c r="CS20" i="11"/>
  <c r="CT20" i="11"/>
  <c r="CU20" i="11"/>
  <c r="CV20" i="11"/>
  <c r="CW20" i="11"/>
  <c r="BS21" i="11"/>
  <c r="BT21" i="11"/>
  <c r="BU21" i="11"/>
  <c r="BV21" i="11"/>
  <c r="BW21" i="11"/>
  <c r="BX21" i="11"/>
  <c r="BY21" i="11"/>
  <c r="BZ21" i="11"/>
  <c r="CA21" i="11"/>
  <c r="CB21" i="11"/>
  <c r="CC21" i="11"/>
  <c r="CD21" i="11"/>
  <c r="CE21" i="11"/>
  <c r="CF21" i="11"/>
  <c r="CG21" i="11"/>
  <c r="CH21" i="11"/>
  <c r="CI21" i="11"/>
  <c r="CJ21" i="11"/>
  <c r="CK21" i="11"/>
  <c r="CL21" i="11"/>
  <c r="CM21" i="11"/>
  <c r="CN21" i="11"/>
  <c r="CO21" i="11"/>
  <c r="CP21" i="11"/>
  <c r="CQ21" i="11"/>
  <c r="CR21" i="11"/>
  <c r="CS21" i="11"/>
  <c r="CT21" i="11"/>
  <c r="CU21" i="11"/>
  <c r="CV21" i="11"/>
  <c r="CW21" i="11"/>
  <c r="BS22" i="11"/>
  <c r="BT22" i="11"/>
  <c r="BU22" i="11"/>
  <c r="BV22" i="11"/>
  <c r="BW22" i="11"/>
  <c r="BX22" i="11"/>
  <c r="BY22" i="11"/>
  <c r="BZ22" i="11"/>
  <c r="CA22" i="11"/>
  <c r="CB22" i="11"/>
  <c r="CC22" i="11"/>
  <c r="CD22" i="11"/>
  <c r="CE22" i="11"/>
  <c r="CF22" i="11"/>
  <c r="CG22" i="11"/>
  <c r="CH22" i="11"/>
  <c r="CI22" i="11"/>
  <c r="CJ22" i="11"/>
  <c r="CK22" i="11"/>
  <c r="CL22" i="11"/>
  <c r="CM22" i="11"/>
  <c r="CN22" i="11"/>
  <c r="CO22" i="11"/>
  <c r="CP22" i="11"/>
  <c r="CQ22" i="11"/>
  <c r="CR22" i="11"/>
  <c r="CS22" i="11"/>
  <c r="CT22" i="11"/>
  <c r="CU22" i="11"/>
  <c r="CV22" i="11"/>
  <c r="CW22" i="11"/>
  <c r="BS23" i="11"/>
  <c r="BT23" i="11"/>
  <c r="BU23" i="11"/>
  <c r="BV23" i="11"/>
  <c r="BW23" i="11"/>
  <c r="BX23" i="11"/>
  <c r="BY23" i="11"/>
  <c r="BZ23" i="11"/>
  <c r="CA23" i="11"/>
  <c r="CB23" i="11"/>
  <c r="CC23" i="11"/>
  <c r="CD23" i="11"/>
  <c r="CE23" i="11"/>
  <c r="CF23" i="11"/>
  <c r="CG23" i="11"/>
  <c r="CH23" i="11"/>
  <c r="CI23" i="11"/>
  <c r="CJ23" i="11"/>
  <c r="CK23" i="11"/>
  <c r="CL23" i="11"/>
  <c r="CM23" i="11"/>
  <c r="CN23" i="11"/>
  <c r="CO23" i="11"/>
  <c r="CP23" i="11"/>
  <c r="CQ23" i="11"/>
  <c r="CR23" i="11"/>
  <c r="CS23" i="11"/>
  <c r="CT23" i="11"/>
  <c r="CU23" i="11"/>
  <c r="CV23" i="11"/>
  <c r="CW23" i="11"/>
  <c r="BS24" i="11"/>
  <c r="BT24" i="11"/>
  <c r="BU24" i="11"/>
  <c r="BV24" i="11"/>
  <c r="BW24" i="11"/>
  <c r="BX24" i="11"/>
  <c r="BY24" i="11"/>
  <c r="BZ24" i="11"/>
  <c r="CA24" i="11"/>
  <c r="CB24" i="11"/>
  <c r="CC24" i="11"/>
  <c r="CD24" i="11"/>
  <c r="CE24" i="11"/>
  <c r="CF24" i="11"/>
  <c r="CG24" i="11"/>
  <c r="CH24" i="11"/>
  <c r="CI24" i="11"/>
  <c r="CJ24" i="11"/>
  <c r="CK24" i="11"/>
  <c r="CL24" i="11"/>
  <c r="CM24" i="11"/>
  <c r="CN24" i="11"/>
  <c r="CO24" i="11"/>
  <c r="CP24" i="11"/>
  <c r="CQ24" i="11"/>
  <c r="CR24" i="11"/>
  <c r="CS24" i="11"/>
  <c r="CT24" i="11"/>
  <c r="CU24" i="11"/>
  <c r="CV24" i="11"/>
  <c r="CW24" i="11"/>
  <c r="BS25" i="11"/>
  <c r="BT25" i="11"/>
  <c r="BU25" i="11"/>
  <c r="BV25" i="11"/>
  <c r="BW25" i="11"/>
  <c r="BX25" i="11"/>
  <c r="BY25" i="11"/>
  <c r="BZ25" i="11"/>
  <c r="CA25" i="11"/>
  <c r="CB25" i="11"/>
  <c r="CC25" i="11"/>
  <c r="CD25" i="11"/>
  <c r="CE25" i="11"/>
  <c r="CF25" i="11"/>
  <c r="CG25" i="11"/>
  <c r="CH25" i="11"/>
  <c r="CI25" i="11"/>
  <c r="CJ25" i="11"/>
  <c r="CK25" i="11"/>
  <c r="CL25" i="11"/>
  <c r="CM25" i="11"/>
  <c r="CN25" i="11"/>
  <c r="CO25" i="11"/>
  <c r="CP25" i="11"/>
  <c r="CQ25" i="11"/>
  <c r="CR25" i="11"/>
  <c r="CS25" i="11"/>
  <c r="CT25" i="11"/>
  <c r="CU25" i="11"/>
  <c r="CV25" i="11"/>
  <c r="CW25" i="11"/>
  <c r="BS26" i="11"/>
  <c r="BT26" i="11"/>
  <c r="BU26" i="11"/>
  <c r="BV26" i="11"/>
  <c r="BW26" i="11"/>
  <c r="BX26" i="11"/>
  <c r="BY26" i="11"/>
  <c r="BZ26" i="11"/>
  <c r="CA26" i="11"/>
  <c r="CB26" i="11"/>
  <c r="CC26" i="11"/>
  <c r="CD26" i="11"/>
  <c r="CE26" i="11"/>
  <c r="CF26" i="11"/>
  <c r="CG26" i="11"/>
  <c r="CH26" i="11"/>
  <c r="CI26" i="11"/>
  <c r="CJ26" i="11"/>
  <c r="CK26" i="11"/>
  <c r="CL26" i="11"/>
  <c r="CM26" i="11"/>
  <c r="CN26" i="11"/>
  <c r="CO26" i="11"/>
  <c r="CP26" i="11"/>
  <c r="CQ26" i="11"/>
  <c r="CR26" i="11"/>
  <c r="CS26" i="11"/>
  <c r="CT26" i="11"/>
  <c r="CU26" i="11"/>
  <c r="CV26" i="11"/>
  <c r="CW26" i="11"/>
  <c r="BS27" i="11"/>
  <c r="BT27" i="11"/>
  <c r="BU27" i="11"/>
  <c r="BV27" i="11"/>
  <c r="BW27" i="11"/>
  <c r="BX27" i="11"/>
  <c r="BY27" i="11"/>
  <c r="BZ27" i="11"/>
  <c r="CA27" i="11"/>
  <c r="CB27" i="11"/>
  <c r="CC27" i="11"/>
  <c r="CD27" i="11"/>
  <c r="CE27" i="11"/>
  <c r="CF27" i="11"/>
  <c r="CG27" i="11"/>
  <c r="CH27" i="11"/>
  <c r="CI27" i="11"/>
  <c r="CJ27" i="11"/>
  <c r="CK27" i="11"/>
  <c r="CL27" i="11"/>
  <c r="CM27" i="11"/>
  <c r="CN27" i="11"/>
  <c r="CO27" i="11"/>
  <c r="CP27" i="11"/>
  <c r="CQ27" i="11"/>
  <c r="CR27" i="11"/>
  <c r="CS27" i="11"/>
  <c r="CT27" i="11"/>
  <c r="CU27" i="11"/>
  <c r="CV27" i="11"/>
  <c r="CW27" i="11"/>
  <c r="BS28" i="11"/>
  <c r="BT28" i="11"/>
  <c r="BU28" i="11"/>
  <c r="BV28" i="11"/>
  <c r="BW28" i="11"/>
  <c r="BX28" i="11"/>
  <c r="BY28" i="11"/>
  <c r="BZ28" i="11"/>
  <c r="CA28" i="11"/>
  <c r="CB28" i="11"/>
  <c r="CC28" i="11"/>
  <c r="CD28" i="11"/>
  <c r="CE28" i="11"/>
  <c r="CF28" i="11"/>
  <c r="CG28" i="11"/>
  <c r="CH28" i="11"/>
  <c r="CI28" i="11"/>
  <c r="CJ28" i="11"/>
  <c r="CK28" i="11"/>
  <c r="CL28" i="11"/>
  <c r="CM28" i="11"/>
  <c r="CN28" i="11"/>
  <c r="CO28" i="11"/>
  <c r="CP28" i="11"/>
  <c r="CQ28" i="11"/>
  <c r="CR28" i="11"/>
  <c r="CS28" i="11"/>
  <c r="CT28" i="11"/>
  <c r="CU28" i="11"/>
  <c r="CV28" i="11"/>
  <c r="CW28" i="11"/>
  <c r="BS29" i="11"/>
  <c r="BT29" i="11"/>
  <c r="BU29" i="11"/>
  <c r="BV29" i="11"/>
  <c r="BW29" i="11"/>
  <c r="BX29" i="11"/>
  <c r="BY29" i="11"/>
  <c r="BZ29" i="11"/>
  <c r="CA29" i="11"/>
  <c r="CB29" i="11"/>
  <c r="CC29" i="11"/>
  <c r="CD29" i="11"/>
  <c r="CE29" i="11"/>
  <c r="CF29" i="11"/>
  <c r="CG29" i="11"/>
  <c r="CH29" i="11"/>
  <c r="CI29" i="11"/>
  <c r="CJ29" i="11"/>
  <c r="CK29" i="11"/>
  <c r="CL29" i="11"/>
  <c r="CM29" i="11"/>
  <c r="CN29" i="11"/>
  <c r="CO29" i="11"/>
  <c r="CP29" i="11"/>
  <c r="CQ29" i="11"/>
  <c r="CR29" i="11"/>
  <c r="CS29" i="11"/>
  <c r="CT29" i="11"/>
  <c r="CU29" i="11"/>
  <c r="CV29" i="11"/>
  <c r="CW29" i="11"/>
  <c r="BS30" i="11"/>
  <c r="BT30" i="11"/>
  <c r="BU30" i="11"/>
  <c r="BV30" i="11"/>
  <c r="BW30" i="11"/>
  <c r="BX30" i="11"/>
  <c r="BY30" i="11"/>
  <c r="BZ30" i="11"/>
  <c r="CA30" i="11"/>
  <c r="CB30" i="11"/>
  <c r="CC30" i="11"/>
  <c r="CD30" i="11"/>
  <c r="CE30" i="11"/>
  <c r="CF30" i="11"/>
  <c r="CG30" i="11"/>
  <c r="CH30" i="11"/>
  <c r="CI30" i="11"/>
  <c r="CJ30" i="11"/>
  <c r="CK30" i="11"/>
  <c r="CL30" i="11"/>
  <c r="CM30" i="11"/>
  <c r="CN30" i="11"/>
  <c r="CO30" i="11"/>
  <c r="CP30" i="11"/>
  <c r="CQ30" i="11"/>
  <c r="CR30" i="11"/>
  <c r="CS30" i="11"/>
  <c r="CT30" i="11"/>
  <c r="CU30" i="11"/>
  <c r="CV30" i="11"/>
  <c r="CW30" i="11"/>
  <c r="BS31" i="11"/>
  <c r="BT31" i="11"/>
  <c r="BU31" i="11"/>
  <c r="BV31" i="11"/>
  <c r="BW31" i="11"/>
  <c r="BX31" i="11"/>
  <c r="BY31" i="11"/>
  <c r="BZ31" i="11"/>
  <c r="CA31" i="11"/>
  <c r="CB31" i="11"/>
  <c r="CC31" i="11"/>
  <c r="CD31" i="11"/>
  <c r="CE31" i="11"/>
  <c r="CF31" i="11"/>
  <c r="CG31" i="11"/>
  <c r="CH31" i="11"/>
  <c r="CI31" i="11"/>
  <c r="CJ31" i="11"/>
  <c r="CK31" i="11"/>
  <c r="CL31" i="11"/>
  <c r="CM31" i="11"/>
  <c r="CN31" i="11"/>
  <c r="CO31" i="11"/>
  <c r="CP31" i="11"/>
  <c r="CQ31" i="11"/>
  <c r="CR31" i="11"/>
  <c r="CS31" i="11"/>
  <c r="CT31" i="11"/>
  <c r="CU31" i="11"/>
  <c r="CV31" i="11"/>
  <c r="CW31" i="11"/>
  <c r="BS32" i="11"/>
  <c r="BT32" i="11"/>
  <c r="BU32" i="11"/>
  <c r="BV32" i="11"/>
  <c r="BW32" i="11"/>
  <c r="BX32" i="11"/>
  <c r="BY32" i="11"/>
  <c r="BZ32" i="11"/>
  <c r="CA32" i="11"/>
  <c r="CB32" i="11"/>
  <c r="CC32" i="11"/>
  <c r="CD32" i="11"/>
  <c r="CE32" i="11"/>
  <c r="CF32" i="11"/>
  <c r="CG32" i="11"/>
  <c r="CH32" i="11"/>
  <c r="CI32" i="11"/>
  <c r="CJ32" i="11"/>
  <c r="CK32" i="11"/>
  <c r="CL32" i="11"/>
  <c r="CM32" i="11"/>
  <c r="CN32" i="11"/>
  <c r="CO32" i="11"/>
  <c r="CP32" i="11"/>
  <c r="CQ32" i="11"/>
  <c r="CR32" i="11"/>
  <c r="CS32" i="11"/>
  <c r="CT32" i="11"/>
  <c r="CU32" i="11"/>
  <c r="CV32" i="11"/>
  <c r="CW32" i="11"/>
  <c r="BS33" i="11"/>
  <c r="BT33" i="11"/>
  <c r="BU33" i="11"/>
  <c r="BV33" i="11"/>
  <c r="BW33" i="11"/>
  <c r="BX33" i="11"/>
  <c r="BY33" i="11"/>
  <c r="BZ33" i="11"/>
  <c r="CA33" i="11"/>
  <c r="CB33" i="11"/>
  <c r="CC33" i="11"/>
  <c r="CD33" i="11"/>
  <c r="CE33" i="11"/>
  <c r="CF33" i="11"/>
  <c r="CG33" i="11"/>
  <c r="CH33" i="11"/>
  <c r="CI33" i="11"/>
  <c r="CJ33" i="11"/>
  <c r="CK33" i="11"/>
  <c r="CL33" i="11"/>
  <c r="CM33" i="11"/>
  <c r="CN33" i="11"/>
  <c r="CO33" i="11"/>
  <c r="CP33" i="11"/>
  <c r="CQ33" i="11"/>
  <c r="CR33" i="11"/>
  <c r="CS33" i="11"/>
  <c r="CT33" i="11"/>
  <c r="CU33" i="11"/>
  <c r="CV33" i="11"/>
  <c r="CW33" i="11"/>
  <c r="BS34" i="11"/>
  <c r="BT34" i="11"/>
  <c r="BU34" i="11"/>
  <c r="BV34" i="11"/>
  <c r="BW34" i="11"/>
  <c r="BX34" i="11"/>
  <c r="BY34" i="11"/>
  <c r="BZ34" i="11"/>
  <c r="CA34" i="11"/>
  <c r="CB34" i="11"/>
  <c r="CC34" i="11"/>
  <c r="CD34" i="11"/>
  <c r="CE34" i="11"/>
  <c r="CF34" i="11"/>
  <c r="CG34" i="11"/>
  <c r="CH34" i="11"/>
  <c r="CI34" i="11"/>
  <c r="CJ34" i="11"/>
  <c r="CK34" i="11"/>
  <c r="CL34" i="11"/>
  <c r="CM34" i="11"/>
  <c r="CN34" i="11"/>
  <c r="CO34" i="11"/>
  <c r="CP34" i="11"/>
  <c r="CQ34" i="11"/>
  <c r="CR34" i="11"/>
  <c r="CS34" i="11"/>
  <c r="CT34" i="11"/>
  <c r="CU34" i="11"/>
  <c r="CV34" i="11"/>
  <c r="CW34" i="11"/>
  <c r="BS35" i="11"/>
  <c r="BT35" i="11"/>
  <c r="BU35" i="11"/>
  <c r="BV35" i="11"/>
  <c r="BW35" i="11"/>
  <c r="BX35" i="11"/>
  <c r="BY35" i="11"/>
  <c r="BZ35" i="11"/>
  <c r="CA35" i="11"/>
  <c r="CB35" i="11"/>
  <c r="CC35" i="11"/>
  <c r="CD35" i="11"/>
  <c r="CE35" i="11"/>
  <c r="CF35" i="11"/>
  <c r="CG35" i="11"/>
  <c r="CH35" i="11"/>
  <c r="CI35" i="11"/>
  <c r="CJ35" i="11"/>
  <c r="CK35" i="11"/>
  <c r="CL35" i="11"/>
  <c r="CM35" i="11"/>
  <c r="CN35" i="11"/>
  <c r="CO35" i="11"/>
  <c r="CP35" i="11"/>
  <c r="CQ35" i="11"/>
  <c r="CR35" i="11"/>
  <c r="CS35" i="11"/>
  <c r="CT35" i="11"/>
  <c r="CU35" i="11"/>
  <c r="CV35" i="11"/>
  <c r="CW35" i="11"/>
  <c r="BS36" i="11"/>
  <c r="BT36" i="11"/>
  <c r="BU36" i="11"/>
  <c r="BV36" i="11"/>
  <c r="BW36" i="11"/>
  <c r="BX36" i="11"/>
  <c r="BY36" i="11"/>
  <c r="BZ36" i="11"/>
  <c r="CA36" i="11"/>
  <c r="CB36" i="11"/>
  <c r="CC36" i="11"/>
  <c r="CD36" i="11"/>
  <c r="CE36" i="11"/>
  <c r="CF36" i="11"/>
  <c r="CG36" i="11"/>
  <c r="CH36" i="11"/>
  <c r="CI36" i="11"/>
  <c r="CJ36" i="11"/>
  <c r="CK36" i="11"/>
  <c r="CL36" i="11"/>
  <c r="CM36" i="11"/>
  <c r="CN36" i="11"/>
  <c r="CO36" i="11"/>
  <c r="CP36" i="11"/>
  <c r="CQ36" i="11"/>
  <c r="CR36" i="11"/>
  <c r="CS36" i="11"/>
  <c r="CT36" i="11"/>
  <c r="CU36" i="11"/>
  <c r="CV36" i="11"/>
  <c r="CW36" i="11"/>
  <c r="BS37" i="11"/>
  <c r="BT37" i="11"/>
  <c r="BU37" i="11"/>
  <c r="BV37" i="11"/>
  <c r="BW37" i="11"/>
  <c r="BX37" i="11"/>
  <c r="BY37" i="11"/>
  <c r="BZ37" i="11"/>
  <c r="CA37" i="11"/>
  <c r="CB37" i="11"/>
  <c r="CC37" i="11"/>
  <c r="CD37" i="11"/>
  <c r="CE37" i="11"/>
  <c r="CF37" i="11"/>
  <c r="CG37" i="11"/>
  <c r="CH37" i="11"/>
  <c r="CI37" i="11"/>
  <c r="CJ37" i="11"/>
  <c r="CK37" i="11"/>
  <c r="CL37" i="11"/>
  <c r="CM37" i="11"/>
  <c r="CN37" i="11"/>
  <c r="CO37" i="11"/>
  <c r="CP37" i="11"/>
  <c r="CQ37" i="11"/>
  <c r="CR37" i="11"/>
  <c r="CS37" i="11"/>
  <c r="CT37" i="11"/>
  <c r="CU37" i="11"/>
  <c r="CV37" i="11"/>
  <c r="CW37" i="11"/>
  <c r="BS38" i="11"/>
  <c r="BT38" i="11"/>
  <c r="BU38" i="11"/>
  <c r="BV38" i="11"/>
  <c r="BW38" i="11"/>
  <c r="BX38" i="11"/>
  <c r="BY38" i="11"/>
  <c r="BZ38" i="11"/>
  <c r="CA38" i="11"/>
  <c r="CB38" i="11"/>
  <c r="CC38" i="11"/>
  <c r="CD38" i="11"/>
  <c r="CE38" i="11"/>
  <c r="CF38" i="11"/>
  <c r="CG38" i="11"/>
  <c r="CH38" i="11"/>
  <c r="CI38" i="11"/>
  <c r="CJ38" i="11"/>
  <c r="CK38" i="11"/>
  <c r="CL38" i="11"/>
  <c r="CM38" i="11"/>
  <c r="CN38" i="11"/>
  <c r="CO38" i="11"/>
  <c r="CP38" i="11"/>
  <c r="CQ38" i="11"/>
  <c r="CR38" i="11"/>
  <c r="CS38" i="11"/>
  <c r="CT38" i="11"/>
  <c r="CU38" i="11"/>
  <c r="CV38" i="11"/>
  <c r="CW38" i="11"/>
  <c r="BS39" i="11"/>
  <c r="BT39" i="11"/>
  <c r="BU39" i="11"/>
  <c r="BV39" i="11"/>
  <c r="BW39" i="11"/>
  <c r="BX39" i="11"/>
  <c r="BY39" i="11"/>
  <c r="BZ39" i="11"/>
  <c r="CA39" i="11"/>
  <c r="CB39" i="11"/>
  <c r="CC39" i="11"/>
  <c r="CD39" i="11"/>
  <c r="CE39" i="11"/>
  <c r="CF39" i="11"/>
  <c r="CG39" i="11"/>
  <c r="CH39" i="11"/>
  <c r="CI39" i="11"/>
  <c r="CJ39" i="11"/>
  <c r="CK39" i="11"/>
  <c r="CL39" i="11"/>
  <c r="CM39" i="11"/>
  <c r="CN39" i="11"/>
  <c r="CO39" i="11"/>
  <c r="CP39" i="11"/>
  <c r="CQ39" i="11"/>
  <c r="CR39" i="11"/>
  <c r="CS39" i="11"/>
  <c r="CT39" i="11"/>
  <c r="CU39" i="11"/>
  <c r="CV39" i="11"/>
  <c r="CW39" i="11"/>
  <c r="BS40" i="11"/>
  <c r="BT40" i="11"/>
  <c r="BU40" i="11"/>
  <c r="BV40" i="11"/>
  <c r="BW40" i="11"/>
  <c r="BX40" i="11"/>
  <c r="BY40" i="11"/>
  <c r="BZ40" i="11"/>
  <c r="CA40" i="11"/>
  <c r="CB40" i="11"/>
  <c r="CC40" i="11"/>
  <c r="CD40" i="11"/>
  <c r="CE40" i="11"/>
  <c r="CF40" i="11"/>
  <c r="CG40" i="11"/>
  <c r="CH40" i="11"/>
  <c r="CI40" i="11"/>
  <c r="CJ40" i="11"/>
  <c r="CK40" i="11"/>
  <c r="CL40" i="11"/>
  <c r="CM40" i="11"/>
  <c r="CN40" i="11"/>
  <c r="CO40" i="11"/>
  <c r="CP40" i="11"/>
  <c r="CQ40" i="11"/>
  <c r="CR40" i="11"/>
  <c r="CS40" i="11"/>
  <c r="CT40" i="11"/>
  <c r="CU40" i="11"/>
  <c r="CV40" i="11"/>
  <c r="CW40" i="11"/>
  <c r="BS41" i="11"/>
  <c r="BT41" i="11"/>
  <c r="BU41" i="11"/>
  <c r="BV41" i="11"/>
  <c r="BW41" i="11"/>
  <c r="BX41" i="11"/>
  <c r="BY41" i="11"/>
  <c r="BZ41" i="11"/>
  <c r="CA41" i="11"/>
  <c r="CB41" i="11"/>
  <c r="CC41" i="11"/>
  <c r="CD41" i="11"/>
  <c r="CE41" i="11"/>
  <c r="CF41" i="11"/>
  <c r="CG41" i="11"/>
  <c r="CH41" i="11"/>
  <c r="CI41" i="11"/>
  <c r="CJ41" i="11"/>
  <c r="CK41" i="11"/>
  <c r="CL41" i="11"/>
  <c r="CM41" i="11"/>
  <c r="CN41" i="11"/>
  <c r="CO41" i="11"/>
  <c r="CP41" i="11"/>
  <c r="CQ41" i="11"/>
  <c r="CR41" i="11"/>
  <c r="CS41" i="11"/>
  <c r="CT41" i="11"/>
  <c r="CU41" i="11"/>
  <c r="CV41" i="11"/>
  <c r="CW41" i="11"/>
  <c r="BS42" i="11"/>
  <c r="BT42" i="11"/>
  <c r="BU42" i="11"/>
  <c r="BV42" i="11"/>
  <c r="BW42" i="11"/>
  <c r="BX42" i="11"/>
  <c r="BY42" i="11"/>
  <c r="BZ42" i="11"/>
  <c r="CA42" i="11"/>
  <c r="CB42" i="11"/>
  <c r="CC42" i="11"/>
  <c r="CD42" i="11"/>
  <c r="CE42" i="11"/>
  <c r="CF42" i="11"/>
  <c r="CG42" i="11"/>
  <c r="CH42" i="11"/>
  <c r="CI42" i="11"/>
  <c r="CJ42" i="11"/>
  <c r="CK42" i="11"/>
  <c r="CL42" i="11"/>
  <c r="CM42" i="11"/>
  <c r="CN42" i="11"/>
  <c r="CO42" i="11"/>
  <c r="CP42" i="11"/>
  <c r="CQ42" i="11"/>
  <c r="CR42" i="11"/>
  <c r="CS42" i="11"/>
  <c r="CT42" i="11"/>
  <c r="CU42" i="11"/>
  <c r="CV42" i="11"/>
  <c r="CW42" i="11"/>
  <c r="BS43" i="11"/>
  <c r="BT43" i="11"/>
  <c r="BU43" i="11"/>
  <c r="BV43" i="11"/>
  <c r="BW43" i="11"/>
  <c r="BX43" i="11"/>
  <c r="BY43" i="11"/>
  <c r="BZ43" i="11"/>
  <c r="CA43" i="11"/>
  <c r="CB43" i="11"/>
  <c r="CC43" i="11"/>
  <c r="CD43" i="11"/>
  <c r="CE43" i="11"/>
  <c r="CF43" i="11"/>
  <c r="CG43" i="11"/>
  <c r="CH43" i="11"/>
  <c r="CI43" i="11"/>
  <c r="CJ43" i="11"/>
  <c r="CK43" i="11"/>
  <c r="CL43" i="11"/>
  <c r="CM43" i="11"/>
  <c r="CN43" i="11"/>
  <c r="CO43" i="11"/>
  <c r="CP43" i="11"/>
  <c r="CQ43" i="11"/>
  <c r="CR43" i="11"/>
  <c r="CS43" i="11"/>
  <c r="CT43" i="11"/>
  <c r="CU43" i="11"/>
  <c r="CV43" i="11"/>
  <c r="CW43" i="11"/>
  <c r="BS44" i="11"/>
  <c r="BT44" i="11"/>
  <c r="BU44" i="11"/>
  <c r="BV44" i="11"/>
  <c r="BW44" i="11"/>
  <c r="BX44" i="11"/>
  <c r="BY44" i="11"/>
  <c r="BZ44" i="11"/>
  <c r="CA44" i="11"/>
  <c r="CB44" i="11"/>
  <c r="CC44" i="11"/>
  <c r="CD44" i="11"/>
  <c r="CE44" i="11"/>
  <c r="CF44" i="11"/>
  <c r="CG44" i="11"/>
  <c r="CH44" i="11"/>
  <c r="CI44" i="11"/>
  <c r="CJ44" i="11"/>
  <c r="CK44" i="11"/>
  <c r="CL44" i="11"/>
  <c r="CM44" i="11"/>
  <c r="CN44" i="11"/>
  <c r="CO44" i="11"/>
  <c r="CP44" i="11"/>
  <c r="CQ44" i="11"/>
  <c r="CR44" i="11"/>
  <c r="CS44" i="11"/>
  <c r="CT44" i="11"/>
  <c r="CU44" i="11"/>
  <c r="CV44" i="11"/>
  <c r="CW44" i="11"/>
  <c r="BS45" i="11"/>
  <c r="BT45" i="11"/>
  <c r="BU45" i="11"/>
  <c r="BV45" i="11"/>
  <c r="BW45" i="11"/>
  <c r="BX45" i="11"/>
  <c r="BY45" i="11"/>
  <c r="BZ45" i="11"/>
  <c r="CA45" i="11"/>
  <c r="CB45" i="11"/>
  <c r="CC45" i="11"/>
  <c r="CD45" i="11"/>
  <c r="CE45" i="11"/>
  <c r="CF45" i="11"/>
  <c r="CG45" i="11"/>
  <c r="CH45" i="11"/>
  <c r="CI45" i="11"/>
  <c r="CJ45" i="11"/>
  <c r="CK45" i="11"/>
  <c r="CL45" i="11"/>
  <c r="CM45" i="11"/>
  <c r="CN45" i="11"/>
  <c r="CO45" i="11"/>
  <c r="CP45" i="11"/>
  <c r="CQ45" i="11"/>
  <c r="CR45" i="11"/>
  <c r="CS45" i="11"/>
  <c r="CT45" i="11"/>
  <c r="CU45" i="11"/>
  <c r="CV45" i="11"/>
  <c r="CW45" i="11"/>
  <c r="BS46" i="11"/>
  <c r="BT46" i="11"/>
  <c r="BU46" i="11"/>
  <c r="BV46" i="11"/>
  <c r="BW46" i="11"/>
  <c r="BX46" i="11"/>
  <c r="BY46" i="11"/>
  <c r="BZ46" i="11"/>
  <c r="CA46" i="11"/>
  <c r="CB46" i="11"/>
  <c r="CC46" i="11"/>
  <c r="CD46" i="11"/>
  <c r="CE46" i="11"/>
  <c r="CF46" i="11"/>
  <c r="CG46" i="11"/>
  <c r="CH46" i="11"/>
  <c r="CI46" i="11"/>
  <c r="CJ46" i="11"/>
  <c r="CK46" i="11"/>
  <c r="CL46" i="11"/>
  <c r="CM46" i="11"/>
  <c r="CN46" i="11"/>
  <c r="CO46" i="11"/>
  <c r="CP46" i="11"/>
  <c r="CQ46" i="11"/>
  <c r="CR46" i="11"/>
  <c r="CS46" i="11"/>
  <c r="CT46" i="11"/>
  <c r="CU46" i="11"/>
  <c r="CV46" i="11"/>
  <c r="CW46" i="11"/>
  <c r="BS47" i="11"/>
  <c r="BT47" i="11"/>
  <c r="BU47" i="11"/>
  <c r="BV47" i="11"/>
  <c r="BW47" i="11"/>
  <c r="BX47" i="11"/>
  <c r="BY47" i="11"/>
  <c r="BZ47" i="11"/>
  <c r="CA47" i="11"/>
  <c r="CB47" i="11"/>
  <c r="CC47" i="11"/>
  <c r="CD47" i="11"/>
  <c r="CE47" i="11"/>
  <c r="CF47" i="11"/>
  <c r="CG47" i="11"/>
  <c r="CH47" i="11"/>
  <c r="CI47" i="11"/>
  <c r="CJ47" i="11"/>
  <c r="CK47" i="11"/>
  <c r="CL47" i="11"/>
  <c r="CM47" i="11"/>
  <c r="CN47" i="11"/>
  <c r="CO47" i="11"/>
  <c r="CP47" i="11"/>
  <c r="CQ47" i="11"/>
  <c r="CR47" i="11"/>
  <c r="CS47" i="11"/>
  <c r="CT47" i="11"/>
  <c r="CU47" i="11"/>
  <c r="CV47" i="11"/>
  <c r="CW47" i="11"/>
  <c r="BS48" i="11"/>
  <c r="BT48" i="11"/>
  <c r="BU48" i="11"/>
  <c r="BV48" i="11"/>
  <c r="BW48" i="11"/>
  <c r="BX48" i="11"/>
  <c r="BY48" i="11"/>
  <c r="BZ48" i="11"/>
  <c r="CA48" i="11"/>
  <c r="CB48" i="11"/>
  <c r="CC48" i="11"/>
  <c r="CD48" i="11"/>
  <c r="CE48" i="11"/>
  <c r="CF48" i="11"/>
  <c r="CG48" i="11"/>
  <c r="CH48" i="11"/>
  <c r="CI48" i="11"/>
  <c r="CJ48" i="11"/>
  <c r="CK48" i="11"/>
  <c r="CL48" i="11"/>
  <c r="CM48" i="11"/>
  <c r="CN48" i="11"/>
  <c r="CO48" i="11"/>
  <c r="CP48" i="11"/>
  <c r="CQ48" i="11"/>
  <c r="CR48" i="11"/>
  <c r="CS48" i="11"/>
  <c r="CT48" i="11"/>
  <c r="CU48" i="11"/>
  <c r="CV48" i="11"/>
  <c r="CW48" i="11"/>
  <c r="BS49" i="11"/>
  <c r="BT49" i="11"/>
  <c r="BU49" i="11"/>
  <c r="BV49" i="11"/>
  <c r="BW49" i="11"/>
  <c r="BX49" i="11"/>
  <c r="BY49" i="11"/>
  <c r="BZ49" i="11"/>
  <c r="CA49" i="11"/>
  <c r="CB49" i="11"/>
  <c r="CC49" i="11"/>
  <c r="CD49" i="11"/>
  <c r="CE49" i="11"/>
  <c r="CF49" i="11"/>
  <c r="CG49" i="11"/>
  <c r="CH49" i="11"/>
  <c r="CI49" i="11"/>
  <c r="CJ49" i="11"/>
  <c r="CK49" i="11"/>
  <c r="CL49" i="11"/>
  <c r="CM49" i="11"/>
  <c r="CN49" i="11"/>
  <c r="CO49" i="11"/>
  <c r="CP49" i="11"/>
  <c r="CQ49" i="11"/>
  <c r="CR49" i="11"/>
  <c r="CS49" i="11"/>
  <c r="CT49" i="11"/>
  <c r="CU49" i="11"/>
  <c r="CV49" i="11"/>
  <c r="CW49" i="11"/>
  <c r="BS50" i="11"/>
  <c r="BT50" i="11"/>
  <c r="BU50" i="11"/>
  <c r="BV50" i="11"/>
  <c r="BW50" i="11"/>
  <c r="BX50" i="11"/>
  <c r="BY50" i="11"/>
  <c r="BZ50" i="11"/>
  <c r="CA50" i="11"/>
  <c r="CB50" i="11"/>
  <c r="CC50" i="11"/>
  <c r="CD50" i="11"/>
  <c r="CE50" i="11"/>
  <c r="CF50" i="11"/>
  <c r="CG50" i="11"/>
  <c r="CH50" i="11"/>
  <c r="CI50" i="11"/>
  <c r="CJ50" i="11"/>
  <c r="CK50" i="11"/>
  <c r="CL50" i="11"/>
  <c r="CM50" i="11"/>
  <c r="CN50" i="11"/>
  <c r="CO50" i="11"/>
  <c r="CP50" i="11"/>
  <c r="CQ50" i="11"/>
  <c r="CR50" i="11"/>
  <c r="CS50" i="11"/>
  <c r="CT50" i="11"/>
  <c r="CU50" i="11"/>
  <c r="CV50" i="11"/>
  <c r="CW50" i="11"/>
  <c r="BS51" i="11"/>
  <c r="BT51" i="11"/>
  <c r="BU51" i="11"/>
  <c r="BV51" i="11"/>
  <c r="BW51" i="11"/>
  <c r="BX51" i="11"/>
  <c r="BY51" i="11"/>
  <c r="BZ51" i="11"/>
  <c r="CA51" i="11"/>
  <c r="CB51" i="11"/>
  <c r="CC51" i="11"/>
  <c r="CD51" i="11"/>
  <c r="CE51" i="11"/>
  <c r="CF51" i="11"/>
  <c r="CG51" i="11"/>
  <c r="CH51" i="11"/>
  <c r="CI51" i="11"/>
  <c r="CJ51" i="11"/>
  <c r="CK51" i="11"/>
  <c r="CL51" i="11"/>
  <c r="CM51" i="11"/>
  <c r="CN51" i="11"/>
  <c r="CO51" i="11"/>
  <c r="CP51" i="11"/>
  <c r="CQ51" i="11"/>
  <c r="CR51" i="11"/>
  <c r="CS51" i="11"/>
  <c r="CT51" i="11"/>
  <c r="CU51" i="11"/>
  <c r="CV51" i="11"/>
  <c r="CW51" i="11"/>
  <c r="BS52" i="11"/>
  <c r="BT52" i="11"/>
  <c r="BU52" i="11"/>
  <c r="BV52" i="11"/>
  <c r="BW52" i="11"/>
  <c r="BX52" i="11"/>
  <c r="BY52" i="11"/>
  <c r="BZ52" i="11"/>
  <c r="CA52" i="11"/>
  <c r="CB52" i="11"/>
  <c r="CC52" i="11"/>
  <c r="CD52" i="11"/>
  <c r="CE52" i="11"/>
  <c r="CF52" i="11"/>
  <c r="CG52" i="11"/>
  <c r="CH52" i="11"/>
  <c r="CI52" i="11"/>
  <c r="CJ52" i="11"/>
  <c r="CK52" i="11"/>
  <c r="CL52" i="11"/>
  <c r="CM52" i="11"/>
  <c r="CN52" i="11"/>
  <c r="CO52" i="11"/>
  <c r="CP52" i="11"/>
  <c r="CQ52" i="11"/>
  <c r="CR52" i="11"/>
  <c r="CS52" i="11"/>
  <c r="CT52" i="11"/>
  <c r="CU52" i="11"/>
  <c r="CV52" i="11"/>
  <c r="CW52" i="11"/>
  <c r="BS53" i="11"/>
  <c r="BT53" i="11"/>
  <c r="BU53" i="11"/>
  <c r="BV53" i="11"/>
  <c r="BW53" i="11"/>
  <c r="BX53" i="11"/>
  <c r="BY53" i="11"/>
  <c r="BZ53" i="11"/>
  <c r="CA53" i="11"/>
  <c r="CB53" i="11"/>
  <c r="CC53" i="11"/>
  <c r="CD53" i="11"/>
  <c r="CE53" i="11"/>
  <c r="CF53" i="11"/>
  <c r="CG53" i="11"/>
  <c r="CH53" i="11"/>
  <c r="CI53" i="11"/>
  <c r="CJ53" i="11"/>
  <c r="CK53" i="11"/>
  <c r="CL53" i="11"/>
  <c r="CM53" i="11"/>
  <c r="CN53" i="11"/>
  <c r="CO53" i="11"/>
  <c r="CP53" i="11"/>
  <c r="CQ53" i="11"/>
  <c r="CR53" i="11"/>
  <c r="CS53" i="11"/>
  <c r="CT53" i="11"/>
  <c r="CU53" i="11"/>
  <c r="CV53" i="11"/>
  <c r="CW53" i="11"/>
  <c r="BS54" i="11"/>
  <c r="BT54" i="11"/>
  <c r="BU54" i="11"/>
  <c r="BV54" i="11"/>
  <c r="BW54" i="11"/>
  <c r="BX54" i="11"/>
  <c r="BY54" i="11"/>
  <c r="BZ54" i="11"/>
  <c r="CA54" i="11"/>
  <c r="CB54" i="11"/>
  <c r="CC54" i="11"/>
  <c r="CD54" i="11"/>
  <c r="CE54" i="11"/>
  <c r="CF54" i="11"/>
  <c r="CG54" i="11"/>
  <c r="CH54" i="11"/>
  <c r="CI54" i="11"/>
  <c r="CJ54" i="11"/>
  <c r="CK54" i="11"/>
  <c r="CL54" i="11"/>
  <c r="CM54" i="11"/>
  <c r="CN54" i="11"/>
  <c r="CO54" i="11"/>
  <c r="CP54" i="11"/>
  <c r="CQ54" i="11"/>
  <c r="CR54" i="11"/>
  <c r="CS54" i="11"/>
  <c r="CT54" i="11"/>
  <c r="CU54" i="11"/>
  <c r="CV54" i="11"/>
  <c r="CW54" i="11"/>
  <c r="BS55" i="11"/>
  <c r="BT55" i="11"/>
  <c r="BU55" i="11"/>
  <c r="BV55" i="11"/>
  <c r="BW55" i="11"/>
  <c r="BX55" i="11"/>
  <c r="BY55" i="11"/>
  <c r="BZ55" i="11"/>
  <c r="CA55" i="11"/>
  <c r="CB55" i="11"/>
  <c r="CC55" i="11"/>
  <c r="CD55" i="11"/>
  <c r="CE55" i="11"/>
  <c r="CF55" i="11"/>
  <c r="CG55" i="11"/>
  <c r="CH55" i="11"/>
  <c r="CI55" i="11"/>
  <c r="CJ55" i="11"/>
  <c r="CK55" i="11"/>
  <c r="CL55" i="11"/>
  <c r="CM55" i="11"/>
  <c r="CN55" i="11"/>
  <c r="CO55" i="11"/>
  <c r="CP55" i="11"/>
  <c r="CQ55" i="11"/>
  <c r="CR55" i="11"/>
  <c r="CS55" i="11"/>
  <c r="CT55" i="11"/>
  <c r="CU55" i="11"/>
  <c r="CV55" i="11"/>
  <c r="CW55" i="11"/>
  <c r="BS56" i="11"/>
  <c r="BT56" i="11"/>
  <c r="BU56" i="11"/>
  <c r="BV56" i="11"/>
  <c r="BW56" i="11"/>
  <c r="BX56" i="11"/>
  <c r="BY56" i="11"/>
  <c r="BZ56" i="11"/>
  <c r="CA56" i="11"/>
  <c r="CB56" i="11"/>
  <c r="CC56" i="11"/>
  <c r="CD56" i="11"/>
  <c r="CE56" i="11"/>
  <c r="CF56" i="11"/>
  <c r="CG56" i="11"/>
  <c r="CH56" i="11"/>
  <c r="CI56" i="11"/>
  <c r="CJ56" i="11"/>
  <c r="CK56" i="11"/>
  <c r="CL56" i="11"/>
  <c r="CM56" i="11"/>
  <c r="CN56" i="11"/>
  <c r="CO56" i="11"/>
  <c r="CP56" i="11"/>
  <c r="CQ56" i="11"/>
  <c r="CR56" i="11"/>
  <c r="CS56" i="11"/>
  <c r="CT56" i="11"/>
  <c r="CU56" i="11"/>
  <c r="CV56" i="11"/>
  <c r="CW56" i="11"/>
  <c r="BS57" i="11"/>
  <c r="BT57" i="11"/>
  <c r="BU57" i="11"/>
  <c r="BV57" i="11"/>
  <c r="BW57" i="11"/>
  <c r="BX57" i="11"/>
  <c r="BY57" i="11"/>
  <c r="BZ57" i="11"/>
  <c r="CA57" i="11"/>
  <c r="CB57" i="11"/>
  <c r="CC57" i="11"/>
  <c r="CD57" i="11"/>
  <c r="CE57" i="11"/>
  <c r="CF57" i="11"/>
  <c r="CG57" i="11"/>
  <c r="CH57" i="11"/>
  <c r="CI57" i="11"/>
  <c r="CJ57" i="11"/>
  <c r="CK57" i="11"/>
  <c r="CL57" i="11"/>
  <c r="CM57" i="11"/>
  <c r="CN57" i="11"/>
  <c r="CO57" i="11"/>
  <c r="CP57" i="11"/>
  <c r="CQ57" i="11"/>
  <c r="CR57" i="11"/>
  <c r="CS57" i="11"/>
  <c r="CT57" i="11"/>
  <c r="CU57" i="11"/>
  <c r="CV57" i="11"/>
  <c r="CW57" i="11"/>
  <c r="BS58" i="11"/>
  <c r="BT58" i="11"/>
  <c r="BU58" i="11"/>
  <c r="BV58" i="11"/>
  <c r="BW58" i="11"/>
  <c r="BX58" i="11"/>
  <c r="BY58" i="11"/>
  <c r="BZ58" i="11"/>
  <c r="CA58" i="11"/>
  <c r="CB58" i="11"/>
  <c r="CC58" i="11"/>
  <c r="CD58" i="11"/>
  <c r="CE58" i="11"/>
  <c r="CF58" i="11"/>
  <c r="CG58" i="11"/>
  <c r="CH58" i="11"/>
  <c r="CI58" i="11"/>
  <c r="CJ58" i="11"/>
  <c r="CK58" i="11"/>
  <c r="CL58" i="11"/>
  <c r="CM58" i="11"/>
  <c r="CN58" i="11"/>
  <c r="CO58" i="11"/>
  <c r="CP58" i="11"/>
  <c r="CQ58" i="11"/>
  <c r="CR58" i="11"/>
  <c r="CS58" i="11"/>
  <c r="CT58" i="11"/>
  <c r="CU58" i="11"/>
  <c r="CV58" i="11"/>
  <c r="CW58" i="11"/>
  <c r="BS59" i="11"/>
  <c r="BT59" i="11"/>
  <c r="BU59" i="11"/>
  <c r="BV59" i="11"/>
  <c r="BW59" i="11"/>
  <c r="BX59" i="11"/>
  <c r="BY59" i="11"/>
  <c r="BZ59" i="11"/>
  <c r="CA59" i="11"/>
  <c r="CB59" i="11"/>
  <c r="CC59" i="11"/>
  <c r="CD59" i="11"/>
  <c r="CE59" i="11"/>
  <c r="CF59" i="11"/>
  <c r="CG59" i="11"/>
  <c r="CH59" i="11"/>
  <c r="CI59" i="11"/>
  <c r="CJ59" i="11"/>
  <c r="CK59" i="11"/>
  <c r="CL59" i="11"/>
  <c r="CM59" i="11"/>
  <c r="CN59" i="11"/>
  <c r="CO59" i="11"/>
  <c r="CP59" i="11"/>
  <c r="CQ59" i="11"/>
  <c r="CR59" i="11"/>
  <c r="CS59" i="11"/>
  <c r="CT59" i="11"/>
  <c r="CU59" i="11"/>
  <c r="CV59" i="11"/>
  <c r="CW59" i="11"/>
  <c r="BS60" i="11"/>
  <c r="BT60" i="11"/>
  <c r="BU60" i="11"/>
  <c r="BV60" i="11"/>
  <c r="BW60" i="11"/>
  <c r="BX60" i="11"/>
  <c r="BY60" i="11"/>
  <c r="BZ60" i="11"/>
  <c r="CA60" i="11"/>
  <c r="CB60" i="11"/>
  <c r="CC60" i="11"/>
  <c r="CD60" i="11"/>
  <c r="CE60" i="11"/>
  <c r="CF60" i="11"/>
  <c r="CG60" i="11"/>
  <c r="CH60" i="11"/>
  <c r="CI60" i="11"/>
  <c r="CJ60" i="11"/>
  <c r="CK60" i="11"/>
  <c r="CL60" i="11"/>
  <c r="CM60" i="11"/>
  <c r="CN60" i="11"/>
  <c r="CO60" i="11"/>
  <c r="CP60" i="11"/>
  <c r="CQ60" i="11"/>
  <c r="CR60" i="11"/>
  <c r="CS60" i="11"/>
  <c r="CT60" i="11"/>
  <c r="CU60" i="11"/>
  <c r="CV60" i="11"/>
  <c r="CW60" i="11"/>
  <c r="BS61" i="11"/>
  <c r="BT61" i="11"/>
  <c r="BU61" i="11"/>
  <c r="BV61" i="11"/>
  <c r="BW61" i="11"/>
  <c r="BX61" i="11"/>
  <c r="BY61" i="11"/>
  <c r="BZ61" i="11"/>
  <c r="CA61" i="11"/>
  <c r="CB61" i="11"/>
  <c r="CC61" i="11"/>
  <c r="CD61" i="11"/>
  <c r="CE61" i="11"/>
  <c r="CF61" i="11"/>
  <c r="CG61" i="11"/>
  <c r="CH61" i="11"/>
  <c r="CI61" i="11"/>
  <c r="CJ61" i="11"/>
  <c r="CK61" i="11"/>
  <c r="CL61" i="11"/>
  <c r="CM61" i="11"/>
  <c r="CN61" i="11"/>
  <c r="CO61" i="11"/>
  <c r="CP61" i="11"/>
  <c r="CQ61" i="11"/>
  <c r="CR61" i="11"/>
  <c r="CS61" i="11"/>
  <c r="CT61" i="11"/>
  <c r="CU61" i="11"/>
  <c r="CV61" i="11"/>
  <c r="CW61" i="11"/>
  <c r="BS62" i="11"/>
  <c r="BT62" i="11"/>
  <c r="BU62" i="11"/>
  <c r="BV62" i="11"/>
  <c r="BW62" i="11"/>
  <c r="BX62" i="11"/>
  <c r="BY62" i="11"/>
  <c r="BZ62" i="11"/>
  <c r="CA62" i="11"/>
  <c r="CB62" i="11"/>
  <c r="CC62" i="11"/>
  <c r="CD62" i="11"/>
  <c r="CE62" i="11"/>
  <c r="CF62" i="11"/>
  <c r="CG62" i="11"/>
  <c r="CH62" i="11"/>
  <c r="CI62" i="11"/>
  <c r="CJ62" i="11"/>
  <c r="CK62" i="11"/>
  <c r="CL62" i="11"/>
  <c r="CM62" i="11"/>
  <c r="CN62" i="11"/>
  <c r="CO62" i="11"/>
  <c r="CP62" i="11"/>
  <c r="CQ62" i="11"/>
  <c r="CR62" i="11"/>
  <c r="CS62" i="11"/>
  <c r="CT62" i="11"/>
  <c r="CU62" i="11"/>
  <c r="CV62" i="11"/>
  <c r="CW62" i="11"/>
  <c r="BS63" i="11"/>
  <c r="BT63" i="11"/>
  <c r="BU63" i="11"/>
  <c r="BV63" i="11"/>
  <c r="BW63" i="11"/>
  <c r="BX63" i="11"/>
  <c r="BY63" i="11"/>
  <c r="BZ63" i="11"/>
  <c r="CA63" i="11"/>
  <c r="CB63" i="11"/>
  <c r="CC63" i="11"/>
  <c r="CD63" i="11"/>
  <c r="CE63" i="11"/>
  <c r="CF63" i="11"/>
  <c r="CG63" i="11"/>
  <c r="CH63" i="11"/>
  <c r="CI63" i="11"/>
  <c r="CJ63" i="11"/>
  <c r="CK63" i="11"/>
  <c r="CL63" i="11"/>
  <c r="CM63" i="11"/>
  <c r="CN63" i="11"/>
  <c r="CO63" i="11"/>
  <c r="CP63" i="11"/>
  <c r="CQ63" i="11"/>
  <c r="CR63" i="11"/>
  <c r="CS63" i="11"/>
  <c r="CT63" i="11"/>
  <c r="CU63" i="11"/>
  <c r="CV63" i="11"/>
  <c r="CW63" i="11"/>
  <c r="BS64" i="11"/>
  <c r="BT64" i="11"/>
  <c r="BU64" i="11"/>
  <c r="BV64" i="11"/>
  <c r="BW64" i="11"/>
  <c r="BX64" i="11"/>
  <c r="BY64" i="11"/>
  <c r="BZ64" i="11"/>
  <c r="CA64" i="11"/>
  <c r="CB64" i="11"/>
  <c r="CC64" i="11"/>
  <c r="CD64" i="11"/>
  <c r="CE64" i="11"/>
  <c r="CF64" i="11"/>
  <c r="CG64" i="11"/>
  <c r="CH64" i="11"/>
  <c r="CI64" i="11"/>
  <c r="CJ64" i="11"/>
  <c r="CK64" i="11"/>
  <c r="CL64" i="11"/>
  <c r="CM64" i="11"/>
  <c r="CN64" i="11"/>
  <c r="CO64" i="11"/>
  <c r="CP64" i="11"/>
  <c r="CQ64" i="11"/>
  <c r="CR64" i="11"/>
  <c r="CS64" i="11"/>
  <c r="CT64" i="11"/>
  <c r="CU64" i="11"/>
  <c r="CV64" i="11"/>
  <c r="CW64" i="11"/>
  <c r="BS65" i="11"/>
  <c r="BT65" i="11"/>
  <c r="BU65" i="11"/>
  <c r="BV65" i="11"/>
  <c r="BW65" i="11"/>
  <c r="BX65" i="11"/>
  <c r="BY65" i="11"/>
  <c r="BZ65" i="11"/>
  <c r="CA65" i="11"/>
  <c r="CB65" i="11"/>
  <c r="CC65" i="11"/>
  <c r="CD65" i="11"/>
  <c r="CE65" i="11"/>
  <c r="CF65" i="11"/>
  <c r="CG65" i="11"/>
  <c r="CH65" i="11"/>
  <c r="CI65" i="11"/>
  <c r="CJ65" i="11"/>
  <c r="CK65" i="11"/>
  <c r="CL65" i="11"/>
  <c r="CM65" i="11"/>
  <c r="CN65" i="11"/>
  <c r="CO65" i="11"/>
  <c r="CP65" i="11"/>
  <c r="CQ65" i="11"/>
  <c r="CR65" i="11"/>
  <c r="CS65" i="11"/>
  <c r="CT65" i="11"/>
  <c r="CU65" i="11"/>
  <c r="CV65" i="11"/>
  <c r="CW65" i="11"/>
  <c r="BS66" i="11"/>
  <c r="BT66" i="11"/>
  <c r="BU66" i="11"/>
  <c r="BV66" i="11"/>
  <c r="BW66" i="11"/>
  <c r="BX66" i="11"/>
  <c r="BY66" i="11"/>
  <c r="BZ66" i="11"/>
  <c r="CA66" i="11"/>
  <c r="CB66" i="11"/>
  <c r="CC66" i="11"/>
  <c r="CD66" i="11"/>
  <c r="CE66" i="11"/>
  <c r="CF66" i="11"/>
  <c r="CG66" i="11"/>
  <c r="CH66" i="11"/>
  <c r="CI66" i="11"/>
  <c r="CJ66" i="11"/>
  <c r="CK66" i="11"/>
  <c r="CL66" i="11"/>
  <c r="CM66" i="11"/>
  <c r="CN66" i="11"/>
  <c r="CO66" i="11"/>
  <c r="CP66" i="11"/>
  <c r="CQ66" i="11"/>
  <c r="CR66" i="11"/>
  <c r="CS66" i="11"/>
  <c r="CT66" i="11"/>
  <c r="CU66" i="11"/>
  <c r="CV66" i="11"/>
  <c r="CW66" i="11"/>
  <c r="BS67" i="11"/>
  <c r="BT67" i="11"/>
  <c r="BU67" i="11"/>
  <c r="BV67" i="11"/>
  <c r="BW67" i="11"/>
  <c r="BX67" i="11"/>
  <c r="BY67" i="11"/>
  <c r="BZ67" i="11"/>
  <c r="CA67" i="11"/>
  <c r="CB67" i="11"/>
  <c r="CC67" i="11"/>
  <c r="CD67" i="11"/>
  <c r="CE67" i="11"/>
  <c r="CF67" i="11"/>
  <c r="CG67" i="11"/>
  <c r="CH67" i="11"/>
  <c r="CI67" i="11"/>
  <c r="CJ67" i="11"/>
  <c r="CK67" i="11"/>
  <c r="CL67" i="11"/>
  <c r="CM67" i="11"/>
  <c r="CN67" i="11"/>
  <c r="CO67" i="11"/>
  <c r="CP67" i="11"/>
  <c r="CQ67" i="11"/>
  <c r="CR67" i="11"/>
  <c r="CS67" i="11"/>
  <c r="CT67" i="11"/>
  <c r="CU67" i="11"/>
  <c r="CV67" i="11"/>
  <c r="CW67" i="11"/>
  <c r="BS68" i="11"/>
  <c r="BT68" i="11"/>
  <c r="BU68" i="11"/>
  <c r="BV68" i="11"/>
  <c r="BW68" i="11"/>
  <c r="BX68" i="11"/>
  <c r="BY68" i="11"/>
  <c r="BZ68" i="11"/>
  <c r="CA68" i="11"/>
  <c r="CB68" i="11"/>
  <c r="CC68" i="11"/>
  <c r="CD68" i="11"/>
  <c r="CE68" i="11"/>
  <c r="CF68" i="11"/>
  <c r="CG68" i="11"/>
  <c r="CH68" i="11"/>
  <c r="CI68" i="11"/>
  <c r="CJ68" i="11"/>
  <c r="CK68" i="11"/>
  <c r="CL68" i="11"/>
  <c r="CM68" i="11"/>
  <c r="CN68" i="11"/>
  <c r="CO68" i="11"/>
  <c r="CP68" i="11"/>
  <c r="CQ68" i="11"/>
  <c r="CR68" i="11"/>
  <c r="CS68" i="11"/>
  <c r="CT68" i="11"/>
  <c r="CU68" i="11"/>
  <c r="CV68" i="11"/>
  <c r="CW68" i="11"/>
  <c r="BS69" i="11"/>
  <c r="BT69" i="11"/>
  <c r="BU69" i="11"/>
  <c r="BV69" i="11"/>
  <c r="BW69" i="11"/>
  <c r="BX69" i="11"/>
  <c r="BY69" i="11"/>
  <c r="BZ69" i="11"/>
  <c r="CA69" i="11"/>
  <c r="CB69" i="11"/>
  <c r="CC69" i="11"/>
  <c r="CD69" i="11"/>
  <c r="CE69" i="11"/>
  <c r="CF69" i="11"/>
  <c r="CG69" i="11"/>
  <c r="CH69" i="11"/>
  <c r="CI69" i="11"/>
  <c r="CJ69" i="11"/>
  <c r="CK69" i="11"/>
  <c r="CL69" i="11"/>
  <c r="CM69" i="11"/>
  <c r="CN69" i="11"/>
  <c r="CO69" i="11"/>
  <c r="CP69" i="11"/>
  <c r="CQ69" i="11"/>
  <c r="CR69" i="11"/>
  <c r="CS69" i="11"/>
  <c r="CT69" i="11"/>
  <c r="CU69" i="11"/>
  <c r="CV69" i="11"/>
  <c r="CW69" i="11"/>
  <c r="BS70" i="11"/>
  <c r="BT70" i="11"/>
  <c r="BU70" i="11"/>
  <c r="BV70" i="11"/>
  <c r="BW70" i="11"/>
  <c r="BX70" i="11"/>
  <c r="BY70" i="11"/>
  <c r="BZ70" i="11"/>
  <c r="CA70" i="11"/>
  <c r="CB70" i="11"/>
  <c r="CC70" i="11"/>
  <c r="CD70" i="11"/>
  <c r="CE70" i="11"/>
  <c r="CF70" i="11"/>
  <c r="CG70" i="11"/>
  <c r="CH70" i="11"/>
  <c r="CI70" i="11"/>
  <c r="CJ70" i="11"/>
  <c r="CK70" i="11"/>
  <c r="CL70" i="11"/>
  <c r="CM70" i="11"/>
  <c r="CN70" i="11"/>
  <c r="CO70" i="11"/>
  <c r="CP70" i="11"/>
  <c r="CQ70" i="11"/>
  <c r="CR70" i="11"/>
  <c r="CS70" i="11"/>
  <c r="CT70" i="11"/>
  <c r="CU70" i="11"/>
  <c r="CV70" i="11"/>
  <c r="CW70" i="11"/>
  <c r="BS71" i="11"/>
  <c r="BT71" i="11"/>
  <c r="BU71" i="11"/>
  <c r="BV71" i="11"/>
  <c r="BW71" i="11"/>
  <c r="BX71" i="11"/>
  <c r="BY71" i="11"/>
  <c r="BZ71" i="11"/>
  <c r="CA71" i="11"/>
  <c r="CB71" i="11"/>
  <c r="CC71" i="11"/>
  <c r="CD71" i="11"/>
  <c r="CE71" i="11"/>
  <c r="CF71" i="11"/>
  <c r="CG71" i="11"/>
  <c r="CH71" i="11"/>
  <c r="CI71" i="11"/>
  <c r="CJ71" i="11"/>
  <c r="CK71" i="11"/>
  <c r="CL71" i="11"/>
  <c r="CM71" i="11"/>
  <c r="CN71" i="11"/>
  <c r="CO71" i="11"/>
  <c r="CP71" i="11"/>
  <c r="CQ71" i="11"/>
  <c r="CR71" i="11"/>
  <c r="CS71" i="11"/>
  <c r="CT71" i="11"/>
  <c r="CU71" i="11"/>
  <c r="CV71" i="11"/>
  <c r="CW71" i="11"/>
  <c r="BS72" i="11"/>
  <c r="BT72" i="11"/>
  <c r="BU72" i="11"/>
  <c r="BV72" i="11"/>
  <c r="BW72" i="11"/>
  <c r="BX72" i="11"/>
  <c r="BY72" i="11"/>
  <c r="BZ72" i="11"/>
  <c r="CA72" i="11"/>
  <c r="CB72" i="11"/>
  <c r="CC72" i="11"/>
  <c r="CD72" i="11"/>
  <c r="CE72" i="11"/>
  <c r="CF72" i="11"/>
  <c r="CG72" i="11"/>
  <c r="CH72" i="11"/>
  <c r="CI72" i="11"/>
  <c r="CJ72" i="11"/>
  <c r="CK72" i="11"/>
  <c r="CL72" i="11"/>
  <c r="CM72" i="11"/>
  <c r="CN72" i="11"/>
  <c r="CO72" i="11"/>
  <c r="CP72" i="11"/>
  <c r="CQ72" i="11"/>
  <c r="CR72" i="11"/>
  <c r="CS72" i="11"/>
  <c r="CT72" i="11"/>
  <c r="CU72" i="11"/>
  <c r="CV72" i="11"/>
  <c r="CW72" i="11"/>
  <c r="BS73" i="11"/>
  <c r="BT73" i="11"/>
  <c r="BU73" i="11"/>
  <c r="BV73" i="11"/>
  <c r="BW73" i="11"/>
  <c r="BX73" i="11"/>
  <c r="BY73" i="11"/>
  <c r="BZ73" i="11"/>
  <c r="CA73" i="11"/>
  <c r="CB73" i="11"/>
  <c r="CC73" i="11"/>
  <c r="CD73" i="11"/>
  <c r="CE73" i="11"/>
  <c r="CF73" i="11"/>
  <c r="CG73" i="11"/>
  <c r="CH73" i="11"/>
  <c r="CI73" i="11"/>
  <c r="CJ73" i="11"/>
  <c r="CK73" i="11"/>
  <c r="CL73" i="11"/>
  <c r="CM73" i="11"/>
  <c r="CN73" i="11"/>
  <c r="CO73" i="11"/>
  <c r="CP73" i="11"/>
  <c r="CQ73" i="11"/>
  <c r="CR73" i="11"/>
  <c r="CS73" i="11"/>
  <c r="CT73" i="11"/>
  <c r="CU73" i="11"/>
  <c r="CV73" i="11"/>
  <c r="CW73" i="11"/>
  <c r="BS74" i="11"/>
  <c r="BT74" i="11"/>
  <c r="BU74" i="11"/>
  <c r="BV74" i="11"/>
  <c r="BW74" i="11"/>
  <c r="BX74" i="11"/>
  <c r="BY74" i="11"/>
  <c r="BZ74" i="11"/>
  <c r="CA74" i="11"/>
  <c r="CB74" i="11"/>
  <c r="CC74" i="11"/>
  <c r="CD74" i="11"/>
  <c r="CE74" i="11"/>
  <c r="CF74" i="11"/>
  <c r="CG74" i="11"/>
  <c r="CH74" i="11"/>
  <c r="CI74" i="11"/>
  <c r="CJ74" i="11"/>
  <c r="CK74" i="11"/>
  <c r="CL74" i="11"/>
  <c r="CM74" i="11"/>
  <c r="CN74" i="11"/>
  <c r="CO74" i="11"/>
  <c r="CP74" i="11"/>
  <c r="CQ74" i="11"/>
  <c r="CR74" i="11"/>
  <c r="CS74" i="11"/>
  <c r="CT74" i="11"/>
  <c r="CU74" i="11"/>
  <c r="CV74" i="11"/>
  <c r="CW74" i="11"/>
  <c r="BS75" i="11"/>
  <c r="BT75" i="11"/>
  <c r="BU75" i="11"/>
  <c r="BV75" i="11"/>
  <c r="BW75" i="11"/>
  <c r="BX75" i="11"/>
  <c r="BY75" i="11"/>
  <c r="BZ75" i="11"/>
  <c r="CA75" i="11"/>
  <c r="CB75" i="11"/>
  <c r="CC75" i="11"/>
  <c r="CD75" i="11"/>
  <c r="CE75" i="11"/>
  <c r="CF75" i="11"/>
  <c r="CG75" i="11"/>
  <c r="CH75" i="11"/>
  <c r="CI75" i="11"/>
  <c r="CJ75" i="11"/>
  <c r="CK75" i="11"/>
  <c r="CL75" i="11"/>
  <c r="CM75" i="11"/>
  <c r="CN75" i="11"/>
  <c r="CO75" i="11"/>
  <c r="CP75" i="11"/>
  <c r="CQ75" i="11"/>
  <c r="CR75" i="11"/>
  <c r="CS75" i="11"/>
  <c r="CT75" i="11"/>
  <c r="CU75" i="11"/>
  <c r="CV75" i="11"/>
  <c r="CW75" i="11"/>
  <c r="BS76" i="11"/>
  <c r="BT76" i="11"/>
  <c r="BU76" i="11"/>
  <c r="BV76" i="11"/>
  <c r="BW76" i="11"/>
  <c r="BX76" i="11"/>
  <c r="BY76" i="11"/>
  <c r="BZ76" i="11"/>
  <c r="CA76" i="11"/>
  <c r="CB76" i="11"/>
  <c r="CC76" i="11"/>
  <c r="CD76" i="11"/>
  <c r="CE76" i="11"/>
  <c r="CF76" i="11"/>
  <c r="CG76" i="11"/>
  <c r="CH76" i="11"/>
  <c r="CI76" i="11"/>
  <c r="CJ76" i="11"/>
  <c r="CK76" i="11"/>
  <c r="CL76" i="11"/>
  <c r="CM76" i="11"/>
  <c r="CN76" i="11"/>
  <c r="CO76" i="11"/>
  <c r="CP76" i="11"/>
  <c r="CQ76" i="11"/>
  <c r="CR76" i="11"/>
  <c r="CS76" i="11"/>
  <c r="CT76" i="11"/>
  <c r="CU76" i="11"/>
  <c r="CV76" i="11"/>
  <c r="CW76" i="11"/>
  <c r="BS77" i="11"/>
  <c r="BT77" i="11"/>
  <c r="BU77" i="11"/>
  <c r="BV77" i="11"/>
  <c r="BW77" i="11"/>
  <c r="BX77" i="11"/>
  <c r="BY77" i="11"/>
  <c r="BZ77" i="11"/>
  <c r="CA77" i="11"/>
  <c r="CB77" i="11"/>
  <c r="CC77" i="11"/>
  <c r="CD77" i="11"/>
  <c r="CE77" i="11"/>
  <c r="CF77" i="11"/>
  <c r="CG77" i="11"/>
  <c r="CH77" i="11"/>
  <c r="CI77" i="11"/>
  <c r="CJ77" i="11"/>
  <c r="CK77" i="11"/>
  <c r="CL77" i="11"/>
  <c r="CM77" i="11"/>
  <c r="CN77" i="11"/>
  <c r="CO77" i="11"/>
  <c r="CP77" i="11"/>
  <c r="CQ77" i="11"/>
  <c r="CR77" i="11"/>
  <c r="CS77" i="11"/>
  <c r="CT77" i="11"/>
  <c r="CU77" i="11"/>
  <c r="CV77" i="11"/>
  <c r="CW77" i="11"/>
  <c r="BS78" i="11"/>
  <c r="BT78" i="11"/>
  <c r="BU78" i="11"/>
  <c r="BV78" i="11"/>
  <c r="BW78" i="11"/>
  <c r="BX78" i="11"/>
  <c r="BY78" i="11"/>
  <c r="BZ78" i="11"/>
  <c r="CA78" i="11"/>
  <c r="CB78" i="11"/>
  <c r="CC78" i="11"/>
  <c r="CD78" i="11"/>
  <c r="CE78" i="11"/>
  <c r="CF78" i="11"/>
  <c r="CG78" i="11"/>
  <c r="CH78" i="11"/>
  <c r="CI78" i="11"/>
  <c r="CJ78" i="11"/>
  <c r="CK78" i="11"/>
  <c r="CL78" i="11"/>
  <c r="CM78" i="11"/>
  <c r="CN78" i="11"/>
  <c r="CO78" i="11"/>
  <c r="CP78" i="11"/>
  <c r="CQ78" i="11"/>
  <c r="CR78" i="11"/>
  <c r="CS78" i="11"/>
  <c r="CT78" i="11"/>
  <c r="CU78" i="11"/>
  <c r="CV78" i="11"/>
  <c r="CW78" i="11"/>
  <c r="BS79" i="11"/>
  <c r="BT79" i="11"/>
  <c r="BU79" i="11"/>
  <c r="BV79" i="11"/>
  <c r="BW79" i="11"/>
  <c r="BX79" i="11"/>
  <c r="BY79" i="11"/>
  <c r="BZ79" i="11"/>
  <c r="CA79" i="11"/>
  <c r="CB79" i="11"/>
  <c r="CC79" i="11"/>
  <c r="CD79" i="11"/>
  <c r="CE79" i="11"/>
  <c r="CF79" i="11"/>
  <c r="CG79" i="11"/>
  <c r="CH79" i="11"/>
  <c r="CI79" i="11"/>
  <c r="CJ79" i="11"/>
  <c r="CK79" i="11"/>
  <c r="CL79" i="11"/>
  <c r="CM79" i="11"/>
  <c r="CN79" i="11"/>
  <c r="CO79" i="11"/>
  <c r="CP79" i="11"/>
  <c r="CQ79" i="11"/>
  <c r="CR79" i="11"/>
  <c r="CS79" i="11"/>
  <c r="CT79" i="11"/>
  <c r="CU79" i="11"/>
  <c r="CV79" i="11"/>
  <c r="CW79" i="11"/>
  <c r="BS80" i="11"/>
  <c r="BT80" i="11"/>
  <c r="BU80" i="11"/>
  <c r="BV80" i="11"/>
  <c r="BW80" i="11"/>
  <c r="BX80" i="11"/>
  <c r="BY80" i="11"/>
  <c r="BZ80" i="11"/>
  <c r="CA80" i="11"/>
  <c r="CB80" i="11"/>
  <c r="CC80" i="11"/>
  <c r="CD80" i="11"/>
  <c r="CE80" i="11"/>
  <c r="CF80" i="11"/>
  <c r="CG80" i="11"/>
  <c r="CH80" i="11"/>
  <c r="CI80" i="11"/>
  <c r="CJ80" i="11"/>
  <c r="CK80" i="11"/>
  <c r="CL80" i="11"/>
  <c r="CM80" i="11"/>
  <c r="CN80" i="11"/>
  <c r="CO80" i="11"/>
  <c r="CP80" i="11"/>
  <c r="CQ80" i="11"/>
  <c r="CR80" i="11"/>
  <c r="CS80" i="11"/>
  <c r="CT80" i="11"/>
  <c r="CU80" i="11"/>
  <c r="CV80" i="11"/>
  <c r="CW80" i="11"/>
  <c r="BS81" i="11"/>
  <c r="BT81" i="11"/>
  <c r="BU81" i="11"/>
  <c r="BV81" i="11"/>
  <c r="BW81" i="11"/>
  <c r="BX81" i="11"/>
  <c r="BY81" i="11"/>
  <c r="BZ81" i="11"/>
  <c r="CA81" i="11"/>
  <c r="CB81" i="11"/>
  <c r="CC81" i="11"/>
  <c r="CD81" i="11"/>
  <c r="CE81" i="11"/>
  <c r="CF81" i="11"/>
  <c r="CG81" i="11"/>
  <c r="CH81" i="11"/>
  <c r="CI81" i="11"/>
  <c r="CJ81" i="11"/>
  <c r="CK81" i="11"/>
  <c r="CL81" i="11"/>
  <c r="CM81" i="11"/>
  <c r="CN81" i="11"/>
  <c r="CO81" i="11"/>
  <c r="CP81" i="11"/>
  <c r="CQ81" i="11"/>
  <c r="CR81" i="11"/>
  <c r="CS81" i="11"/>
  <c r="CT81" i="11"/>
  <c r="CU81" i="11"/>
  <c r="CV81" i="11"/>
  <c r="CW81" i="11"/>
  <c r="BS82" i="11"/>
  <c r="BT82" i="11"/>
  <c r="BU82" i="11"/>
  <c r="BV82" i="11"/>
  <c r="BW82" i="11"/>
  <c r="BX82" i="11"/>
  <c r="BY82" i="11"/>
  <c r="BZ82" i="11"/>
  <c r="CA82" i="11"/>
  <c r="CB82" i="11"/>
  <c r="CC82" i="11"/>
  <c r="CD82" i="11"/>
  <c r="CE82" i="11"/>
  <c r="CF82" i="11"/>
  <c r="CG82" i="11"/>
  <c r="CH82" i="11"/>
  <c r="CI82" i="11"/>
  <c r="CJ82" i="11"/>
  <c r="CK82" i="11"/>
  <c r="CL82" i="11"/>
  <c r="CM82" i="11"/>
  <c r="CN82" i="11"/>
  <c r="CO82" i="11"/>
  <c r="CP82" i="11"/>
  <c r="CQ82" i="11"/>
  <c r="CR82" i="11"/>
  <c r="CS82" i="11"/>
  <c r="CT82" i="11"/>
  <c r="CU82" i="11"/>
  <c r="CV82" i="11"/>
  <c r="CW82" i="11"/>
  <c r="BS83" i="11"/>
  <c r="BT83" i="11"/>
  <c r="BU83" i="11"/>
  <c r="BV83" i="11"/>
  <c r="BW83" i="11"/>
  <c r="BX83" i="11"/>
  <c r="BY83" i="11"/>
  <c r="BZ83" i="11"/>
  <c r="CA83" i="11"/>
  <c r="CB83" i="11"/>
  <c r="CC83" i="11"/>
  <c r="CD83" i="11"/>
  <c r="CE83" i="11"/>
  <c r="CF83" i="11"/>
  <c r="CG83" i="11"/>
  <c r="CH83" i="11"/>
  <c r="CI83" i="11"/>
  <c r="CJ83" i="11"/>
  <c r="CK83" i="11"/>
  <c r="CL83" i="11"/>
  <c r="CM83" i="11"/>
  <c r="CN83" i="11"/>
  <c r="CO83" i="11"/>
  <c r="CP83" i="11"/>
  <c r="CQ83" i="11"/>
  <c r="CR83" i="11"/>
  <c r="CS83" i="11"/>
  <c r="CT83" i="11"/>
  <c r="CU83" i="11"/>
  <c r="CV83" i="11"/>
  <c r="CW83" i="11"/>
  <c r="BS84" i="11"/>
  <c r="BT84" i="11"/>
  <c r="BU84" i="11"/>
  <c r="BV84" i="11"/>
  <c r="BW84" i="11"/>
  <c r="BX84" i="11"/>
  <c r="BY84" i="11"/>
  <c r="BZ84" i="11"/>
  <c r="CA84" i="11"/>
  <c r="CB84" i="11"/>
  <c r="CC84" i="11"/>
  <c r="CD84" i="11"/>
  <c r="CE84" i="11"/>
  <c r="CF84" i="11"/>
  <c r="CG84" i="11"/>
  <c r="CH84" i="11"/>
  <c r="CI84" i="11"/>
  <c r="CJ84" i="11"/>
  <c r="CK84" i="11"/>
  <c r="CL84" i="11"/>
  <c r="CM84" i="11"/>
  <c r="CN84" i="11"/>
  <c r="CO84" i="11"/>
  <c r="CP84" i="11"/>
  <c r="CQ84" i="11"/>
  <c r="CR84" i="11"/>
  <c r="CS84" i="11"/>
  <c r="CT84" i="11"/>
  <c r="CU84" i="11"/>
  <c r="CV84" i="11"/>
  <c r="CW84" i="11"/>
  <c r="BS85" i="11"/>
  <c r="BT85" i="11"/>
  <c r="BU85" i="11"/>
  <c r="BV85" i="11"/>
  <c r="BW85" i="11"/>
  <c r="BX85" i="11"/>
  <c r="BY85" i="11"/>
  <c r="BZ85" i="11"/>
  <c r="CA85" i="11"/>
  <c r="CB85" i="11"/>
  <c r="CC85" i="11"/>
  <c r="CD85" i="11"/>
  <c r="CE85" i="11"/>
  <c r="CF85" i="11"/>
  <c r="CG85" i="11"/>
  <c r="CH85" i="11"/>
  <c r="CI85" i="11"/>
  <c r="CJ85" i="11"/>
  <c r="CK85" i="11"/>
  <c r="CL85" i="11"/>
  <c r="CM85" i="11"/>
  <c r="CN85" i="11"/>
  <c r="CO85" i="11"/>
  <c r="CP85" i="11"/>
  <c r="CQ85" i="11"/>
  <c r="CR85" i="11"/>
  <c r="CS85" i="11"/>
  <c r="CT85" i="11"/>
  <c r="CU85" i="11"/>
  <c r="CV85" i="11"/>
  <c r="CW85" i="11"/>
  <c r="BS86" i="11"/>
  <c r="BT86" i="11"/>
  <c r="BU86" i="11"/>
  <c r="BV86" i="11"/>
  <c r="BW86" i="11"/>
  <c r="BX86" i="11"/>
  <c r="BY86" i="11"/>
  <c r="BZ86" i="11"/>
  <c r="CA86" i="11"/>
  <c r="CB86" i="11"/>
  <c r="CC86" i="11"/>
  <c r="CD86" i="11"/>
  <c r="CE86" i="11"/>
  <c r="CF86" i="11"/>
  <c r="CG86" i="11"/>
  <c r="CH86" i="11"/>
  <c r="CI86" i="11"/>
  <c r="CJ86" i="11"/>
  <c r="CK86" i="11"/>
  <c r="CL86" i="11"/>
  <c r="CM86" i="11"/>
  <c r="CN86" i="11"/>
  <c r="CO86" i="11"/>
  <c r="CP86" i="11"/>
  <c r="CQ86" i="11"/>
  <c r="CR86" i="11"/>
  <c r="CS86" i="11"/>
  <c r="CT86" i="11"/>
  <c r="CU86" i="11"/>
  <c r="CV86" i="11"/>
  <c r="CW86" i="11"/>
  <c r="BS87" i="11"/>
  <c r="BT87" i="11"/>
  <c r="BU87" i="11"/>
  <c r="BV87" i="11"/>
  <c r="BW87" i="11"/>
  <c r="BX87" i="11"/>
  <c r="BY87" i="11"/>
  <c r="BZ87" i="11"/>
  <c r="CA87" i="11"/>
  <c r="CB87" i="11"/>
  <c r="CC87" i="11"/>
  <c r="CD87" i="11"/>
  <c r="CE87" i="11"/>
  <c r="CF87" i="11"/>
  <c r="CG87" i="11"/>
  <c r="CH87" i="11"/>
  <c r="CI87" i="11"/>
  <c r="CJ87" i="11"/>
  <c r="CK87" i="11"/>
  <c r="CL87" i="11"/>
  <c r="CM87" i="11"/>
  <c r="CN87" i="11"/>
  <c r="CO87" i="11"/>
  <c r="CP87" i="11"/>
  <c r="CQ87" i="11"/>
  <c r="CR87" i="11"/>
  <c r="CS87" i="11"/>
  <c r="CT87" i="11"/>
  <c r="CU87" i="11"/>
  <c r="CV87" i="11"/>
  <c r="CW87" i="11"/>
  <c r="BS88" i="11"/>
  <c r="BT88" i="11"/>
  <c r="BU88" i="11"/>
  <c r="BV88" i="11"/>
  <c r="BW88" i="11"/>
  <c r="BX88" i="11"/>
  <c r="BY88" i="11"/>
  <c r="BZ88" i="11"/>
  <c r="CA88" i="11"/>
  <c r="CB88" i="11"/>
  <c r="CC88" i="11"/>
  <c r="CD88" i="11"/>
  <c r="CE88" i="11"/>
  <c r="CF88" i="11"/>
  <c r="CG88" i="11"/>
  <c r="CH88" i="11"/>
  <c r="CI88" i="11"/>
  <c r="CJ88" i="11"/>
  <c r="CK88" i="11"/>
  <c r="CL88" i="11"/>
  <c r="CM88" i="11"/>
  <c r="CN88" i="11"/>
  <c r="CO88" i="11"/>
  <c r="CP88" i="11"/>
  <c r="CQ88" i="11"/>
  <c r="CR88" i="11"/>
  <c r="CS88" i="11"/>
  <c r="CT88" i="11"/>
  <c r="CU88" i="11"/>
  <c r="CV88" i="11"/>
  <c r="CW88" i="11"/>
  <c r="BS89" i="11"/>
  <c r="BT89" i="11"/>
  <c r="BU89" i="11"/>
  <c r="BV89" i="11"/>
  <c r="BW89" i="11"/>
  <c r="BX89" i="11"/>
  <c r="BY89" i="11"/>
  <c r="BZ89" i="11"/>
  <c r="CA89" i="11"/>
  <c r="CB89" i="11"/>
  <c r="CC89" i="11"/>
  <c r="CD89" i="11"/>
  <c r="CE89" i="11"/>
  <c r="CF89" i="11"/>
  <c r="CG89" i="11"/>
  <c r="CH89" i="11"/>
  <c r="CI89" i="11"/>
  <c r="CJ89" i="11"/>
  <c r="CK89" i="11"/>
  <c r="CL89" i="11"/>
  <c r="CM89" i="11"/>
  <c r="CN89" i="11"/>
  <c r="CO89" i="11"/>
  <c r="CP89" i="11"/>
  <c r="CQ89" i="11"/>
  <c r="CR89" i="11"/>
  <c r="CS89" i="11"/>
  <c r="CT89" i="11"/>
  <c r="CU89" i="11"/>
  <c r="CV89" i="11"/>
  <c r="CW89" i="11"/>
  <c r="BS90" i="11"/>
  <c r="BT90" i="11"/>
  <c r="BU90" i="11"/>
  <c r="BV90" i="11"/>
  <c r="BW90" i="11"/>
  <c r="BX90" i="11"/>
  <c r="BY90" i="11"/>
  <c r="BZ90" i="11"/>
  <c r="CA90" i="11"/>
  <c r="CB90" i="11"/>
  <c r="CC90" i="11"/>
  <c r="CD90" i="11"/>
  <c r="CE90" i="11"/>
  <c r="CF90" i="11"/>
  <c r="CG90" i="11"/>
  <c r="CH90" i="11"/>
  <c r="CI90" i="11"/>
  <c r="CJ90" i="11"/>
  <c r="CK90" i="11"/>
  <c r="CL90" i="11"/>
  <c r="CM90" i="11"/>
  <c r="CN90" i="11"/>
  <c r="CO90" i="11"/>
  <c r="CP90" i="11"/>
  <c r="CQ90" i="11"/>
  <c r="CR90" i="11"/>
  <c r="CS90" i="11"/>
  <c r="CT90" i="11"/>
  <c r="CU90" i="11"/>
  <c r="CV90" i="11"/>
  <c r="CW90" i="11"/>
  <c r="BS91" i="11"/>
  <c r="BT91" i="11"/>
  <c r="BU91" i="11"/>
  <c r="BV91" i="11"/>
  <c r="BW91" i="11"/>
  <c r="BX91" i="11"/>
  <c r="BY91" i="11"/>
  <c r="BZ91" i="11"/>
  <c r="CA91" i="11"/>
  <c r="CB91" i="11"/>
  <c r="CC91" i="11"/>
  <c r="CD91" i="11"/>
  <c r="CE91" i="11"/>
  <c r="CF91" i="11"/>
  <c r="CG91" i="11"/>
  <c r="CH91" i="11"/>
  <c r="CI91" i="11"/>
  <c r="CJ91" i="11"/>
  <c r="CK91" i="11"/>
  <c r="CL91" i="11"/>
  <c r="CM91" i="11"/>
  <c r="CN91" i="11"/>
  <c r="CO91" i="11"/>
  <c r="CP91" i="11"/>
  <c r="CQ91" i="11"/>
  <c r="CR91" i="11"/>
  <c r="CS91" i="11"/>
  <c r="CT91" i="11"/>
  <c r="CU91" i="11"/>
  <c r="CV91" i="11"/>
  <c r="CW91" i="11"/>
  <c r="BS92" i="11"/>
  <c r="BT92" i="11"/>
  <c r="BU92" i="11"/>
  <c r="BV92" i="11"/>
  <c r="BW92" i="11"/>
  <c r="BX92" i="11"/>
  <c r="BY92" i="11"/>
  <c r="BZ92" i="11"/>
  <c r="CA92" i="11"/>
  <c r="CB92" i="11"/>
  <c r="CC92" i="11"/>
  <c r="CD92" i="11"/>
  <c r="CE92" i="11"/>
  <c r="CF92" i="11"/>
  <c r="CG92" i="11"/>
  <c r="CH92" i="11"/>
  <c r="CI92" i="11"/>
  <c r="CJ92" i="11"/>
  <c r="CK92" i="11"/>
  <c r="CL92" i="11"/>
  <c r="CM92" i="11"/>
  <c r="CN92" i="11"/>
  <c r="CO92" i="11"/>
  <c r="CP92" i="11"/>
  <c r="CQ92" i="11"/>
  <c r="CR92" i="11"/>
  <c r="CS92" i="11"/>
  <c r="CT92" i="11"/>
  <c r="CU92" i="11"/>
  <c r="CV92" i="11"/>
  <c r="CW92" i="11"/>
  <c r="BS93" i="11"/>
  <c r="BT93" i="11"/>
  <c r="BU93" i="11"/>
  <c r="BV93" i="11"/>
  <c r="BW93" i="11"/>
  <c r="BX93" i="11"/>
  <c r="BY93" i="11"/>
  <c r="BZ93" i="11"/>
  <c r="CA93" i="11"/>
  <c r="CB93" i="11"/>
  <c r="CC93" i="11"/>
  <c r="CD93" i="11"/>
  <c r="CE93" i="11"/>
  <c r="CF93" i="11"/>
  <c r="CG93" i="11"/>
  <c r="CH93" i="11"/>
  <c r="CI93" i="11"/>
  <c r="CJ93" i="11"/>
  <c r="CK93" i="11"/>
  <c r="CL93" i="11"/>
  <c r="CM93" i="11"/>
  <c r="CN93" i="11"/>
  <c r="CO93" i="11"/>
  <c r="CP93" i="11"/>
  <c r="CQ93" i="11"/>
  <c r="CR93" i="11"/>
  <c r="CS93" i="11"/>
  <c r="CT93" i="11"/>
  <c r="CU93" i="11"/>
  <c r="CV93" i="11"/>
  <c r="CW93" i="11"/>
  <c r="BS94" i="11"/>
  <c r="BT94" i="11"/>
  <c r="BU94" i="11"/>
  <c r="BV94" i="11"/>
  <c r="BW94" i="11"/>
  <c r="BX94" i="11"/>
  <c r="BY94" i="11"/>
  <c r="BZ94" i="11"/>
  <c r="CA94" i="11"/>
  <c r="CB94" i="11"/>
  <c r="CC94" i="11"/>
  <c r="CD94" i="11"/>
  <c r="CE94" i="11"/>
  <c r="CF94" i="11"/>
  <c r="CG94" i="11"/>
  <c r="CH94" i="11"/>
  <c r="CI94" i="11"/>
  <c r="CJ94" i="11"/>
  <c r="CK94" i="11"/>
  <c r="CL94" i="11"/>
  <c r="CM94" i="11"/>
  <c r="CN94" i="11"/>
  <c r="CO94" i="11"/>
  <c r="CP94" i="11"/>
  <c r="CQ94" i="11"/>
  <c r="CR94" i="11"/>
  <c r="CS94" i="11"/>
  <c r="CT94" i="11"/>
  <c r="CU94" i="11"/>
  <c r="CV94" i="11"/>
  <c r="CW94" i="11"/>
  <c r="BS95" i="11"/>
  <c r="BT95" i="11"/>
  <c r="BU95" i="11"/>
  <c r="BV95" i="11"/>
  <c r="BW95" i="11"/>
  <c r="BX95" i="11"/>
  <c r="BY95" i="11"/>
  <c r="BZ95" i="11"/>
  <c r="CA95" i="11"/>
  <c r="CB95" i="11"/>
  <c r="CC95" i="11"/>
  <c r="CD95" i="11"/>
  <c r="CE95" i="11"/>
  <c r="CF95" i="11"/>
  <c r="CG95" i="11"/>
  <c r="CH95" i="11"/>
  <c r="CI95" i="11"/>
  <c r="CJ95" i="11"/>
  <c r="CK95" i="11"/>
  <c r="CL95" i="11"/>
  <c r="CM95" i="11"/>
  <c r="CN95" i="11"/>
  <c r="CO95" i="11"/>
  <c r="CP95" i="11"/>
  <c r="CQ95" i="11"/>
  <c r="CR95" i="11"/>
  <c r="CS95" i="11"/>
  <c r="CT95" i="11"/>
  <c r="CU95" i="11"/>
  <c r="CV95" i="11"/>
  <c r="CW95" i="11"/>
  <c r="BS96" i="11"/>
  <c r="BT96" i="11"/>
  <c r="BU96" i="11"/>
  <c r="BV96" i="11"/>
  <c r="BW96" i="11"/>
  <c r="BX96" i="11"/>
  <c r="BY96" i="11"/>
  <c r="BZ96" i="11"/>
  <c r="CA96" i="11"/>
  <c r="CB96" i="11"/>
  <c r="CC96" i="11"/>
  <c r="CD96" i="11"/>
  <c r="CE96" i="11"/>
  <c r="CF96" i="11"/>
  <c r="CG96" i="11"/>
  <c r="CH96" i="11"/>
  <c r="CI96" i="11"/>
  <c r="CJ96" i="11"/>
  <c r="CK96" i="11"/>
  <c r="CL96" i="11"/>
  <c r="CM96" i="11"/>
  <c r="CN96" i="11"/>
  <c r="CO96" i="11"/>
  <c r="CP96" i="11"/>
  <c r="CQ96" i="11"/>
  <c r="CR96" i="11"/>
  <c r="CS96" i="11"/>
  <c r="CT96" i="11"/>
  <c r="CU96" i="11"/>
  <c r="CV96" i="11"/>
  <c r="CW96" i="11"/>
  <c r="BS97" i="11"/>
  <c r="BT97" i="11"/>
  <c r="BU97" i="11"/>
  <c r="BV97" i="11"/>
  <c r="BW97" i="11"/>
  <c r="BX97" i="11"/>
  <c r="BY97" i="11"/>
  <c r="BZ97" i="11"/>
  <c r="CA97" i="11"/>
  <c r="CB97" i="11"/>
  <c r="CC97" i="11"/>
  <c r="CD97" i="11"/>
  <c r="CE97" i="11"/>
  <c r="CF97" i="11"/>
  <c r="CG97" i="11"/>
  <c r="CH97" i="11"/>
  <c r="CI97" i="11"/>
  <c r="CJ97" i="11"/>
  <c r="CK97" i="11"/>
  <c r="CL97" i="11"/>
  <c r="CM97" i="11"/>
  <c r="CN97" i="11"/>
  <c r="CO97" i="11"/>
  <c r="CP97" i="11"/>
  <c r="CQ97" i="11"/>
  <c r="CR97" i="11"/>
  <c r="CS97" i="11"/>
  <c r="CT97" i="11"/>
  <c r="CU97" i="11"/>
  <c r="CV97" i="11"/>
  <c r="CW97" i="11"/>
  <c r="BS98" i="11"/>
  <c r="BT98" i="11"/>
  <c r="BU98" i="11"/>
  <c r="BV98" i="11"/>
  <c r="BW98" i="11"/>
  <c r="BX98" i="11"/>
  <c r="BY98" i="11"/>
  <c r="BZ98" i="11"/>
  <c r="CA98" i="11"/>
  <c r="CB98" i="11"/>
  <c r="CC98" i="11"/>
  <c r="CD98" i="11"/>
  <c r="CE98" i="11"/>
  <c r="CF98" i="11"/>
  <c r="CG98" i="11"/>
  <c r="CH98" i="11"/>
  <c r="CI98" i="11"/>
  <c r="CJ98" i="11"/>
  <c r="CK98" i="11"/>
  <c r="CL98" i="11"/>
  <c r="CM98" i="11"/>
  <c r="CN98" i="11"/>
  <c r="CO98" i="11"/>
  <c r="CP98" i="11"/>
  <c r="CQ98" i="11"/>
  <c r="CR98" i="11"/>
  <c r="CS98" i="11"/>
  <c r="CT98" i="11"/>
  <c r="CU98" i="11"/>
  <c r="CV98" i="11"/>
  <c r="CW98" i="11"/>
  <c r="BS99" i="11"/>
  <c r="BT99" i="11"/>
  <c r="BU99" i="11"/>
  <c r="BV99" i="11"/>
  <c r="BW99" i="11"/>
  <c r="BX99" i="11"/>
  <c r="BY99" i="11"/>
  <c r="BZ99" i="11"/>
  <c r="CA99" i="11"/>
  <c r="CB99" i="11"/>
  <c r="CC99" i="11"/>
  <c r="CD99" i="11"/>
  <c r="CE99" i="11"/>
  <c r="CF99" i="11"/>
  <c r="CG99" i="11"/>
  <c r="CH99" i="11"/>
  <c r="CI99" i="11"/>
  <c r="CJ99" i="11"/>
  <c r="CK99" i="11"/>
  <c r="CL99" i="11"/>
  <c r="CM99" i="11"/>
  <c r="CN99" i="11"/>
  <c r="CO99" i="11"/>
  <c r="CP99" i="11"/>
  <c r="CQ99" i="11"/>
  <c r="CR99" i="11"/>
  <c r="CS99" i="11"/>
  <c r="CT99" i="11"/>
  <c r="CU99" i="11"/>
  <c r="CV99" i="11"/>
  <c r="CW99" i="11"/>
  <c r="BS100" i="11"/>
  <c r="BT100" i="11"/>
  <c r="BU100" i="11"/>
  <c r="BV100" i="11"/>
  <c r="BW100" i="11"/>
  <c r="BX100" i="11"/>
  <c r="BY100" i="11"/>
  <c r="BZ100" i="11"/>
  <c r="CA100" i="11"/>
  <c r="CB100" i="11"/>
  <c r="CC100" i="11"/>
  <c r="CD100" i="11"/>
  <c r="CE100" i="11"/>
  <c r="CF100" i="11"/>
  <c r="CG100" i="11"/>
  <c r="CH100" i="11"/>
  <c r="CI100" i="11"/>
  <c r="CJ100" i="11"/>
  <c r="CK100" i="11"/>
  <c r="CL100" i="11"/>
  <c r="CM100" i="11"/>
  <c r="CN100" i="11"/>
  <c r="CO100" i="11"/>
  <c r="CP100" i="11"/>
  <c r="CQ100" i="11"/>
  <c r="CR100" i="11"/>
  <c r="CS100" i="11"/>
  <c r="CT100" i="11"/>
  <c r="CU100" i="11"/>
  <c r="CV100" i="11"/>
  <c r="CW100" i="11"/>
  <c r="BS101" i="11"/>
  <c r="BT101" i="11"/>
  <c r="BU101" i="11"/>
  <c r="BV101" i="11"/>
  <c r="BW101" i="11"/>
  <c r="BX101" i="11"/>
  <c r="BY101" i="11"/>
  <c r="BZ101" i="11"/>
  <c r="CA101" i="11"/>
  <c r="CB101" i="11"/>
  <c r="CC101" i="11"/>
  <c r="CD101" i="11"/>
  <c r="CE101" i="11"/>
  <c r="CF101" i="11"/>
  <c r="CG101" i="11"/>
  <c r="CH101" i="11"/>
  <c r="CI101" i="11"/>
  <c r="CJ101" i="11"/>
  <c r="CK101" i="11"/>
  <c r="CL101" i="11"/>
  <c r="CM101" i="11"/>
  <c r="CN101" i="11"/>
  <c r="CO101" i="11"/>
  <c r="CP101" i="11"/>
  <c r="CQ101" i="11"/>
  <c r="CR101" i="11"/>
  <c r="CS101" i="11"/>
  <c r="CT101" i="11"/>
  <c r="CU101" i="11"/>
  <c r="CV101" i="11"/>
  <c r="CW101" i="11"/>
  <c r="BS102" i="11"/>
  <c r="BT102" i="11"/>
  <c r="BU102" i="11"/>
  <c r="BV102" i="11"/>
  <c r="BW102" i="11"/>
  <c r="BX102" i="11"/>
  <c r="BY102" i="11"/>
  <c r="BZ102" i="11"/>
  <c r="CA102" i="11"/>
  <c r="CB102" i="11"/>
  <c r="CC102" i="11"/>
  <c r="CD102" i="11"/>
  <c r="CE102" i="11"/>
  <c r="CF102" i="11"/>
  <c r="CG102" i="11"/>
  <c r="CH102" i="11"/>
  <c r="CI102" i="11"/>
  <c r="CJ102" i="11"/>
  <c r="CK102" i="11"/>
  <c r="CL102" i="11"/>
  <c r="CM102" i="11"/>
  <c r="CN102" i="11"/>
  <c r="CO102" i="11"/>
  <c r="CP102" i="11"/>
  <c r="CQ102" i="11"/>
  <c r="CR102" i="11"/>
  <c r="CS102" i="11"/>
  <c r="CT102" i="11"/>
  <c r="CU102" i="11"/>
  <c r="CV102" i="11"/>
  <c r="CW102" i="11"/>
  <c r="BS103" i="11"/>
  <c r="BT103" i="11"/>
  <c r="BU103" i="11"/>
  <c r="BV103" i="11"/>
  <c r="BW103" i="11"/>
  <c r="BX103" i="11"/>
  <c r="BY103" i="11"/>
  <c r="BZ103" i="11"/>
  <c r="CA103" i="11"/>
  <c r="CB103" i="11"/>
  <c r="CC103" i="11"/>
  <c r="CD103" i="11"/>
  <c r="CE103" i="11"/>
  <c r="CF103" i="11"/>
  <c r="CG103" i="11"/>
  <c r="CH103" i="11"/>
  <c r="CI103" i="11"/>
  <c r="CJ103" i="11"/>
  <c r="CK103" i="11"/>
  <c r="CL103" i="11"/>
  <c r="CM103" i="11"/>
  <c r="CN103" i="11"/>
  <c r="CO103" i="11"/>
  <c r="CP103" i="11"/>
  <c r="CQ103" i="11"/>
  <c r="CR103" i="11"/>
  <c r="CS103" i="11"/>
  <c r="CT103" i="11"/>
  <c r="CU103" i="11"/>
  <c r="CV103" i="11"/>
  <c r="CW103" i="11"/>
  <c r="BS104" i="11"/>
  <c r="BT104" i="11"/>
  <c r="BU104" i="11"/>
  <c r="BV104" i="11"/>
  <c r="BW104" i="11"/>
  <c r="BX104" i="11"/>
  <c r="BY104" i="11"/>
  <c r="BZ104" i="11"/>
  <c r="CA104" i="11"/>
  <c r="CB104" i="11"/>
  <c r="CC104" i="11"/>
  <c r="CD104" i="11"/>
  <c r="CE104" i="11"/>
  <c r="CF104" i="11"/>
  <c r="CG104" i="11"/>
  <c r="CH104" i="11"/>
  <c r="CI104" i="11"/>
  <c r="CJ104" i="11"/>
  <c r="CK104" i="11"/>
  <c r="CL104" i="11"/>
  <c r="CM104" i="11"/>
  <c r="CN104" i="11"/>
  <c r="CO104" i="11"/>
  <c r="CP104" i="11"/>
  <c r="CQ104" i="11"/>
  <c r="CR104" i="11"/>
  <c r="CS104" i="11"/>
  <c r="CT104" i="11"/>
  <c r="CU104" i="11"/>
  <c r="CV104" i="11"/>
  <c r="CW104" i="11"/>
  <c r="BS105" i="11"/>
  <c r="BT105" i="11"/>
  <c r="BU105" i="11"/>
  <c r="BV105" i="11"/>
  <c r="BW105" i="11"/>
  <c r="BX105" i="11"/>
  <c r="BY105" i="11"/>
  <c r="BZ105" i="11"/>
  <c r="CA105" i="11"/>
  <c r="CB105" i="11"/>
  <c r="CC105" i="11"/>
  <c r="CD105" i="11"/>
  <c r="CE105" i="11"/>
  <c r="CF105" i="11"/>
  <c r="CG105" i="11"/>
  <c r="CH105" i="11"/>
  <c r="CI105" i="11"/>
  <c r="CJ105" i="11"/>
  <c r="CK105" i="11"/>
  <c r="CL105" i="11"/>
  <c r="CM105" i="11"/>
  <c r="CN105" i="11"/>
  <c r="CO105" i="11"/>
  <c r="CP105" i="11"/>
  <c r="CQ105" i="11"/>
  <c r="CR105" i="11"/>
  <c r="CS105" i="11"/>
  <c r="CT105" i="11"/>
  <c r="CU105" i="11"/>
  <c r="CV105" i="11"/>
  <c r="CW105" i="11"/>
  <c r="BS106" i="11"/>
  <c r="BT106" i="11"/>
  <c r="BU106" i="11"/>
  <c r="BV106" i="11"/>
  <c r="BW106" i="11"/>
  <c r="BX106" i="11"/>
  <c r="BY106" i="11"/>
  <c r="BZ106" i="11"/>
  <c r="CA106" i="11"/>
  <c r="CB106" i="11"/>
  <c r="CC106" i="11"/>
  <c r="CD106" i="11"/>
  <c r="CE106" i="11"/>
  <c r="CF106" i="11"/>
  <c r="CG106" i="11"/>
  <c r="CH106" i="11"/>
  <c r="CI106" i="11"/>
  <c r="CJ106" i="11"/>
  <c r="CK106" i="11"/>
  <c r="CL106" i="11"/>
  <c r="CM106" i="11"/>
  <c r="CN106" i="11"/>
  <c r="CO106" i="11"/>
  <c r="CP106" i="11"/>
  <c r="CQ106" i="11"/>
  <c r="CR106" i="11"/>
  <c r="CS106" i="11"/>
  <c r="CT106" i="11"/>
  <c r="CU106" i="11"/>
  <c r="CV106" i="11"/>
  <c r="CW106" i="11"/>
  <c r="BS107" i="11"/>
  <c r="BT107" i="11"/>
  <c r="BU107" i="11"/>
  <c r="BV107" i="11"/>
  <c r="BW107" i="11"/>
  <c r="BX107" i="11"/>
  <c r="BY107" i="11"/>
  <c r="BZ107" i="11"/>
  <c r="CA107" i="11"/>
  <c r="CB107" i="11"/>
  <c r="CC107" i="11"/>
  <c r="CD107" i="11"/>
  <c r="CE107" i="11"/>
  <c r="CF107" i="11"/>
  <c r="CG107" i="11"/>
  <c r="CH107" i="11"/>
  <c r="CI107" i="11"/>
  <c r="CJ107" i="11"/>
  <c r="CK107" i="11"/>
  <c r="CL107" i="11"/>
  <c r="CM107" i="11"/>
  <c r="CN107" i="11"/>
  <c r="CO107" i="11"/>
  <c r="CP107" i="11"/>
  <c r="CQ107" i="11"/>
  <c r="CR107" i="11"/>
  <c r="CS107" i="11"/>
  <c r="CT107" i="11"/>
  <c r="CU107" i="11"/>
  <c r="CV107" i="11"/>
  <c r="CW107" i="11"/>
  <c r="BS108" i="11"/>
  <c r="BT108" i="11"/>
  <c r="BU108" i="11"/>
  <c r="BV108" i="11"/>
  <c r="BW108" i="11"/>
  <c r="BX108" i="11"/>
  <c r="BY108" i="11"/>
  <c r="BZ108" i="11"/>
  <c r="CA108" i="11"/>
  <c r="CB108" i="11"/>
  <c r="CC108" i="11"/>
  <c r="CD108" i="11"/>
  <c r="CE108" i="11"/>
  <c r="CF108" i="11"/>
  <c r="CG108" i="11"/>
  <c r="CH108" i="11"/>
  <c r="CI108" i="11"/>
  <c r="CJ108" i="11"/>
  <c r="CK108" i="11"/>
  <c r="CL108" i="11"/>
  <c r="CM108" i="11"/>
  <c r="CN108" i="11"/>
  <c r="CO108" i="11"/>
  <c r="CP108" i="11"/>
  <c r="CQ108" i="11"/>
  <c r="CR108" i="11"/>
  <c r="CS108" i="11"/>
  <c r="CT108" i="11"/>
  <c r="CU108" i="11"/>
  <c r="CV108" i="11"/>
  <c r="CW108" i="11"/>
  <c r="BS109" i="11"/>
  <c r="BT109" i="11"/>
  <c r="BU109" i="11"/>
  <c r="BV109" i="11"/>
  <c r="BW109" i="11"/>
  <c r="BX109" i="11"/>
  <c r="BY109" i="11"/>
  <c r="BZ109" i="11"/>
  <c r="CA109" i="11"/>
  <c r="CB109" i="11"/>
  <c r="CC109" i="11"/>
  <c r="CD109" i="11"/>
  <c r="CE109" i="11"/>
  <c r="CF109" i="11"/>
  <c r="CG109" i="11"/>
  <c r="CH109" i="11"/>
  <c r="CI109" i="11"/>
  <c r="CJ109" i="11"/>
  <c r="CK109" i="11"/>
  <c r="CL109" i="11"/>
  <c r="CM109" i="11"/>
  <c r="CN109" i="11"/>
  <c r="CO109" i="11"/>
  <c r="CP109" i="11"/>
  <c r="CQ109" i="11"/>
  <c r="CR109" i="11"/>
  <c r="CS109" i="11"/>
  <c r="CT109" i="11"/>
  <c r="CU109" i="11"/>
  <c r="CV109" i="11"/>
  <c r="CW109" i="11"/>
  <c r="BS110" i="11"/>
  <c r="BT110" i="11"/>
  <c r="BU110" i="11"/>
  <c r="BV110" i="11"/>
  <c r="BW110" i="11"/>
  <c r="BX110" i="11"/>
  <c r="BY110" i="11"/>
  <c r="BZ110" i="11"/>
  <c r="CA110" i="11"/>
  <c r="CB110" i="11"/>
  <c r="CC110" i="11"/>
  <c r="CD110" i="11"/>
  <c r="CE110" i="11"/>
  <c r="CF110" i="11"/>
  <c r="CG110" i="11"/>
  <c r="CH110" i="11"/>
  <c r="CI110" i="11"/>
  <c r="CJ110" i="11"/>
  <c r="CK110" i="11"/>
  <c r="CL110" i="11"/>
  <c r="CM110" i="11"/>
  <c r="CN110" i="11"/>
  <c r="CO110" i="11"/>
  <c r="CP110" i="11"/>
  <c r="CQ110" i="11"/>
  <c r="CR110" i="11"/>
  <c r="CS110" i="11"/>
  <c r="CT110" i="11"/>
  <c r="CU110" i="11"/>
  <c r="CV110" i="11"/>
  <c r="CW110" i="11"/>
  <c r="BS111" i="11"/>
  <c r="BT111" i="11"/>
  <c r="BU111" i="11"/>
  <c r="BV111" i="11"/>
  <c r="BW111" i="11"/>
  <c r="BX111" i="11"/>
  <c r="BY111" i="11"/>
  <c r="BZ111" i="11"/>
  <c r="CA111" i="11"/>
  <c r="CB111" i="11"/>
  <c r="CC111" i="11"/>
  <c r="CD111" i="11"/>
  <c r="CE111" i="11"/>
  <c r="CF111" i="11"/>
  <c r="CG111" i="11"/>
  <c r="CH111" i="11"/>
  <c r="CI111" i="11"/>
  <c r="CJ111" i="11"/>
  <c r="CK111" i="11"/>
  <c r="CL111" i="11"/>
  <c r="CM111" i="11"/>
  <c r="CN111" i="11"/>
  <c r="CO111" i="11"/>
  <c r="CP111" i="11"/>
  <c r="CQ111" i="11"/>
  <c r="CR111" i="11"/>
  <c r="CS111" i="11"/>
  <c r="CT111" i="11"/>
  <c r="CU111" i="11"/>
  <c r="CV111" i="11"/>
  <c r="CW111" i="11"/>
  <c r="BS112" i="11"/>
  <c r="BT112" i="11"/>
  <c r="BU112" i="11"/>
  <c r="BV112" i="11"/>
  <c r="BW112" i="11"/>
  <c r="BX112" i="11"/>
  <c r="BY112" i="11"/>
  <c r="BZ112" i="11"/>
  <c r="CA112" i="11"/>
  <c r="CB112" i="11"/>
  <c r="CC112" i="11"/>
  <c r="CD112" i="11"/>
  <c r="CE112" i="11"/>
  <c r="CF112" i="11"/>
  <c r="CG112" i="11"/>
  <c r="CH112" i="11"/>
  <c r="CI112" i="11"/>
  <c r="CJ112" i="11"/>
  <c r="CK112" i="11"/>
  <c r="CL112" i="11"/>
  <c r="CM112" i="11"/>
  <c r="CN112" i="11"/>
  <c r="CO112" i="11"/>
  <c r="CP112" i="11"/>
  <c r="CQ112" i="11"/>
  <c r="CR112" i="11"/>
  <c r="CS112" i="11"/>
  <c r="CT112" i="11"/>
  <c r="CU112" i="11"/>
  <c r="CV112" i="11"/>
  <c r="CW112" i="11"/>
  <c r="BS113" i="11"/>
  <c r="BT113" i="11"/>
  <c r="BU113" i="11"/>
  <c r="BV113" i="11"/>
  <c r="BW113" i="11"/>
  <c r="BX113" i="11"/>
  <c r="BY113" i="11"/>
  <c r="BZ113" i="11"/>
  <c r="CA113" i="11"/>
  <c r="CB113" i="11"/>
  <c r="CC113" i="11"/>
  <c r="CD113" i="11"/>
  <c r="CE113" i="11"/>
  <c r="CF113" i="11"/>
  <c r="CG113" i="11"/>
  <c r="CH113" i="11"/>
  <c r="CI113" i="11"/>
  <c r="CJ113" i="11"/>
  <c r="CK113" i="11"/>
  <c r="CL113" i="11"/>
  <c r="CM113" i="11"/>
  <c r="CN113" i="11"/>
  <c r="CO113" i="11"/>
  <c r="CP113" i="11"/>
  <c r="CQ113" i="11"/>
  <c r="CR113" i="11"/>
  <c r="CS113" i="11"/>
  <c r="CT113" i="11"/>
  <c r="CU113" i="11"/>
  <c r="CV113" i="11"/>
  <c r="CW113" i="11"/>
  <c r="BS114" i="11"/>
  <c r="BT114" i="11"/>
  <c r="BU114" i="11"/>
  <c r="BV114" i="11"/>
  <c r="BW114" i="11"/>
  <c r="BX114" i="11"/>
  <c r="BY114" i="11"/>
  <c r="BZ114" i="11"/>
  <c r="CA114" i="11"/>
  <c r="CB114" i="11"/>
  <c r="CC114" i="11"/>
  <c r="CD114" i="11"/>
  <c r="CE114" i="11"/>
  <c r="CF114" i="11"/>
  <c r="CG114" i="11"/>
  <c r="CH114" i="11"/>
  <c r="CI114" i="11"/>
  <c r="CJ114" i="11"/>
  <c r="CK114" i="11"/>
  <c r="CL114" i="11"/>
  <c r="CM114" i="11"/>
  <c r="CN114" i="11"/>
  <c r="CO114" i="11"/>
  <c r="CP114" i="11"/>
  <c r="CQ114" i="11"/>
  <c r="CR114" i="11"/>
  <c r="CS114" i="11"/>
  <c r="CT114" i="11"/>
  <c r="CU114" i="11"/>
  <c r="CV114" i="11"/>
  <c r="CW114" i="11"/>
  <c r="BS115" i="11"/>
  <c r="BT115" i="11"/>
  <c r="BU115" i="11"/>
  <c r="BV115" i="11"/>
  <c r="BW115" i="11"/>
  <c r="BX115" i="11"/>
  <c r="BY115" i="11"/>
  <c r="BZ115" i="11"/>
  <c r="CA115" i="11"/>
  <c r="CB115" i="11"/>
  <c r="CC115" i="11"/>
  <c r="CD115" i="11"/>
  <c r="CE115" i="11"/>
  <c r="CF115" i="11"/>
  <c r="CG115" i="11"/>
  <c r="CH115" i="11"/>
  <c r="CI115" i="11"/>
  <c r="CJ115" i="11"/>
  <c r="CK115" i="11"/>
  <c r="CL115" i="11"/>
  <c r="CM115" i="11"/>
  <c r="CN115" i="11"/>
  <c r="CO115" i="11"/>
  <c r="CP115" i="11"/>
  <c r="CQ115" i="11"/>
  <c r="CR115" i="11"/>
  <c r="CS115" i="11"/>
  <c r="CT115" i="11"/>
  <c r="CU115" i="11"/>
  <c r="CV115" i="11"/>
  <c r="CW115" i="11"/>
  <c r="BS116" i="11"/>
  <c r="BT116" i="11"/>
  <c r="BU116" i="11"/>
  <c r="BV116" i="11"/>
  <c r="BW116" i="11"/>
  <c r="BX116" i="11"/>
  <c r="BY116" i="11"/>
  <c r="BZ116" i="11"/>
  <c r="CA116" i="11"/>
  <c r="CB116" i="11"/>
  <c r="CC116" i="11"/>
  <c r="CD116" i="11"/>
  <c r="CE116" i="11"/>
  <c r="CF116" i="11"/>
  <c r="CG116" i="11"/>
  <c r="CH116" i="11"/>
  <c r="CI116" i="11"/>
  <c r="CJ116" i="11"/>
  <c r="CK116" i="11"/>
  <c r="CL116" i="11"/>
  <c r="CM116" i="11"/>
  <c r="CN116" i="11"/>
  <c r="CO116" i="11"/>
  <c r="CP116" i="11"/>
  <c r="CQ116" i="11"/>
  <c r="CR116" i="11"/>
  <c r="CS116" i="11"/>
  <c r="CT116" i="11"/>
  <c r="CU116" i="11"/>
  <c r="CV116" i="11"/>
  <c r="CW116" i="11"/>
  <c r="BS117" i="11"/>
  <c r="BT117" i="11"/>
  <c r="BU117" i="11"/>
  <c r="BV117" i="11"/>
  <c r="BW117" i="11"/>
  <c r="BX117" i="11"/>
  <c r="BY117" i="11"/>
  <c r="BZ117" i="11"/>
  <c r="CA117" i="11"/>
  <c r="CB117" i="11"/>
  <c r="CC117" i="11"/>
  <c r="CD117" i="11"/>
  <c r="CE117" i="11"/>
  <c r="CF117" i="11"/>
  <c r="CG117" i="11"/>
  <c r="CH117" i="11"/>
  <c r="CI117" i="11"/>
  <c r="CJ117" i="11"/>
  <c r="CK117" i="11"/>
  <c r="CL117" i="11"/>
  <c r="CM117" i="11"/>
  <c r="CN117" i="11"/>
  <c r="CO117" i="11"/>
  <c r="CP117" i="11"/>
  <c r="CQ117" i="11"/>
  <c r="CR117" i="11"/>
  <c r="CS117" i="11"/>
  <c r="CT117" i="11"/>
  <c r="CU117" i="11"/>
  <c r="CV117" i="11"/>
  <c r="CW117" i="11"/>
  <c r="BS118" i="11"/>
  <c r="BT118" i="11"/>
  <c r="BU118" i="11"/>
  <c r="BV118" i="11"/>
  <c r="BW118" i="11"/>
  <c r="BX118" i="11"/>
  <c r="BY118" i="11"/>
  <c r="BZ118" i="11"/>
  <c r="CA118" i="11"/>
  <c r="CB118" i="11"/>
  <c r="CC118" i="11"/>
  <c r="CD118" i="11"/>
  <c r="CE118" i="11"/>
  <c r="CF118" i="11"/>
  <c r="CG118" i="11"/>
  <c r="CH118" i="11"/>
  <c r="CI118" i="11"/>
  <c r="CJ118" i="11"/>
  <c r="CK118" i="11"/>
  <c r="CL118" i="11"/>
  <c r="CM118" i="11"/>
  <c r="CN118" i="11"/>
  <c r="CO118" i="11"/>
  <c r="CP118" i="11"/>
  <c r="CQ118" i="11"/>
  <c r="CR118" i="11"/>
  <c r="CS118" i="11"/>
  <c r="CT118" i="11"/>
  <c r="CU118" i="11"/>
  <c r="CV118" i="11"/>
  <c r="CW118" i="11"/>
  <c r="BS119" i="11"/>
  <c r="BT119" i="11"/>
  <c r="BU119" i="11"/>
  <c r="BV119" i="11"/>
  <c r="BW119" i="11"/>
  <c r="BX119" i="11"/>
  <c r="BY119" i="11"/>
  <c r="BZ119" i="11"/>
  <c r="CA119" i="11"/>
  <c r="CB119" i="11"/>
  <c r="CC119" i="11"/>
  <c r="CD119" i="11"/>
  <c r="CE119" i="11"/>
  <c r="CF119" i="11"/>
  <c r="CG119" i="11"/>
  <c r="CH119" i="11"/>
  <c r="CI119" i="11"/>
  <c r="CJ119" i="11"/>
  <c r="CK119" i="11"/>
  <c r="CL119" i="11"/>
  <c r="CM119" i="11"/>
  <c r="CN119" i="11"/>
  <c r="CO119" i="11"/>
  <c r="CP119" i="11"/>
  <c r="CQ119" i="11"/>
  <c r="CR119" i="11"/>
  <c r="CS119" i="11"/>
  <c r="CT119" i="11"/>
  <c r="CU119" i="11"/>
  <c r="CV119" i="11"/>
  <c r="CW119" i="11"/>
  <c r="BS120" i="11"/>
  <c r="BT120" i="11"/>
  <c r="BU120" i="11"/>
  <c r="BV120" i="11"/>
  <c r="BW120" i="11"/>
  <c r="BX120" i="11"/>
  <c r="BY120" i="11"/>
  <c r="BZ120" i="11"/>
  <c r="CA120" i="11"/>
  <c r="CB120" i="11"/>
  <c r="CC120" i="11"/>
  <c r="CD120" i="11"/>
  <c r="CE120" i="11"/>
  <c r="CF120" i="11"/>
  <c r="CG120" i="11"/>
  <c r="CH120" i="11"/>
  <c r="CI120" i="11"/>
  <c r="CJ120" i="11"/>
  <c r="CK120" i="11"/>
  <c r="CL120" i="11"/>
  <c r="CM120" i="11"/>
  <c r="CN120" i="11"/>
  <c r="CO120" i="11"/>
  <c r="CP120" i="11"/>
  <c r="CQ120" i="11"/>
  <c r="CR120" i="11"/>
  <c r="CS120" i="11"/>
  <c r="CT120" i="11"/>
  <c r="CU120" i="11"/>
  <c r="CV120" i="11"/>
  <c r="CW120" i="11"/>
  <c r="BS121" i="11"/>
  <c r="BT121" i="11"/>
  <c r="BU121" i="11"/>
  <c r="BV121" i="11"/>
  <c r="BW121" i="11"/>
  <c r="BX121" i="11"/>
  <c r="BY121" i="11"/>
  <c r="BZ121" i="11"/>
  <c r="CA121" i="11"/>
  <c r="CB121" i="11"/>
  <c r="CC121" i="11"/>
  <c r="CD121" i="11"/>
  <c r="CE121" i="11"/>
  <c r="CF121" i="11"/>
  <c r="CG121" i="11"/>
  <c r="CH121" i="11"/>
  <c r="CI121" i="11"/>
  <c r="CJ121" i="11"/>
  <c r="CK121" i="11"/>
  <c r="CL121" i="11"/>
  <c r="CM121" i="11"/>
  <c r="CN121" i="11"/>
  <c r="CO121" i="11"/>
  <c r="CP121" i="11"/>
  <c r="CQ121" i="11"/>
  <c r="CR121" i="11"/>
  <c r="CS121" i="11"/>
  <c r="CT121" i="11"/>
  <c r="CU121" i="11"/>
  <c r="CV121" i="11"/>
  <c r="CW121" i="11"/>
  <c r="BS122" i="11"/>
  <c r="BT122" i="11"/>
  <c r="BU122" i="11"/>
  <c r="BV122" i="11"/>
  <c r="BW122" i="11"/>
  <c r="BX122" i="11"/>
  <c r="BY122" i="11"/>
  <c r="BZ122" i="11"/>
  <c r="CA122" i="11"/>
  <c r="CB122" i="11"/>
  <c r="CC122" i="11"/>
  <c r="CD122" i="11"/>
  <c r="CE122" i="11"/>
  <c r="CF122" i="11"/>
  <c r="CG122" i="11"/>
  <c r="CH122" i="11"/>
  <c r="CI122" i="11"/>
  <c r="CJ122" i="11"/>
  <c r="CK122" i="11"/>
  <c r="CL122" i="11"/>
  <c r="CM122" i="11"/>
  <c r="CN122" i="11"/>
  <c r="CO122" i="11"/>
  <c r="CP122" i="11"/>
  <c r="CQ122" i="11"/>
  <c r="CR122" i="11"/>
  <c r="CS122" i="11"/>
  <c r="CT122" i="11"/>
  <c r="CU122" i="11"/>
  <c r="CV122" i="11"/>
  <c r="CW122" i="11"/>
  <c r="BS123" i="11"/>
  <c r="BT123" i="11"/>
  <c r="BU123" i="11"/>
  <c r="BV123" i="11"/>
  <c r="BW123" i="11"/>
  <c r="BX123" i="11"/>
  <c r="BY123" i="11"/>
  <c r="BZ123" i="11"/>
  <c r="CA123" i="11"/>
  <c r="CB123" i="11"/>
  <c r="CC123" i="11"/>
  <c r="CD123" i="11"/>
  <c r="CE123" i="11"/>
  <c r="CF123" i="11"/>
  <c r="CG123" i="11"/>
  <c r="CH123" i="11"/>
  <c r="CI123" i="11"/>
  <c r="CJ123" i="11"/>
  <c r="CK123" i="11"/>
  <c r="CL123" i="11"/>
  <c r="CM123" i="11"/>
  <c r="CN123" i="11"/>
  <c r="CO123" i="11"/>
  <c r="CP123" i="11"/>
  <c r="CQ123" i="11"/>
  <c r="CR123" i="11"/>
  <c r="CS123" i="11"/>
  <c r="CT123" i="11"/>
  <c r="CU123" i="11"/>
  <c r="CV123" i="11"/>
  <c r="CW123" i="11"/>
  <c r="BS124" i="11"/>
  <c r="BT124" i="11"/>
  <c r="BU124" i="11"/>
  <c r="BV124" i="11"/>
  <c r="BW124" i="11"/>
  <c r="BX124" i="11"/>
  <c r="BY124" i="11"/>
  <c r="BZ124" i="11"/>
  <c r="CA124" i="11"/>
  <c r="CB124" i="11"/>
  <c r="CC124" i="11"/>
  <c r="CD124" i="11"/>
  <c r="CE124" i="11"/>
  <c r="CF124" i="11"/>
  <c r="CG124" i="11"/>
  <c r="CH124" i="11"/>
  <c r="CI124" i="11"/>
  <c r="CJ124" i="11"/>
  <c r="CK124" i="11"/>
  <c r="CL124" i="11"/>
  <c r="CM124" i="11"/>
  <c r="CN124" i="11"/>
  <c r="CO124" i="11"/>
  <c r="CP124" i="11"/>
  <c r="CQ124" i="11"/>
  <c r="CR124" i="11"/>
  <c r="CS124" i="11"/>
  <c r="CT124" i="11"/>
  <c r="CU124" i="11"/>
  <c r="CV124" i="11"/>
  <c r="CW124" i="11"/>
  <c r="BS125" i="11"/>
  <c r="BT125" i="11"/>
  <c r="BU125" i="11"/>
  <c r="BV125" i="11"/>
  <c r="BW125" i="11"/>
  <c r="BX125" i="11"/>
  <c r="BY125" i="11"/>
  <c r="BZ125" i="11"/>
  <c r="CA125" i="11"/>
  <c r="CB125" i="11"/>
  <c r="CC125" i="11"/>
  <c r="CD125" i="11"/>
  <c r="CE125" i="11"/>
  <c r="CF125" i="11"/>
  <c r="CG125" i="11"/>
  <c r="CH125" i="11"/>
  <c r="CI125" i="11"/>
  <c r="CJ125" i="11"/>
  <c r="CK125" i="11"/>
  <c r="CL125" i="11"/>
  <c r="CM125" i="11"/>
  <c r="CN125" i="11"/>
  <c r="CO125" i="11"/>
  <c r="CP125" i="11"/>
  <c r="CQ125" i="11"/>
  <c r="CR125" i="11"/>
  <c r="CS125" i="11"/>
  <c r="CT125" i="11"/>
  <c r="CU125" i="11"/>
  <c r="CV125" i="11"/>
  <c r="CW125" i="11"/>
  <c r="BS126" i="11"/>
  <c r="BT126" i="11"/>
  <c r="BU126" i="11"/>
  <c r="BV126" i="11"/>
  <c r="BW126" i="11"/>
  <c r="BX126" i="11"/>
  <c r="BY126" i="11"/>
  <c r="BZ126" i="11"/>
  <c r="CA126" i="11"/>
  <c r="CB126" i="11"/>
  <c r="CC126" i="11"/>
  <c r="CD126" i="11"/>
  <c r="CE126" i="11"/>
  <c r="CF126" i="11"/>
  <c r="CG126" i="11"/>
  <c r="CH126" i="11"/>
  <c r="CI126" i="11"/>
  <c r="CJ126" i="11"/>
  <c r="CK126" i="11"/>
  <c r="CL126" i="11"/>
  <c r="CM126" i="11"/>
  <c r="CN126" i="11"/>
  <c r="CO126" i="11"/>
  <c r="CP126" i="11"/>
  <c r="CQ126" i="11"/>
  <c r="CR126" i="11"/>
  <c r="CS126" i="11"/>
  <c r="CT126" i="11"/>
  <c r="CU126" i="11"/>
  <c r="CV126" i="11"/>
  <c r="CW126" i="11"/>
  <c r="BS127" i="11"/>
  <c r="BT127" i="11"/>
  <c r="BU127" i="11"/>
  <c r="BV127" i="11"/>
  <c r="BW127" i="11"/>
  <c r="BX127" i="11"/>
  <c r="BY127" i="11"/>
  <c r="BZ127" i="11"/>
  <c r="CA127" i="11"/>
  <c r="CB127" i="11"/>
  <c r="CC127" i="11"/>
  <c r="CD127" i="11"/>
  <c r="CE127" i="11"/>
  <c r="CF127" i="11"/>
  <c r="CG127" i="11"/>
  <c r="CH127" i="11"/>
  <c r="CI127" i="11"/>
  <c r="CJ127" i="11"/>
  <c r="CK127" i="11"/>
  <c r="CL127" i="11"/>
  <c r="CM127" i="11"/>
  <c r="CN127" i="11"/>
  <c r="CO127" i="11"/>
  <c r="CP127" i="11"/>
  <c r="CQ127" i="11"/>
  <c r="CR127" i="11"/>
  <c r="CS127" i="11"/>
  <c r="CT127" i="11"/>
  <c r="CU127" i="11"/>
  <c r="CV127" i="11"/>
  <c r="CW127" i="11"/>
  <c r="BS128" i="11"/>
  <c r="BT128" i="11"/>
  <c r="BU128" i="11"/>
  <c r="BV128" i="11"/>
  <c r="BW128" i="11"/>
  <c r="BX128" i="11"/>
  <c r="BY128" i="11"/>
  <c r="BZ128" i="11"/>
  <c r="CA128" i="11"/>
  <c r="CB128" i="11"/>
  <c r="CC128" i="11"/>
  <c r="CD128" i="11"/>
  <c r="CE128" i="11"/>
  <c r="CF128" i="11"/>
  <c r="CG128" i="11"/>
  <c r="CH128" i="11"/>
  <c r="CI128" i="11"/>
  <c r="CJ128" i="11"/>
  <c r="CK128" i="11"/>
  <c r="CL128" i="11"/>
  <c r="CM128" i="11"/>
  <c r="CN128" i="11"/>
  <c r="CO128" i="11"/>
  <c r="CP128" i="11"/>
  <c r="CQ128" i="11"/>
  <c r="CR128" i="11"/>
  <c r="CS128" i="11"/>
  <c r="CT128" i="11"/>
  <c r="CU128" i="11"/>
  <c r="CV128" i="11"/>
  <c r="CW128" i="11"/>
  <c r="BS129" i="11"/>
  <c r="BT129" i="11"/>
  <c r="BU129" i="11"/>
  <c r="BV129" i="11"/>
  <c r="BW129" i="11"/>
  <c r="BX129" i="11"/>
  <c r="BY129" i="11"/>
  <c r="BZ129" i="11"/>
  <c r="CA129" i="11"/>
  <c r="CB129" i="11"/>
  <c r="CC129" i="11"/>
  <c r="CD129" i="11"/>
  <c r="CE129" i="11"/>
  <c r="CF129" i="11"/>
  <c r="CG129" i="11"/>
  <c r="CH129" i="11"/>
  <c r="CI129" i="11"/>
  <c r="CJ129" i="11"/>
  <c r="CK129" i="11"/>
  <c r="CL129" i="11"/>
  <c r="CM129" i="11"/>
  <c r="CN129" i="11"/>
  <c r="CO129" i="11"/>
  <c r="CP129" i="11"/>
  <c r="CQ129" i="11"/>
  <c r="CR129" i="11"/>
  <c r="CS129" i="11"/>
  <c r="CT129" i="11"/>
  <c r="CU129" i="11"/>
  <c r="CV129" i="11"/>
  <c r="CW129" i="11"/>
  <c r="BS130" i="11"/>
  <c r="BT130" i="11"/>
  <c r="BU130" i="11"/>
  <c r="BV130" i="11"/>
  <c r="BW130" i="11"/>
  <c r="BX130" i="11"/>
  <c r="BY130" i="11"/>
  <c r="BZ130" i="11"/>
  <c r="CA130" i="11"/>
  <c r="CB130" i="11"/>
  <c r="CC130" i="11"/>
  <c r="CD130" i="11"/>
  <c r="CE130" i="11"/>
  <c r="CF130" i="11"/>
  <c r="CG130" i="11"/>
  <c r="CH130" i="11"/>
  <c r="CI130" i="11"/>
  <c r="CJ130" i="11"/>
  <c r="CK130" i="11"/>
  <c r="CL130" i="11"/>
  <c r="CM130" i="11"/>
  <c r="CN130" i="11"/>
  <c r="CO130" i="11"/>
  <c r="CP130" i="11"/>
  <c r="CQ130" i="11"/>
  <c r="CR130" i="11"/>
  <c r="CS130" i="11"/>
  <c r="CT130" i="11"/>
  <c r="CU130" i="11"/>
  <c r="CV130" i="11"/>
  <c r="CW130" i="11"/>
  <c r="BS131" i="11"/>
  <c r="BT131" i="11"/>
  <c r="BU131" i="11"/>
  <c r="BV131" i="11"/>
  <c r="BW131" i="11"/>
  <c r="BX131" i="11"/>
  <c r="BY131" i="11"/>
  <c r="BZ131" i="11"/>
  <c r="CA131" i="11"/>
  <c r="CB131" i="11"/>
  <c r="CC131" i="11"/>
  <c r="CD131" i="11"/>
  <c r="CE131" i="11"/>
  <c r="CF131" i="11"/>
  <c r="CG131" i="11"/>
  <c r="CH131" i="11"/>
  <c r="CI131" i="11"/>
  <c r="CJ131" i="11"/>
  <c r="CK131" i="11"/>
  <c r="CL131" i="11"/>
  <c r="CM131" i="11"/>
  <c r="CN131" i="11"/>
  <c r="CO131" i="11"/>
  <c r="CP131" i="11"/>
  <c r="CQ131" i="11"/>
  <c r="CR131" i="11"/>
  <c r="CS131" i="11"/>
  <c r="CT131" i="11"/>
  <c r="CU131" i="11"/>
  <c r="CV131" i="11"/>
  <c r="CW131" i="11"/>
  <c r="BS132" i="11"/>
  <c r="BT132" i="11"/>
  <c r="BU132" i="11"/>
  <c r="BV132" i="11"/>
  <c r="BW132" i="11"/>
  <c r="BX132" i="11"/>
  <c r="BY132" i="11"/>
  <c r="BZ132" i="11"/>
  <c r="CA132" i="11"/>
  <c r="CB132" i="11"/>
  <c r="CC132" i="11"/>
  <c r="CD132" i="11"/>
  <c r="CE132" i="11"/>
  <c r="CF132" i="11"/>
  <c r="CG132" i="11"/>
  <c r="CH132" i="11"/>
  <c r="CI132" i="11"/>
  <c r="CJ132" i="11"/>
  <c r="CK132" i="11"/>
  <c r="CL132" i="11"/>
  <c r="CM132" i="11"/>
  <c r="CN132" i="11"/>
  <c r="CO132" i="11"/>
  <c r="CP132" i="11"/>
  <c r="CQ132" i="11"/>
  <c r="CR132" i="11"/>
  <c r="CS132" i="11"/>
  <c r="CT132" i="11"/>
  <c r="CU132" i="11"/>
  <c r="CV132" i="11"/>
  <c r="CW132" i="11"/>
  <c r="BS133" i="11"/>
  <c r="BT133" i="11"/>
  <c r="BU133" i="11"/>
  <c r="BV133" i="11"/>
  <c r="BW133" i="11"/>
  <c r="BX133" i="11"/>
  <c r="BY133" i="11"/>
  <c r="BZ133" i="11"/>
  <c r="CA133" i="11"/>
  <c r="CB133" i="11"/>
  <c r="CC133" i="11"/>
  <c r="CD133" i="11"/>
  <c r="CE133" i="11"/>
  <c r="CF133" i="11"/>
  <c r="CG133" i="11"/>
  <c r="CH133" i="11"/>
  <c r="CI133" i="11"/>
  <c r="CJ133" i="11"/>
  <c r="CK133" i="11"/>
  <c r="CL133" i="11"/>
  <c r="CM133" i="11"/>
  <c r="CN133" i="11"/>
  <c r="CO133" i="11"/>
  <c r="CP133" i="11"/>
  <c r="CQ133" i="11"/>
  <c r="CR133" i="11"/>
  <c r="CS133" i="11"/>
  <c r="CT133" i="11"/>
  <c r="CU133" i="11"/>
  <c r="CV133" i="11"/>
  <c r="CW133" i="11"/>
  <c r="BS134" i="11"/>
  <c r="BT134" i="11"/>
  <c r="BU134" i="11"/>
  <c r="BV134" i="11"/>
  <c r="BW134" i="11"/>
  <c r="BX134" i="11"/>
  <c r="BY134" i="11"/>
  <c r="BZ134" i="11"/>
  <c r="CA134" i="11"/>
  <c r="CB134" i="11"/>
  <c r="CC134" i="11"/>
  <c r="CD134" i="11"/>
  <c r="CE134" i="11"/>
  <c r="CF134" i="11"/>
  <c r="CG134" i="11"/>
  <c r="CH134" i="11"/>
  <c r="CI134" i="11"/>
  <c r="CJ134" i="11"/>
  <c r="CK134" i="11"/>
  <c r="CL134" i="11"/>
  <c r="CM134" i="11"/>
  <c r="CN134" i="11"/>
  <c r="CO134" i="11"/>
  <c r="CP134" i="11"/>
  <c r="CQ134" i="11"/>
  <c r="CR134" i="11"/>
  <c r="CS134" i="11"/>
  <c r="CT134" i="11"/>
  <c r="CU134" i="11"/>
  <c r="CV134" i="11"/>
  <c r="CW134" i="11"/>
  <c r="BS135" i="11"/>
  <c r="BT135" i="11"/>
  <c r="BU135" i="11"/>
  <c r="BV135" i="11"/>
  <c r="BW135" i="11"/>
  <c r="BX135" i="11"/>
  <c r="BY135" i="11"/>
  <c r="BZ135" i="11"/>
  <c r="CA135" i="11"/>
  <c r="CB135" i="11"/>
  <c r="CC135" i="11"/>
  <c r="CD135" i="11"/>
  <c r="CE135" i="11"/>
  <c r="CF135" i="11"/>
  <c r="CG135" i="11"/>
  <c r="CH135" i="11"/>
  <c r="CI135" i="11"/>
  <c r="CJ135" i="11"/>
  <c r="CK135" i="11"/>
  <c r="CL135" i="11"/>
  <c r="CM135" i="11"/>
  <c r="CN135" i="11"/>
  <c r="CO135" i="11"/>
  <c r="CP135" i="11"/>
  <c r="CQ135" i="11"/>
  <c r="CR135" i="11"/>
  <c r="CS135" i="11"/>
  <c r="CT135" i="11"/>
  <c r="CU135" i="11"/>
  <c r="CV135" i="11"/>
  <c r="CW135" i="11"/>
  <c r="BS136" i="11"/>
  <c r="BT136" i="11"/>
  <c r="BU136" i="11"/>
  <c r="BV136" i="11"/>
  <c r="BW136" i="11"/>
  <c r="BX136" i="11"/>
  <c r="BY136" i="11"/>
  <c r="BZ136" i="11"/>
  <c r="CA136" i="11"/>
  <c r="CB136" i="11"/>
  <c r="CC136" i="11"/>
  <c r="CD136" i="11"/>
  <c r="CE136" i="11"/>
  <c r="CF136" i="11"/>
  <c r="CG136" i="11"/>
  <c r="CH136" i="11"/>
  <c r="CI136" i="11"/>
  <c r="CJ136" i="11"/>
  <c r="CK136" i="11"/>
  <c r="CL136" i="11"/>
  <c r="CM136" i="11"/>
  <c r="CN136" i="11"/>
  <c r="CO136" i="11"/>
  <c r="CP136" i="11"/>
  <c r="CQ136" i="11"/>
  <c r="CR136" i="11"/>
  <c r="CS136" i="11"/>
  <c r="CT136" i="11"/>
  <c r="CU136" i="11"/>
  <c r="CV136" i="11"/>
  <c r="CW136" i="11"/>
  <c r="BS137" i="11"/>
  <c r="BT137" i="11"/>
  <c r="BU137" i="11"/>
  <c r="BV137" i="11"/>
  <c r="BW137" i="11"/>
  <c r="BX137" i="11"/>
  <c r="BY137" i="11"/>
  <c r="BZ137" i="11"/>
  <c r="CA137" i="11"/>
  <c r="CB137" i="11"/>
  <c r="CC137" i="11"/>
  <c r="CD137" i="11"/>
  <c r="CE137" i="11"/>
  <c r="CF137" i="11"/>
  <c r="CG137" i="11"/>
  <c r="CH137" i="11"/>
  <c r="CI137" i="11"/>
  <c r="CJ137" i="11"/>
  <c r="CK137" i="11"/>
  <c r="CL137" i="11"/>
  <c r="CM137" i="11"/>
  <c r="CN137" i="11"/>
  <c r="CO137" i="11"/>
  <c r="CP137" i="11"/>
  <c r="CQ137" i="11"/>
  <c r="CR137" i="11"/>
  <c r="CS137" i="11"/>
  <c r="CT137" i="11"/>
  <c r="CU137" i="11"/>
  <c r="CV137" i="11"/>
  <c r="CW137" i="11"/>
  <c r="BS138" i="11"/>
  <c r="BT138" i="11"/>
  <c r="BU138" i="11"/>
  <c r="BV138" i="11"/>
  <c r="BW138" i="11"/>
  <c r="BX138" i="11"/>
  <c r="BY138" i="11"/>
  <c r="BZ138" i="11"/>
  <c r="CA138" i="11"/>
  <c r="CB138" i="11"/>
  <c r="CC138" i="11"/>
  <c r="CD138" i="11"/>
  <c r="CE138" i="11"/>
  <c r="CF138" i="11"/>
  <c r="CG138" i="11"/>
  <c r="CH138" i="11"/>
  <c r="CI138" i="11"/>
  <c r="CJ138" i="11"/>
  <c r="CK138" i="11"/>
  <c r="CL138" i="11"/>
  <c r="CM138" i="11"/>
  <c r="CN138" i="11"/>
  <c r="CO138" i="11"/>
  <c r="CP138" i="11"/>
  <c r="CQ138" i="11"/>
  <c r="CR138" i="11"/>
  <c r="CS138" i="11"/>
  <c r="CT138" i="11"/>
  <c r="CU138" i="11"/>
  <c r="CV138" i="11"/>
  <c r="CW138" i="11"/>
  <c r="BS139" i="11"/>
  <c r="BT139" i="11"/>
  <c r="BU139" i="11"/>
  <c r="BV139" i="11"/>
  <c r="BW139" i="11"/>
  <c r="BX139" i="11"/>
  <c r="BY139" i="11"/>
  <c r="BZ139" i="11"/>
  <c r="CA139" i="11"/>
  <c r="CB139" i="11"/>
  <c r="CC139" i="11"/>
  <c r="CD139" i="11"/>
  <c r="CE139" i="11"/>
  <c r="CF139" i="11"/>
  <c r="CG139" i="11"/>
  <c r="CH139" i="11"/>
  <c r="CI139" i="11"/>
  <c r="CJ139" i="11"/>
  <c r="CK139" i="11"/>
  <c r="CL139" i="11"/>
  <c r="CM139" i="11"/>
  <c r="CN139" i="11"/>
  <c r="CO139" i="11"/>
  <c r="CP139" i="11"/>
  <c r="CQ139" i="11"/>
  <c r="CR139" i="11"/>
  <c r="CS139" i="11"/>
  <c r="CT139" i="11"/>
  <c r="CU139" i="11"/>
  <c r="CV139" i="11"/>
  <c r="CW139" i="11"/>
  <c r="BS140" i="11"/>
  <c r="BT140" i="11"/>
  <c r="BU140" i="11"/>
  <c r="BV140" i="11"/>
  <c r="BW140" i="11"/>
  <c r="BX140" i="11"/>
  <c r="BY140" i="11"/>
  <c r="BZ140" i="11"/>
  <c r="CA140" i="11"/>
  <c r="CB140" i="11"/>
  <c r="CC140" i="11"/>
  <c r="CD140" i="11"/>
  <c r="CE140" i="11"/>
  <c r="CF140" i="11"/>
  <c r="CG140" i="11"/>
  <c r="CH140" i="11"/>
  <c r="CI140" i="11"/>
  <c r="CJ140" i="11"/>
  <c r="CK140" i="11"/>
  <c r="CL140" i="11"/>
  <c r="CM140" i="11"/>
  <c r="CN140" i="11"/>
  <c r="CO140" i="11"/>
  <c r="CP140" i="11"/>
  <c r="CQ140" i="11"/>
  <c r="CR140" i="11"/>
  <c r="CS140" i="11"/>
  <c r="CT140" i="11"/>
  <c r="CU140" i="11"/>
  <c r="CV140" i="11"/>
  <c r="CW140" i="11"/>
  <c r="BS141" i="11"/>
  <c r="BT141" i="11"/>
  <c r="BU141" i="11"/>
  <c r="BV141" i="11"/>
  <c r="BW141" i="11"/>
  <c r="BX141" i="11"/>
  <c r="BY141" i="11"/>
  <c r="BZ141" i="11"/>
  <c r="CA141" i="11"/>
  <c r="CB141" i="11"/>
  <c r="CC141" i="11"/>
  <c r="CD141" i="11"/>
  <c r="CE141" i="11"/>
  <c r="CF141" i="11"/>
  <c r="CG141" i="11"/>
  <c r="CH141" i="11"/>
  <c r="CI141" i="11"/>
  <c r="CJ141" i="11"/>
  <c r="CK141" i="11"/>
  <c r="CL141" i="11"/>
  <c r="CM141" i="11"/>
  <c r="CN141" i="11"/>
  <c r="CO141" i="11"/>
  <c r="CP141" i="11"/>
  <c r="CQ141" i="11"/>
  <c r="CR141" i="11"/>
  <c r="CS141" i="11"/>
  <c r="CT141" i="11"/>
  <c r="CU141" i="11"/>
  <c r="CV141" i="11"/>
  <c r="CW141" i="11"/>
  <c r="BS142" i="11"/>
  <c r="BT142" i="11"/>
  <c r="BU142" i="11"/>
  <c r="BV142" i="11"/>
  <c r="BW142" i="11"/>
  <c r="BX142" i="11"/>
  <c r="BY142" i="11"/>
  <c r="BZ142" i="11"/>
  <c r="CA142" i="11"/>
  <c r="CB142" i="11"/>
  <c r="CC142" i="11"/>
  <c r="CD142" i="11"/>
  <c r="CE142" i="11"/>
  <c r="CF142" i="11"/>
  <c r="CG142" i="11"/>
  <c r="CH142" i="11"/>
  <c r="CI142" i="11"/>
  <c r="CJ142" i="11"/>
  <c r="CK142" i="11"/>
  <c r="CL142" i="11"/>
  <c r="CM142" i="11"/>
  <c r="CN142" i="11"/>
  <c r="CO142" i="11"/>
  <c r="CP142" i="11"/>
  <c r="CQ142" i="11"/>
  <c r="CR142" i="11"/>
  <c r="CS142" i="11"/>
  <c r="CT142" i="11"/>
  <c r="CU142" i="11"/>
  <c r="CV142" i="11"/>
  <c r="CW142" i="11"/>
  <c r="BS143" i="11"/>
  <c r="BT143" i="11"/>
  <c r="BU143" i="11"/>
  <c r="BV143" i="11"/>
  <c r="BW143" i="11"/>
  <c r="BX143" i="11"/>
  <c r="BY143" i="11"/>
  <c r="BZ143" i="11"/>
  <c r="CA143" i="11"/>
  <c r="CB143" i="11"/>
  <c r="CC143" i="11"/>
  <c r="CD143" i="11"/>
  <c r="CE143" i="11"/>
  <c r="CF143" i="11"/>
  <c r="CG143" i="11"/>
  <c r="CH143" i="11"/>
  <c r="CI143" i="11"/>
  <c r="CJ143" i="11"/>
  <c r="CK143" i="11"/>
  <c r="CL143" i="11"/>
  <c r="CM143" i="11"/>
  <c r="CN143" i="11"/>
  <c r="CO143" i="11"/>
  <c r="CP143" i="11"/>
  <c r="CQ143" i="11"/>
  <c r="CR143" i="11"/>
  <c r="CS143" i="11"/>
  <c r="CT143" i="11"/>
  <c r="CU143" i="11"/>
  <c r="CV143" i="11"/>
  <c r="CW143" i="11"/>
  <c r="BT11" i="11"/>
  <c r="BU11" i="11"/>
  <c r="BV11" i="11"/>
  <c r="BW11" i="11"/>
  <c r="BX11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CK11" i="11"/>
  <c r="CL11" i="11"/>
  <c r="CM11" i="11"/>
  <c r="CN11" i="11"/>
  <c r="CO11" i="11"/>
  <c r="CP11" i="11"/>
  <c r="CQ11" i="11"/>
  <c r="CR11" i="11"/>
  <c r="CS11" i="11"/>
  <c r="CT11" i="11"/>
  <c r="CU11" i="11"/>
  <c r="CV11" i="11"/>
  <c r="CW11" i="11"/>
  <c r="CC12" i="9"/>
  <c r="CD12" i="9"/>
  <c r="CE12" i="9"/>
  <c r="CF12" i="9"/>
  <c r="CG12" i="9"/>
  <c r="CH12" i="9"/>
  <c r="CI12" i="9"/>
  <c r="CJ12" i="9"/>
  <c r="CK12" i="9"/>
  <c r="CL12" i="9"/>
  <c r="CM12" i="9"/>
  <c r="CN12" i="9"/>
  <c r="CO12" i="9"/>
  <c r="CP12" i="9"/>
  <c r="CQ12" i="9"/>
  <c r="CR12" i="9"/>
  <c r="CS12" i="9"/>
  <c r="CT12" i="9"/>
  <c r="CU12" i="9"/>
  <c r="CV12" i="9"/>
  <c r="CW12" i="9"/>
  <c r="CX12" i="9"/>
  <c r="CY12" i="9"/>
  <c r="CZ12" i="9"/>
  <c r="DA12" i="9"/>
  <c r="DB12" i="9"/>
  <c r="DC12" i="9"/>
  <c r="DD12" i="9"/>
  <c r="DE12" i="9"/>
  <c r="DF12" i="9"/>
  <c r="DG12" i="9"/>
  <c r="CC13" i="9"/>
  <c r="CD13" i="9"/>
  <c r="CE13" i="9"/>
  <c r="CF13" i="9"/>
  <c r="CG13" i="9"/>
  <c r="CH13" i="9"/>
  <c r="CI13" i="9"/>
  <c r="CJ13" i="9"/>
  <c r="CK13" i="9"/>
  <c r="CL13" i="9"/>
  <c r="CM13" i="9"/>
  <c r="CN13" i="9"/>
  <c r="CO13" i="9"/>
  <c r="CP13" i="9"/>
  <c r="CQ13" i="9"/>
  <c r="CR13" i="9"/>
  <c r="CS13" i="9"/>
  <c r="CT13" i="9"/>
  <c r="CU13" i="9"/>
  <c r="CV13" i="9"/>
  <c r="CW13" i="9"/>
  <c r="CX13" i="9"/>
  <c r="CY13" i="9"/>
  <c r="CZ13" i="9"/>
  <c r="DA13" i="9"/>
  <c r="DB13" i="9"/>
  <c r="DC13" i="9"/>
  <c r="DD13" i="9"/>
  <c r="DE13" i="9"/>
  <c r="DF13" i="9"/>
  <c r="DG13" i="9"/>
  <c r="CC14" i="9"/>
  <c r="CD14" i="9"/>
  <c r="CE14" i="9"/>
  <c r="CF14" i="9"/>
  <c r="CG14" i="9"/>
  <c r="CH14" i="9"/>
  <c r="CI14" i="9"/>
  <c r="CJ14" i="9"/>
  <c r="CK14" i="9"/>
  <c r="CL14" i="9"/>
  <c r="CM14" i="9"/>
  <c r="CN14" i="9"/>
  <c r="CO14" i="9"/>
  <c r="CP14" i="9"/>
  <c r="CQ14" i="9"/>
  <c r="CR14" i="9"/>
  <c r="CS14" i="9"/>
  <c r="CT14" i="9"/>
  <c r="CU14" i="9"/>
  <c r="CV14" i="9"/>
  <c r="CW14" i="9"/>
  <c r="CX14" i="9"/>
  <c r="CY14" i="9"/>
  <c r="CZ14" i="9"/>
  <c r="DA14" i="9"/>
  <c r="DB14" i="9"/>
  <c r="DC14" i="9"/>
  <c r="DD14" i="9"/>
  <c r="DE14" i="9"/>
  <c r="DF14" i="9"/>
  <c r="DG14" i="9"/>
  <c r="CC15" i="9"/>
  <c r="CD15" i="9"/>
  <c r="CE15" i="9"/>
  <c r="CF15" i="9"/>
  <c r="CG15" i="9"/>
  <c r="CH15" i="9"/>
  <c r="CI15" i="9"/>
  <c r="CJ15" i="9"/>
  <c r="CK15" i="9"/>
  <c r="CL15" i="9"/>
  <c r="CM15" i="9"/>
  <c r="CN15" i="9"/>
  <c r="CO15" i="9"/>
  <c r="CP15" i="9"/>
  <c r="CQ15" i="9"/>
  <c r="CR15" i="9"/>
  <c r="CS15" i="9"/>
  <c r="CT15" i="9"/>
  <c r="CU15" i="9"/>
  <c r="CV15" i="9"/>
  <c r="CW15" i="9"/>
  <c r="CX15" i="9"/>
  <c r="CY15" i="9"/>
  <c r="CZ15" i="9"/>
  <c r="DA15" i="9"/>
  <c r="DB15" i="9"/>
  <c r="DC15" i="9"/>
  <c r="DD15" i="9"/>
  <c r="DE15" i="9"/>
  <c r="DF15" i="9"/>
  <c r="DG15" i="9"/>
  <c r="CC16" i="9"/>
  <c r="CD16" i="9"/>
  <c r="CE16" i="9"/>
  <c r="CF16" i="9"/>
  <c r="CG16" i="9"/>
  <c r="CH16" i="9"/>
  <c r="CI16" i="9"/>
  <c r="CJ16" i="9"/>
  <c r="CK16" i="9"/>
  <c r="CL16" i="9"/>
  <c r="CM16" i="9"/>
  <c r="CN16" i="9"/>
  <c r="CO16" i="9"/>
  <c r="CP16" i="9"/>
  <c r="CQ16" i="9"/>
  <c r="CR16" i="9"/>
  <c r="CS16" i="9"/>
  <c r="CT16" i="9"/>
  <c r="CU16" i="9"/>
  <c r="CV16" i="9"/>
  <c r="CW16" i="9"/>
  <c r="CX16" i="9"/>
  <c r="CY16" i="9"/>
  <c r="CZ16" i="9"/>
  <c r="DA16" i="9"/>
  <c r="DB16" i="9"/>
  <c r="DC16" i="9"/>
  <c r="DD16" i="9"/>
  <c r="DE16" i="9"/>
  <c r="DF16" i="9"/>
  <c r="DG16" i="9"/>
  <c r="CC17" i="9"/>
  <c r="CD17" i="9"/>
  <c r="CE17" i="9"/>
  <c r="CF17" i="9"/>
  <c r="CG17" i="9"/>
  <c r="CH17" i="9"/>
  <c r="CI17" i="9"/>
  <c r="CJ17" i="9"/>
  <c r="CK17" i="9"/>
  <c r="CL17" i="9"/>
  <c r="CM17" i="9"/>
  <c r="CN17" i="9"/>
  <c r="CO17" i="9"/>
  <c r="CP17" i="9"/>
  <c r="CQ17" i="9"/>
  <c r="CR17" i="9"/>
  <c r="CS17" i="9"/>
  <c r="CT17" i="9"/>
  <c r="CU17" i="9"/>
  <c r="CV17" i="9"/>
  <c r="CW17" i="9"/>
  <c r="CX17" i="9"/>
  <c r="CY17" i="9"/>
  <c r="CZ17" i="9"/>
  <c r="DA17" i="9"/>
  <c r="DB17" i="9"/>
  <c r="DC17" i="9"/>
  <c r="DD17" i="9"/>
  <c r="DE17" i="9"/>
  <c r="DF17" i="9"/>
  <c r="DG17" i="9"/>
  <c r="CC18" i="9"/>
  <c r="CD18" i="9"/>
  <c r="CE18" i="9"/>
  <c r="CF18" i="9"/>
  <c r="CG18" i="9"/>
  <c r="CH18" i="9"/>
  <c r="CI18" i="9"/>
  <c r="CJ18" i="9"/>
  <c r="CK18" i="9"/>
  <c r="CL18" i="9"/>
  <c r="CM18" i="9"/>
  <c r="CN18" i="9"/>
  <c r="CO18" i="9"/>
  <c r="CP18" i="9"/>
  <c r="CQ18" i="9"/>
  <c r="CR18" i="9"/>
  <c r="CS18" i="9"/>
  <c r="CT18" i="9"/>
  <c r="CU18" i="9"/>
  <c r="CV18" i="9"/>
  <c r="CW18" i="9"/>
  <c r="CX18" i="9"/>
  <c r="CY18" i="9"/>
  <c r="CZ18" i="9"/>
  <c r="DA18" i="9"/>
  <c r="DB18" i="9"/>
  <c r="DC18" i="9"/>
  <c r="DD18" i="9"/>
  <c r="DE18" i="9"/>
  <c r="DF18" i="9"/>
  <c r="DG18" i="9"/>
  <c r="CC19" i="9"/>
  <c r="CD19" i="9"/>
  <c r="CE19" i="9"/>
  <c r="CF19" i="9"/>
  <c r="CG19" i="9"/>
  <c r="CH19" i="9"/>
  <c r="CI19" i="9"/>
  <c r="CJ19" i="9"/>
  <c r="CK19" i="9"/>
  <c r="CL19" i="9"/>
  <c r="CM19" i="9"/>
  <c r="CN19" i="9"/>
  <c r="CO19" i="9"/>
  <c r="CP19" i="9"/>
  <c r="CQ19" i="9"/>
  <c r="CR19" i="9"/>
  <c r="CS19" i="9"/>
  <c r="CT19" i="9"/>
  <c r="CU19" i="9"/>
  <c r="CV19" i="9"/>
  <c r="CW19" i="9"/>
  <c r="CX19" i="9"/>
  <c r="CY19" i="9"/>
  <c r="CZ19" i="9"/>
  <c r="DA19" i="9"/>
  <c r="DB19" i="9"/>
  <c r="DC19" i="9"/>
  <c r="DD19" i="9"/>
  <c r="DE19" i="9"/>
  <c r="DF19" i="9"/>
  <c r="DG19" i="9"/>
  <c r="CD11" i="9"/>
  <c r="CE11" i="9"/>
  <c r="CF11" i="9"/>
  <c r="CG11" i="9"/>
  <c r="CH11" i="9"/>
  <c r="CI11" i="9"/>
  <c r="CJ11" i="9"/>
  <c r="CK11" i="9"/>
  <c r="CL11" i="9"/>
  <c r="CM11" i="9"/>
  <c r="CN11" i="9"/>
  <c r="CO11" i="9"/>
  <c r="CP11" i="9"/>
  <c r="CQ11" i="9"/>
  <c r="CR11" i="9"/>
  <c r="CS11" i="9"/>
  <c r="CT11" i="9"/>
  <c r="CU11" i="9"/>
  <c r="CV11" i="9"/>
  <c r="CW11" i="9"/>
  <c r="CX11" i="9"/>
  <c r="CY11" i="9"/>
  <c r="CZ11" i="9"/>
  <c r="DA11" i="9"/>
  <c r="DB11" i="9"/>
  <c r="DC11" i="9"/>
  <c r="DD11" i="9"/>
  <c r="DE11" i="9"/>
  <c r="DF11" i="9"/>
  <c r="DG11" i="9"/>
  <c r="CS2" i="9" l="1"/>
  <c r="CR7" i="9"/>
  <c r="CF7" i="10"/>
  <c r="CQ2" i="9"/>
  <c r="CP7" i="9"/>
  <c r="CQ4" i="9"/>
  <c r="CO7" i="9"/>
  <c r="CO2" i="9" s="1"/>
  <c r="CD7" i="10"/>
  <c r="CJ7" i="11"/>
  <c r="CJ2" i="11" s="1"/>
  <c r="CF7" i="11"/>
  <c r="CF3" i="11" s="1"/>
  <c r="CN7" i="9"/>
  <c r="CM4" i="9"/>
  <c r="CL7" i="9"/>
  <c r="CL4" i="9" s="1"/>
  <c r="CM2" i="9"/>
  <c r="CV7" i="11"/>
  <c r="CV3" i="11" s="1"/>
  <c r="CA7" i="11"/>
  <c r="CA4" i="11" s="1"/>
  <c r="BW7" i="11"/>
  <c r="BW3" i="11" s="1"/>
  <c r="CN3" i="10"/>
  <c r="CT3" i="10"/>
  <c r="CT2" i="10"/>
  <c r="CD4" i="10"/>
  <c r="CH7" i="10"/>
  <c r="CH3" i="10" s="1"/>
  <c r="CF3" i="10"/>
  <c r="CT4" i="10"/>
  <c r="CK7" i="9"/>
  <c r="CD3" i="10"/>
  <c r="CL3" i="10"/>
  <c r="CP7" i="10"/>
  <c r="CS7" i="10"/>
  <c r="CO7" i="10"/>
  <c r="CK7" i="10"/>
  <c r="CG7" i="10"/>
  <c r="CG3" i="10" s="1"/>
  <c r="CC7" i="10"/>
  <c r="BY7" i="10"/>
  <c r="BY3" i="10" s="1"/>
  <c r="CD6" i="10"/>
  <c r="CD2" i="10" s="1"/>
  <c r="CL6" i="10"/>
  <c r="CL2" i="10" s="1"/>
  <c r="BZ6" i="10"/>
  <c r="BZ2" i="10" s="1"/>
  <c r="CU7" i="10"/>
  <c r="CQ7" i="10"/>
  <c r="CM7" i="10"/>
  <c r="CM4" i="10" s="1"/>
  <c r="CN4" i="10"/>
  <c r="CF4" i="10"/>
  <c r="BZ3" i="10"/>
  <c r="CB7" i="10"/>
  <c r="CB3" i="10" s="1"/>
  <c r="CN6" i="10"/>
  <c r="CN2" i="10" s="1"/>
  <c r="CF6" i="10"/>
  <c r="CF2" i="10" s="1"/>
  <c r="CR7" i="10"/>
  <c r="CJ7" i="10"/>
  <c r="CI7" i="10"/>
  <c r="CI4" i="10" s="1"/>
  <c r="CE7" i="10"/>
  <c r="CE4" i="10" s="1"/>
  <c r="BZ4" i="10"/>
  <c r="CB4" i="10"/>
  <c r="CB6" i="10"/>
  <c r="CA7" i="10"/>
  <c r="CA4" i="10" s="1"/>
  <c r="BX7" i="10"/>
  <c r="BX3" i="10" s="1"/>
  <c r="BX6" i="10"/>
  <c r="BW7" i="10"/>
  <c r="BW3" i="10" s="1"/>
  <c r="CJ7" i="9"/>
  <c r="CK2" i="9"/>
  <c r="CI7" i="9"/>
  <c r="CI4" i="9" s="1"/>
  <c r="CH7" i="9"/>
  <c r="CG7" i="9"/>
  <c r="CG2" i="9" s="1"/>
  <c r="CE7" i="9"/>
  <c r="BT7" i="10"/>
  <c r="BT3" i="10" s="1"/>
  <c r="BT6" i="10"/>
  <c r="BS7" i="10"/>
  <c r="BS4" i="10" s="1"/>
  <c r="CE4" i="9"/>
  <c r="BX7" i="11"/>
  <c r="BX4" i="11" s="1"/>
  <c r="BR3" i="10"/>
  <c r="CU7" i="11"/>
  <c r="CU4" i="11" s="1"/>
  <c r="CI7" i="11"/>
  <c r="CB7" i="11"/>
  <c r="CB2" i="11" s="1"/>
  <c r="CN7" i="11"/>
  <c r="CN3" i="11" s="1"/>
  <c r="CE7" i="11"/>
  <c r="CE3" i="11" s="1"/>
  <c r="CE2" i="9"/>
  <c r="CF9" i="9"/>
  <c r="CF4" i="9" s="1"/>
  <c r="BV7" i="10"/>
  <c r="BV4" i="10" s="1"/>
  <c r="BV6" i="10"/>
  <c r="BU7" i="10"/>
  <c r="BU4" i="10" s="1"/>
  <c r="BR4" i="10"/>
  <c r="BR6" i="10"/>
  <c r="BR2" i="10" s="1"/>
  <c r="CU4" i="10"/>
  <c r="CU3" i="10"/>
  <c r="CS4" i="10"/>
  <c r="CS3" i="10"/>
  <c r="CQ4" i="10"/>
  <c r="CQ3" i="10"/>
  <c r="CO4" i="10"/>
  <c r="CO3" i="10"/>
  <c r="CM3" i="10"/>
  <c r="CK4" i="10"/>
  <c r="CK3" i="10"/>
  <c r="CI3" i="10"/>
  <c r="CG4" i="10"/>
  <c r="CC4" i="10"/>
  <c r="CC3" i="10"/>
  <c r="BY4" i="10"/>
  <c r="BS3" i="10"/>
  <c r="CU6" i="10"/>
  <c r="CU2" i="10" s="1"/>
  <c r="CS6" i="10"/>
  <c r="CS2" i="10" s="1"/>
  <c r="CQ6" i="10"/>
  <c r="CQ2" i="10" s="1"/>
  <c r="CO6" i="10"/>
  <c r="CO2" i="10" s="1"/>
  <c r="CM6" i="10"/>
  <c r="CM2" i="10" s="1"/>
  <c r="CK6" i="10"/>
  <c r="CK2" i="10" s="1"/>
  <c r="CI6" i="10"/>
  <c r="CI2" i="10" s="1"/>
  <c r="CG6" i="10"/>
  <c r="CE6" i="10"/>
  <c r="CC6" i="10"/>
  <c r="CC2" i="10" s="1"/>
  <c r="CA6" i="10"/>
  <c r="BY6" i="10"/>
  <c r="BW6" i="10"/>
  <c r="BU6" i="10"/>
  <c r="BS6" i="10"/>
  <c r="BS2" i="10" s="1"/>
  <c r="CR7" i="11"/>
  <c r="CR3" i="11" s="1"/>
  <c r="CU6" i="11"/>
  <c r="CM6" i="11"/>
  <c r="BW6" i="11"/>
  <c r="CS8" i="11"/>
  <c r="CK8" i="11"/>
  <c r="CC8" i="11"/>
  <c r="CQ9" i="11"/>
  <c r="CI9" i="11"/>
  <c r="CA9" i="11"/>
  <c r="CW8" i="11"/>
  <c r="BT8" i="11"/>
  <c r="CW6" i="11"/>
  <c r="CS6" i="11"/>
  <c r="CO6" i="11"/>
  <c r="CK6" i="11"/>
  <c r="CG6" i="11"/>
  <c r="CC6" i="11"/>
  <c r="BY6" i="11"/>
  <c r="BU6" i="11"/>
  <c r="CU8" i="11"/>
  <c r="CQ8" i="11"/>
  <c r="CQ3" i="11" s="1"/>
  <c r="CM8" i="11"/>
  <c r="CI8" i="11"/>
  <c r="CA8" i="11"/>
  <c r="CA3" i="11" s="1"/>
  <c r="BW8" i="11"/>
  <c r="CS9" i="11"/>
  <c r="CO9" i="11"/>
  <c r="CK9" i="11"/>
  <c r="CG9" i="11"/>
  <c r="CC9" i="11"/>
  <c r="BY9" i="11"/>
  <c r="BU9" i="11"/>
  <c r="CW7" i="11"/>
  <c r="CW2" i="11" s="1"/>
  <c r="CS7" i="11"/>
  <c r="CS3" i="11" s="1"/>
  <c r="CO7" i="11"/>
  <c r="CO4" i="11" s="1"/>
  <c r="CK7" i="11"/>
  <c r="CK4" i="11" s="1"/>
  <c r="CG7" i="11"/>
  <c r="CG4" i="11" s="1"/>
  <c r="CC7" i="11"/>
  <c r="BY7" i="11"/>
  <c r="BY3" i="11" s="1"/>
  <c r="BU7" i="11"/>
  <c r="CD6" i="11"/>
  <c r="CD8" i="11"/>
  <c r="DE4" i="9"/>
  <c r="DA4" i="9"/>
  <c r="CW4" i="9"/>
  <c r="CS4" i="9"/>
  <c r="CO4" i="9"/>
  <c r="CK4" i="9"/>
  <c r="DF4" i="9"/>
  <c r="DF2" i="9"/>
  <c r="DF3" i="9"/>
  <c r="DD3" i="9"/>
  <c r="DD4" i="9"/>
  <c r="DD2" i="9"/>
  <c r="DB4" i="9"/>
  <c r="DB2" i="9"/>
  <c r="DB3" i="9"/>
  <c r="CZ3" i="9"/>
  <c r="CZ4" i="9"/>
  <c r="CZ2" i="9"/>
  <c r="CX4" i="9"/>
  <c r="CX2" i="9"/>
  <c r="CX3" i="9"/>
  <c r="CV3" i="9"/>
  <c r="CV4" i="9"/>
  <c r="CV2" i="9"/>
  <c r="CT4" i="9"/>
  <c r="CT2" i="9"/>
  <c r="CT3" i="9"/>
  <c r="CR3" i="9"/>
  <c r="CR4" i="9"/>
  <c r="CR2" i="9"/>
  <c r="CP4" i="9"/>
  <c r="CP2" i="9"/>
  <c r="CP3" i="9"/>
  <c r="CN3" i="9"/>
  <c r="CN4" i="9"/>
  <c r="CN2" i="9"/>
  <c r="CL3" i="9"/>
  <c r="CJ3" i="9"/>
  <c r="CJ4" i="9"/>
  <c r="CJ2" i="9"/>
  <c r="CH4" i="9"/>
  <c r="CH2" i="9"/>
  <c r="CH3" i="9"/>
  <c r="CF3" i="9"/>
  <c r="CF2" i="9"/>
  <c r="CM2" i="11"/>
  <c r="CQ2" i="11"/>
  <c r="CT7" i="11"/>
  <c r="CT4" i="11" s="1"/>
  <c r="CP7" i="11"/>
  <c r="CP4" i="11" s="1"/>
  <c r="CL7" i="11"/>
  <c r="CL4" i="11" s="1"/>
  <c r="CH7" i="11"/>
  <c r="CH4" i="11" s="1"/>
  <c r="CD7" i="11"/>
  <c r="CD4" i="11" s="1"/>
  <c r="BZ7" i="11"/>
  <c r="BZ4" i="11" s="1"/>
  <c r="BV7" i="11"/>
  <c r="BV4" i="11" s="1"/>
  <c r="CV2" i="11"/>
  <c r="CQ4" i="11"/>
  <c r="CM4" i="11"/>
  <c r="CM3" i="11"/>
  <c r="CA2" i="11"/>
  <c r="BW4" i="11"/>
  <c r="CV4" i="11"/>
  <c r="DE3" i="9"/>
  <c r="DC3" i="9"/>
  <c r="DA3" i="9"/>
  <c r="CY3" i="9"/>
  <c r="CW3" i="9"/>
  <c r="CU3" i="9"/>
  <c r="CS3" i="9"/>
  <c r="CQ3" i="9"/>
  <c r="CO3" i="9"/>
  <c r="CM3" i="9"/>
  <c r="CK3" i="9"/>
  <c r="CI3" i="9"/>
  <c r="CE3" i="9"/>
  <c r="DG4" i="9"/>
  <c r="AU5" i="7"/>
  <c r="CJ3" i="11" l="1"/>
  <c r="CJ4" i="11"/>
  <c r="CG2" i="10"/>
  <c r="CI4" i="11"/>
  <c r="CF4" i="11"/>
  <c r="CF2" i="11"/>
  <c r="CU2" i="11"/>
  <c r="CE3" i="10"/>
  <c r="CW4" i="11"/>
  <c r="CL2" i="9"/>
  <c r="CC3" i="11"/>
  <c r="CS2" i="11"/>
  <c r="CG3" i="11"/>
  <c r="CW3" i="11"/>
  <c r="BW2" i="11"/>
  <c r="CC4" i="11"/>
  <c r="CA3" i="10"/>
  <c r="CA2" i="10"/>
  <c r="CH2" i="10"/>
  <c r="CH4" i="10"/>
  <c r="BW2" i="10"/>
  <c r="BY2" i="10"/>
  <c r="BW4" i="10"/>
  <c r="CB2" i="10"/>
  <c r="CP4" i="10"/>
  <c r="CP2" i="10"/>
  <c r="CP3" i="10"/>
  <c r="BX2" i="10"/>
  <c r="CE2" i="10"/>
  <c r="BX4" i="10"/>
  <c r="BT2" i="10"/>
  <c r="CJ4" i="10"/>
  <c r="CJ3" i="10"/>
  <c r="CJ2" i="10"/>
  <c r="BT4" i="10"/>
  <c r="CR4" i="10"/>
  <c r="CR3" i="10"/>
  <c r="CR2" i="10"/>
  <c r="CB3" i="11"/>
  <c r="BY4" i="11"/>
  <c r="CT3" i="11"/>
  <c r="CI2" i="9"/>
  <c r="CG3" i="9"/>
  <c r="CG4" i="9"/>
  <c r="BV2" i="10"/>
  <c r="BV3" i="10"/>
  <c r="BX2" i="11"/>
  <c r="BX3" i="11"/>
  <c r="CS4" i="11"/>
  <c r="CC2" i="11"/>
  <c r="CN2" i="11"/>
  <c r="BU4" i="11"/>
  <c r="CD3" i="11"/>
  <c r="CU3" i="11"/>
  <c r="CI2" i="11"/>
  <c r="CR2" i="11"/>
  <c r="CO2" i="11"/>
  <c r="CL2" i="11"/>
  <c r="CE2" i="11"/>
  <c r="CI3" i="11"/>
  <c r="CO3" i="11"/>
  <c r="CR4" i="11"/>
  <c r="BY2" i="11"/>
  <c r="CE4" i="11"/>
  <c r="BV2" i="11"/>
  <c r="CK2" i="11"/>
  <c r="CB4" i="11"/>
  <c r="BZ3" i="11"/>
  <c r="CH3" i="11"/>
  <c r="CP3" i="11"/>
  <c r="CG2" i="11"/>
  <c r="CN4" i="11"/>
  <c r="BV3" i="11"/>
  <c r="CD2" i="11"/>
  <c r="CL3" i="11"/>
  <c r="CT2" i="11"/>
  <c r="BU2" i="10"/>
  <c r="BU3" i="10"/>
  <c r="BU3" i="11"/>
  <c r="BU2" i="11"/>
  <c r="CK3" i="11"/>
  <c r="BZ2" i="11"/>
  <c r="CH2" i="11"/>
  <c r="CP2" i="11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E12" i="11" l="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CD7" i="9" s="1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U12" i="9"/>
  <c r="U13" i="9"/>
  <c r="U14" i="9"/>
  <c r="U15" i="9"/>
  <c r="U16" i="9"/>
  <c r="U17" i="9"/>
  <c r="U18" i="9"/>
  <c r="U19" i="9"/>
  <c r="U11" i="9"/>
  <c r="CD3" i="9" l="1"/>
  <c r="CD2" i="9"/>
  <c r="CD4" i="9"/>
  <c r="A11" i="9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S3" i="8" l="1"/>
  <c r="T7" i="9" s="1"/>
  <c r="R3" i="8" l="1"/>
  <c r="E3" i="4" l="1"/>
  <c r="F3" i="4"/>
  <c r="G3" i="4"/>
  <c r="I3" i="4"/>
  <c r="I6" i="10" s="1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6" i="10" l="1"/>
  <c r="BM6" i="10"/>
  <c r="BK6" i="10"/>
  <c r="BI6" i="10"/>
  <c r="BG6" i="10"/>
  <c r="BE6" i="10"/>
  <c r="BC6" i="10"/>
  <c r="AY6" i="10"/>
  <c r="AW6" i="10"/>
  <c r="AU6" i="10"/>
  <c r="AM6" i="10"/>
  <c r="AI6" i="10"/>
  <c r="AG6" i="10"/>
  <c r="W6" i="10"/>
  <c r="U6" i="10"/>
  <c r="S6" i="10"/>
  <c r="M6" i="10"/>
  <c r="K6" i="10"/>
  <c r="BO6" i="10"/>
  <c r="BA6" i="10"/>
  <c r="AS6" i="10"/>
  <c r="AQ6" i="10"/>
  <c r="AO6" i="10"/>
  <c r="AK6" i="10"/>
  <c r="AE6" i="10"/>
  <c r="AC6" i="10"/>
  <c r="AA6" i="10"/>
  <c r="Y6" i="10"/>
  <c r="Q6" i="10"/>
  <c r="BP6" i="10"/>
  <c r="BN6" i="10"/>
  <c r="BL6" i="10"/>
  <c r="BJ6" i="10"/>
  <c r="BH6" i="10"/>
  <c r="BF6" i="10"/>
  <c r="BD6" i="10"/>
  <c r="BB6" i="10"/>
  <c r="AZ6" i="10"/>
  <c r="AX6" i="10"/>
  <c r="AV6" i="10"/>
  <c r="AT6" i="10"/>
  <c r="AR6" i="10"/>
  <c r="AP6" i="10"/>
  <c r="AN6" i="10"/>
  <c r="AL6" i="10"/>
  <c r="AJ6" i="10"/>
  <c r="AH6" i="10"/>
  <c r="AF6" i="10"/>
  <c r="AD6" i="10"/>
  <c r="AB6" i="10"/>
  <c r="Z6" i="10"/>
  <c r="X6" i="10"/>
  <c r="V6" i="10"/>
  <c r="T6" i="10"/>
  <c r="R6" i="10"/>
  <c r="P6" i="10"/>
  <c r="L6" i="10"/>
  <c r="J6" i="10"/>
  <c r="O6" i="10"/>
  <c r="N6" i="10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4" i="9" s="1"/>
  <c r="C6" i="9"/>
  <c r="F7" i="10"/>
  <c r="G7" i="10"/>
  <c r="H7" i="10"/>
  <c r="I7" i="10"/>
  <c r="I2" i="10" s="1"/>
  <c r="J7" i="10"/>
  <c r="K7" i="10"/>
  <c r="K2" i="10" s="1"/>
  <c r="L7" i="10"/>
  <c r="M7" i="10"/>
  <c r="M2" i="10" s="1"/>
  <c r="N7" i="10"/>
  <c r="O7" i="10"/>
  <c r="P7" i="10"/>
  <c r="Q7" i="10"/>
  <c r="Q2" i="10" s="1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E9" i="10"/>
  <c r="F9" i="10"/>
  <c r="F4" i="10" s="1"/>
  <c r="G9" i="10"/>
  <c r="H9" i="10"/>
  <c r="H4" i="10" s="1"/>
  <c r="I9" i="10"/>
  <c r="J9" i="10"/>
  <c r="J4" i="10" s="1"/>
  <c r="K9" i="10"/>
  <c r="L9" i="10"/>
  <c r="L4" i="10" s="1"/>
  <c r="M9" i="10"/>
  <c r="N9" i="10"/>
  <c r="O9" i="10"/>
  <c r="P9" i="10"/>
  <c r="P4" i="10" s="1"/>
  <c r="Q9" i="10"/>
  <c r="R9" i="10"/>
  <c r="R4" i="10" s="1"/>
  <c r="S9" i="10"/>
  <c r="T9" i="10"/>
  <c r="T4" i="10" s="1"/>
  <c r="U9" i="10"/>
  <c r="V9" i="10"/>
  <c r="V4" i="10" s="1"/>
  <c r="W9" i="10"/>
  <c r="X9" i="10"/>
  <c r="X4" i="10" s="1"/>
  <c r="Y9" i="10"/>
  <c r="Z9" i="10"/>
  <c r="Z4" i="10" s="1"/>
  <c r="AA9" i="10"/>
  <c r="AB9" i="10"/>
  <c r="AB4" i="10" s="1"/>
  <c r="AC9" i="10"/>
  <c r="AD9" i="10"/>
  <c r="AD4" i="10" s="1"/>
  <c r="AE9" i="10"/>
  <c r="AF9" i="10"/>
  <c r="AF4" i="10" s="1"/>
  <c r="AG9" i="10"/>
  <c r="AH9" i="10"/>
  <c r="AH4" i="10" s="1"/>
  <c r="AI9" i="10"/>
  <c r="AJ9" i="10"/>
  <c r="AJ4" i="10" s="1"/>
  <c r="AK9" i="10"/>
  <c r="AL9" i="10"/>
  <c r="AL4" i="10" s="1"/>
  <c r="AM9" i="10"/>
  <c r="AN9" i="10"/>
  <c r="AN4" i="10" s="1"/>
  <c r="AO9" i="10"/>
  <c r="AP9" i="10"/>
  <c r="AP4" i="10" s="1"/>
  <c r="AQ9" i="10"/>
  <c r="AR9" i="10"/>
  <c r="AR4" i="10" s="1"/>
  <c r="AS9" i="10"/>
  <c r="AT9" i="10"/>
  <c r="AT4" i="10" s="1"/>
  <c r="AU9" i="10"/>
  <c r="AV9" i="10"/>
  <c r="AV4" i="10" s="1"/>
  <c r="AW9" i="10"/>
  <c r="AX9" i="10"/>
  <c r="AX4" i="10" s="1"/>
  <c r="AY9" i="10"/>
  <c r="AZ9" i="10"/>
  <c r="AZ4" i="10" s="1"/>
  <c r="BA9" i="10"/>
  <c r="BB9" i="10"/>
  <c r="BB4" i="10" s="1"/>
  <c r="BC9" i="10"/>
  <c r="BD9" i="10"/>
  <c r="BD4" i="10" s="1"/>
  <c r="BE9" i="10"/>
  <c r="BF9" i="10"/>
  <c r="BF4" i="10" s="1"/>
  <c r="BG9" i="10"/>
  <c r="BH9" i="10"/>
  <c r="BH4" i="10" s="1"/>
  <c r="BI9" i="10"/>
  <c r="BJ9" i="10"/>
  <c r="BJ4" i="10" s="1"/>
  <c r="BK9" i="10"/>
  <c r="BL9" i="10"/>
  <c r="BL4" i="10" s="1"/>
  <c r="BM9" i="10"/>
  <c r="BN9" i="10"/>
  <c r="BN4" i="10" s="1"/>
  <c r="BO9" i="10"/>
  <c r="BP9" i="10"/>
  <c r="BP4" i="10" s="1"/>
  <c r="BQ9" i="10"/>
  <c r="D8" i="10"/>
  <c r="D9" i="10"/>
  <c r="D11" i="10"/>
  <c r="D8" i="11"/>
  <c r="D9" i="11"/>
  <c r="D6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E8" i="11"/>
  <c r="E9" i="11"/>
  <c r="E6" i="11"/>
  <c r="E11" i="11"/>
  <c r="D7" i="11"/>
  <c r="BQ4" i="10" l="1"/>
  <c r="BM4" i="10"/>
  <c r="BI4" i="10"/>
  <c r="BE4" i="10"/>
  <c r="BA4" i="10"/>
  <c r="AW4" i="10"/>
  <c r="AS4" i="10"/>
  <c r="AO4" i="10"/>
  <c r="AK4" i="10"/>
  <c r="AG4" i="10"/>
  <c r="AC4" i="10"/>
  <c r="Y4" i="10"/>
  <c r="U4" i="10"/>
  <c r="Q4" i="10"/>
  <c r="M4" i="10"/>
  <c r="I4" i="10"/>
  <c r="BO4" i="10"/>
  <c r="BG4" i="10"/>
  <c r="BC4" i="10"/>
  <c r="AY4" i="10"/>
  <c r="AU4" i="10"/>
  <c r="AQ4" i="10"/>
  <c r="AM4" i="10"/>
  <c r="AI4" i="10"/>
  <c r="AE4" i="10"/>
  <c r="AA4" i="10"/>
  <c r="W4" i="10"/>
  <c r="S4" i="10"/>
  <c r="K4" i="10"/>
  <c r="G4" i="10"/>
  <c r="BK4" i="10"/>
  <c r="D2" i="11"/>
  <c r="E2" i="9"/>
  <c r="F2" i="9"/>
  <c r="D3" i="11"/>
  <c r="D4" i="11"/>
  <c r="P2" i="10"/>
  <c r="J2" i="10"/>
  <c r="C3" i="9"/>
  <c r="L2" i="10"/>
  <c r="BP3" i="10"/>
  <c r="BN3" i="10"/>
  <c r="BL3" i="10"/>
  <c r="BJ3" i="10"/>
  <c r="BH3" i="10"/>
  <c r="BF3" i="10"/>
  <c r="BD3" i="10"/>
  <c r="BB3" i="10"/>
  <c r="AZ3" i="10"/>
  <c r="AX3" i="10"/>
  <c r="AV3" i="10"/>
  <c r="AT3" i="10"/>
  <c r="AR3" i="10"/>
  <c r="AP3" i="10"/>
  <c r="AN3" i="10"/>
  <c r="AL3" i="10"/>
  <c r="AJ3" i="10"/>
  <c r="AH3" i="10"/>
  <c r="AF3" i="10"/>
  <c r="AD3" i="10"/>
  <c r="AB3" i="10"/>
  <c r="Z3" i="10"/>
  <c r="X3" i="10"/>
  <c r="V3" i="10"/>
  <c r="T3" i="10"/>
  <c r="R3" i="10"/>
  <c r="P3" i="10"/>
  <c r="L3" i="10"/>
  <c r="J3" i="10"/>
  <c r="H3" i="10"/>
  <c r="F3" i="10"/>
  <c r="BQ3" i="10"/>
  <c r="BO3" i="10"/>
  <c r="BM3" i="10"/>
  <c r="BK3" i="10"/>
  <c r="BI3" i="10"/>
  <c r="BG3" i="10"/>
  <c r="BE3" i="10"/>
  <c r="BC3" i="10"/>
  <c r="BA3" i="10"/>
  <c r="AY3" i="10"/>
  <c r="AW3" i="10"/>
  <c r="AU3" i="10"/>
  <c r="AS3" i="10"/>
  <c r="AQ3" i="10"/>
  <c r="AO3" i="10"/>
  <c r="AM3" i="10"/>
  <c r="AK3" i="10"/>
  <c r="AI3" i="10"/>
  <c r="AG3" i="10"/>
  <c r="AE3" i="10"/>
  <c r="AC3" i="10"/>
  <c r="AA3" i="10"/>
  <c r="I3" i="10"/>
  <c r="G3" i="10"/>
  <c r="Y3" i="10"/>
  <c r="W3" i="10"/>
  <c r="U3" i="10"/>
  <c r="S3" i="10"/>
  <c r="Q3" i="10"/>
  <c r="M3" i="10"/>
  <c r="K3" i="10"/>
  <c r="Z2" i="9"/>
  <c r="Z4" i="9"/>
  <c r="Z3" i="9"/>
  <c r="Y2" i="9"/>
  <c r="Y4" i="9"/>
  <c r="Y3" i="9"/>
  <c r="N2" i="10"/>
  <c r="N4" i="10"/>
  <c r="N3" i="10"/>
  <c r="O2" i="10"/>
  <c r="O3" i="10"/>
  <c r="O4" i="10"/>
  <c r="C2" i="9"/>
  <c r="R2" i="10"/>
  <c r="Q3" i="8"/>
  <c r="Q7" i="9" l="1"/>
  <c r="R7" i="9"/>
  <c r="S2" i="10"/>
  <c r="H2" i="7"/>
  <c r="D3" i="4"/>
  <c r="R2" i="9" l="1"/>
  <c r="R4" i="9"/>
  <c r="R3" i="9"/>
  <c r="Q2" i="9"/>
  <c r="Q3" i="9"/>
  <c r="Q4" i="9"/>
  <c r="T2" i="10"/>
  <c r="E7" i="10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7" i="11" s="1"/>
  <c r="G2" i="7"/>
  <c r="F2" i="7"/>
  <c r="E2" i="7"/>
  <c r="BT7" i="11" l="1"/>
  <c r="BS7" i="11"/>
  <c r="E4" i="10"/>
  <c r="E3" i="10"/>
  <c r="H2" i="11"/>
  <c r="H4" i="11"/>
  <c r="H3" i="11"/>
  <c r="U2" i="10"/>
  <c r="F7" i="11"/>
  <c r="I7" i="11"/>
  <c r="K7" i="11"/>
  <c r="M7" i="11"/>
  <c r="O7" i="11"/>
  <c r="Q7" i="11"/>
  <c r="S7" i="11"/>
  <c r="U7" i="11"/>
  <c r="W7" i="11"/>
  <c r="Y7" i="11"/>
  <c r="AA7" i="11"/>
  <c r="AC7" i="11"/>
  <c r="AE7" i="11"/>
  <c r="AG7" i="11"/>
  <c r="AI7" i="11"/>
  <c r="AK7" i="11"/>
  <c r="AM7" i="11"/>
  <c r="AO7" i="11"/>
  <c r="AQ7" i="11"/>
  <c r="AS7" i="11"/>
  <c r="AU7" i="11"/>
  <c r="AW7" i="11"/>
  <c r="AY7" i="11"/>
  <c r="BA7" i="11"/>
  <c r="BC7" i="11"/>
  <c r="BE7" i="11"/>
  <c r="BG7" i="11"/>
  <c r="BI7" i="11"/>
  <c r="BK7" i="11"/>
  <c r="BM7" i="11"/>
  <c r="BO7" i="11"/>
  <c r="BQ7" i="11"/>
  <c r="E7" i="11"/>
  <c r="J7" i="11"/>
  <c r="L7" i="11"/>
  <c r="N7" i="11"/>
  <c r="P7" i="11"/>
  <c r="R7" i="11"/>
  <c r="T7" i="11"/>
  <c r="V7" i="11"/>
  <c r="X7" i="11"/>
  <c r="Z7" i="11"/>
  <c r="AB7" i="11"/>
  <c r="AD7" i="11"/>
  <c r="AF7" i="11"/>
  <c r="AH7" i="11"/>
  <c r="AJ7" i="11"/>
  <c r="AL7" i="11"/>
  <c r="AN7" i="11"/>
  <c r="AP7" i="11"/>
  <c r="AR7" i="11"/>
  <c r="AT7" i="11"/>
  <c r="AV7" i="11"/>
  <c r="AX7" i="11"/>
  <c r="AZ7" i="11"/>
  <c r="BB7" i="11"/>
  <c r="BD7" i="11"/>
  <c r="BF7" i="11"/>
  <c r="BH7" i="11"/>
  <c r="BJ7" i="11"/>
  <c r="BL7" i="11"/>
  <c r="BN7" i="11"/>
  <c r="BP7" i="11"/>
  <c r="BR7" i="11"/>
  <c r="G7" i="11"/>
  <c r="C3" i="4"/>
  <c r="D7" i="10" s="1"/>
  <c r="BT3" i="11" l="1"/>
  <c r="BT4" i="11"/>
  <c r="BT2" i="11"/>
  <c r="D4" i="10"/>
  <c r="D3" i="10"/>
  <c r="BR2" i="11"/>
  <c r="BR4" i="11"/>
  <c r="BR3" i="11"/>
  <c r="BJ2" i="11"/>
  <c r="BJ4" i="11"/>
  <c r="BJ3" i="11"/>
  <c r="G2" i="11"/>
  <c r="G4" i="11"/>
  <c r="G3" i="11"/>
  <c r="BP2" i="11"/>
  <c r="BP4" i="11"/>
  <c r="BP3" i="11"/>
  <c r="BL2" i="11"/>
  <c r="BL4" i="11"/>
  <c r="BL3" i="11"/>
  <c r="BH2" i="11"/>
  <c r="BH4" i="11"/>
  <c r="BH3" i="11"/>
  <c r="BD2" i="11"/>
  <c r="BD4" i="11"/>
  <c r="BD3" i="11"/>
  <c r="AZ2" i="11"/>
  <c r="AZ4" i="11"/>
  <c r="AZ3" i="11"/>
  <c r="AV2" i="11"/>
  <c r="AV4" i="11"/>
  <c r="AV3" i="11"/>
  <c r="AR2" i="11"/>
  <c r="AR4" i="11"/>
  <c r="AR3" i="11"/>
  <c r="AN2" i="11"/>
  <c r="AN4" i="11"/>
  <c r="AN3" i="11"/>
  <c r="AJ2" i="11"/>
  <c r="AJ4" i="11"/>
  <c r="AJ3" i="11"/>
  <c r="AF2" i="11"/>
  <c r="AF4" i="11"/>
  <c r="AF3" i="11"/>
  <c r="AB2" i="11"/>
  <c r="AB4" i="11"/>
  <c r="AB3" i="11"/>
  <c r="X2" i="11"/>
  <c r="X4" i="11"/>
  <c r="X3" i="11"/>
  <c r="T2" i="11"/>
  <c r="T4" i="11"/>
  <c r="T3" i="11"/>
  <c r="P2" i="11"/>
  <c r="P4" i="11"/>
  <c r="P3" i="11"/>
  <c r="L2" i="11"/>
  <c r="L4" i="11"/>
  <c r="L3" i="11"/>
  <c r="E2" i="11"/>
  <c r="E4" i="11"/>
  <c r="E3" i="11"/>
  <c r="BQ2" i="11"/>
  <c r="BQ4" i="11"/>
  <c r="BQ3" i="11"/>
  <c r="BM2" i="11"/>
  <c r="BM4" i="11"/>
  <c r="BM3" i="11"/>
  <c r="BI2" i="11"/>
  <c r="BI4" i="11"/>
  <c r="BI3" i="11"/>
  <c r="BE2" i="11"/>
  <c r="BE4" i="11"/>
  <c r="BE3" i="11"/>
  <c r="BA2" i="11"/>
  <c r="BA4" i="11"/>
  <c r="BA3" i="11"/>
  <c r="AW2" i="11"/>
  <c r="AW4" i="11"/>
  <c r="AW3" i="11"/>
  <c r="AS2" i="11"/>
  <c r="AS4" i="11"/>
  <c r="AS3" i="11"/>
  <c r="AO2" i="11"/>
  <c r="AO4" i="11"/>
  <c r="AO3" i="11"/>
  <c r="AK2" i="11"/>
  <c r="AK4" i="11"/>
  <c r="AK3" i="11"/>
  <c r="AG2" i="11"/>
  <c r="AG4" i="11"/>
  <c r="AG3" i="11"/>
  <c r="AC2" i="11"/>
  <c r="AC4" i="11"/>
  <c r="AC3" i="11"/>
  <c r="Y2" i="11"/>
  <c r="Y4" i="11"/>
  <c r="Y3" i="11"/>
  <c r="U2" i="11"/>
  <c r="U4" i="11"/>
  <c r="U3" i="11"/>
  <c r="Q2" i="11"/>
  <c r="Q3" i="11"/>
  <c r="Q4" i="11"/>
  <c r="M2" i="11"/>
  <c r="M4" i="11"/>
  <c r="M3" i="11"/>
  <c r="I2" i="11"/>
  <c r="I4" i="11"/>
  <c r="I3" i="11"/>
  <c r="BN2" i="11"/>
  <c r="BN4" i="11"/>
  <c r="BN3" i="11"/>
  <c r="BF2" i="11"/>
  <c r="BF4" i="11"/>
  <c r="BF3" i="11"/>
  <c r="BB2" i="11"/>
  <c r="BB4" i="11"/>
  <c r="BB3" i="11"/>
  <c r="AX2" i="11"/>
  <c r="AX4" i="11"/>
  <c r="AX3" i="11"/>
  <c r="AT2" i="11"/>
  <c r="AT4" i="11"/>
  <c r="AT3" i="11"/>
  <c r="AP2" i="11"/>
  <c r="AP4" i="11"/>
  <c r="AP3" i="11"/>
  <c r="AL2" i="11"/>
  <c r="AL4" i="11"/>
  <c r="AL3" i="11"/>
  <c r="AH2" i="11"/>
  <c r="AH4" i="11"/>
  <c r="AH3" i="11"/>
  <c r="AD2" i="11"/>
  <c r="AD4" i="11"/>
  <c r="AD3" i="11"/>
  <c r="Z2" i="11"/>
  <c r="Z4" i="11"/>
  <c r="Z3" i="11"/>
  <c r="V2" i="11"/>
  <c r="V4" i="11"/>
  <c r="V3" i="11"/>
  <c r="R2" i="11"/>
  <c r="R4" i="11"/>
  <c r="R3" i="11"/>
  <c r="N2" i="11"/>
  <c r="N4" i="11"/>
  <c r="N3" i="11"/>
  <c r="J2" i="11"/>
  <c r="J4" i="11"/>
  <c r="J3" i="11"/>
  <c r="BS2" i="11"/>
  <c r="BS4" i="11"/>
  <c r="BS3" i="11"/>
  <c r="BO2" i="11"/>
  <c r="BO4" i="11"/>
  <c r="BO3" i="11"/>
  <c r="BK2" i="11"/>
  <c r="BK4" i="11"/>
  <c r="BK3" i="11"/>
  <c r="BG2" i="11"/>
  <c r="BG4" i="11"/>
  <c r="BG3" i="11"/>
  <c r="BC2" i="11"/>
  <c r="BC4" i="11"/>
  <c r="BC3" i="11"/>
  <c r="AY2" i="11"/>
  <c r="AY4" i="11"/>
  <c r="AY3" i="11"/>
  <c r="AU2" i="11"/>
  <c r="AU4" i="11"/>
  <c r="AU3" i="11"/>
  <c r="AQ2" i="11"/>
  <c r="AQ4" i="11"/>
  <c r="AQ3" i="11"/>
  <c r="AM2" i="11"/>
  <c r="AM4" i="11"/>
  <c r="AM3" i="11"/>
  <c r="AI2" i="11"/>
  <c r="AI4" i="11"/>
  <c r="AI3" i="11"/>
  <c r="AE2" i="11"/>
  <c r="AE4" i="11"/>
  <c r="AE3" i="11"/>
  <c r="AA2" i="11"/>
  <c r="AA4" i="11"/>
  <c r="AA3" i="11"/>
  <c r="W2" i="11"/>
  <c r="W4" i="11"/>
  <c r="W3" i="11"/>
  <c r="S2" i="11"/>
  <c r="S4" i="11"/>
  <c r="S3" i="11"/>
  <c r="O2" i="11"/>
  <c r="O4" i="11"/>
  <c r="O3" i="11"/>
  <c r="K2" i="11"/>
  <c r="K4" i="11"/>
  <c r="K3" i="11"/>
  <c r="F2" i="11"/>
  <c r="F4" i="11"/>
  <c r="F3" i="11"/>
  <c r="V2" i="10"/>
  <c r="W2" i="10" l="1"/>
  <c r="X2" i="10" l="1"/>
  <c r="Y2" i="10" l="1"/>
  <c r="Z2" i="10" l="1"/>
  <c r="AA2" i="10" l="1"/>
  <c r="AB2" i="10" l="1"/>
  <c r="AC2" i="10" l="1"/>
  <c r="AD2" i="10" l="1"/>
  <c r="AE2" i="10" l="1"/>
  <c r="AF2" i="10" l="1"/>
  <c r="AG2" i="10" l="1"/>
  <c r="AH2" i="10" l="1"/>
  <c r="AI2" i="10" l="1"/>
  <c r="AJ2" i="10" l="1"/>
  <c r="AK2" i="10" l="1"/>
  <c r="AL2" i="10" l="1"/>
  <c r="AM2" i="10" l="1"/>
  <c r="AN2" i="10" l="1"/>
  <c r="AO2" i="10" l="1"/>
  <c r="AP2" i="10" l="1"/>
  <c r="AQ2" i="10" l="1"/>
  <c r="AR2" i="10" l="1"/>
  <c r="AS2" i="10" l="1"/>
  <c r="AT2" i="10" l="1"/>
  <c r="AU2" i="10" l="1"/>
  <c r="AV2" i="10" l="1"/>
  <c r="AW2" i="10" l="1"/>
  <c r="AX2" i="10" l="1"/>
  <c r="AY2" i="10" l="1"/>
  <c r="AZ2" i="10" l="1"/>
  <c r="BA2" i="10" l="1"/>
  <c r="BB2" i="10" l="1"/>
  <c r="BC2" i="10" l="1"/>
  <c r="BD2" i="10" l="1"/>
  <c r="BE2" i="10" l="1"/>
  <c r="BF2" i="10" l="1"/>
  <c r="BG2" i="10" l="1"/>
  <c r="BH2" i="10" l="1"/>
  <c r="BI2" i="10" l="1"/>
  <c r="BJ2" i="10" l="1"/>
  <c r="BK2" i="10" l="1"/>
  <c r="BL2" i="10" l="1"/>
  <c r="BM2" i="10" l="1"/>
  <c r="BN2" i="10" l="1"/>
  <c r="BO2" i="10" l="1"/>
  <c r="BP2" i="10" l="1"/>
  <c r="BQ2" i="10"/>
</calcChain>
</file>

<file path=xl/sharedStrings.xml><?xml version="1.0" encoding="utf-8"?>
<sst xmlns="http://schemas.openxmlformats.org/spreadsheetml/2006/main" count="994" uniqueCount="304">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</sst>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3" fontId="0" fillId="0" borderId="0" xfId="0" applyNumberFormat="1"/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250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DG15" totalsRowShown="0" headerRowDxfId="249">
  <tableColumns count="111">
    <tableColumn id="1" xr3:uid="{F7478CC8-05B3-43D3-A09E-A8CEC61508DC}" name="ward" dataDxfId="248"/>
    <tableColumn id="3" xr3:uid="{9F45BE28-05B7-422A-8E27-AA668258DF2E}" name="13-Mar" dataDxfId="247"/>
    <tableColumn id="4" xr3:uid="{70A42E3E-AE1F-46EB-A473-4805986C1877}" name="14-Mar" dataDxfId="246"/>
    <tableColumn id="5" xr3:uid="{E4737ADD-3E45-4AA8-A64F-0FE7CC869F0C}" name="15-Mar" dataDxfId="245"/>
    <tableColumn id="6" xr3:uid="{C51A330C-2EAB-46EC-BF00-15CE343CCC9C}" name="16-Mar" dataDxfId="244"/>
    <tableColumn id="11" xr3:uid="{6466DD8B-376E-45C8-88A2-BB70EB18C860}" name="17-Mar" dataDxfId="243"/>
    <tableColumn id="12" xr3:uid="{A61C2E41-B744-4260-AA58-884D297C0997}" name="18-Mar" dataDxfId="242"/>
    <tableColumn id="13" xr3:uid="{4CE3538A-8700-42B0-AF14-F16C83EE94BE}" name="19-Mar" dataDxfId="241"/>
    <tableColumn id="14" xr3:uid="{D95DFEEA-CC3B-445F-87E0-FDAED4CFE20C}" name="20-Mar" dataDxfId="240"/>
    <tableColumn id="7" xr3:uid="{BAA204A8-8ECE-468D-8B1D-CF29521BACD0}" name="21-Mar" dataDxfId="239"/>
    <tableColumn id="8" xr3:uid="{951F0F95-00D8-483E-B217-8A463F80FEC0}" name="22-Mar" dataDxfId="238"/>
    <tableColumn id="9" xr3:uid="{7C87B399-1E66-409E-875F-B104E1CE9E28}" name="23-Mar" dataDxfId="237"/>
    <tableColumn id="15" xr3:uid="{0465D902-6D4E-468B-BEBE-1001F5CA5012}" name="24-Mar" dataDxfId="236"/>
    <tableColumn id="10" xr3:uid="{21FCED83-89D6-40D0-9A78-518D6EFA4A18}" name="25-Mar" dataDxfId="235"/>
    <tableColumn id="67" xr3:uid="{56DC555E-518D-4235-BFD8-B8A8584EE11B}" name="26-Mar" dataDxfId="234"/>
    <tableColumn id="68" xr3:uid="{B11B3509-C4D2-46EC-A429-0E887C921D54}" name="27-Mar" dataDxfId="233"/>
    <tableColumn id="69" xr3:uid="{9A961F00-B3A3-490E-8480-8C22A4C7B5A9}" name="28-Mar" dataDxfId="232"/>
    <tableColumn id="70" xr3:uid="{2E11D6B9-BED3-40FD-871D-0A42C90721DF}" name="29-Mar" dataDxfId="231"/>
    <tableColumn id="71" xr3:uid="{F6F187C1-0723-4A86-B98A-059613355D20}" name="30-Mar" dataDxfId="230"/>
    <tableColumn id="72" xr3:uid="{994675DE-2F6A-4093-A788-EE3B3CB0DD82}" name="31-Mar" dataDxfId="229"/>
    <tableColumn id="73" xr3:uid="{F2C72D77-42B8-47B5-B91F-F6511F3740BB}" name="1-Apr" dataDxfId="228"/>
    <tableColumn id="74" xr3:uid="{236679E6-1352-4F45-9208-96B81B053AF6}" name="2-Apr" dataDxfId="227"/>
    <tableColumn id="75" xr3:uid="{4305D3CF-FE38-40BF-BC3E-E98B561598D4}" name="3-Apr" dataDxfId="226"/>
    <tableColumn id="76" xr3:uid="{2F59E173-457D-47C2-9873-FD70A7966D03}" name="4-Apr" dataDxfId="225"/>
    <tableColumn id="77" xr3:uid="{9243341F-842F-4D8E-82DE-166195720242}" name="5-Apr" dataDxfId="224"/>
    <tableColumn id="78" xr3:uid="{A82CE456-0EA1-492A-BEDB-C1CF9BAFC332}" name="6-Apr" dataDxfId="223"/>
    <tableColumn id="79" xr3:uid="{EFC8E6E4-BA64-42E7-84C7-1622E0235B51}" name="7-Apr" dataDxfId="222"/>
    <tableColumn id="80" xr3:uid="{67B26FC7-A924-4F2F-876B-176764018854}" name="8-Apr" dataDxfId="221"/>
    <tableColumn id="81" xr3:uid="{D44FAD8E-F8DB-4EA8-A42F-2E5E9D9391DC}" name="9-Apr" dataDxfId="220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  <tableColumn id="2" xr3:uid="{18B3E290-5D9C-4139-8DA1-1C439E3237AA}" name="1-Jun"/>
    <tableColumn id="16" xr3:uid="{64D587BB-55B9-4F85-AA73-66ACE1F674EF}" name="2-Jun"/>
    <tableColumn id="17" xr3:uid="{00D0D618-2FBB-4347-8495-A0CA620F384D}" name="3-Jun"/>
    <tableColumn id="18" xr3:uid="{91C76695-815C-4377-BDB8-DD42D7ACFE72}" name="4-Jun"/>
    <tableColumn id="19" xr3:uid="{1FFD793C-0951-43C0-90F9-1AA8514F500C}" name="5-Jun"/>
    <tableColumn id="20" xr3:uid="{75FFD23B-3D55-46BD-84DB-A518FEABAB80}" name="6-Jun"/>
    <tableColumn id="21" xr3:uid="{10CF3DA0-4BB4-40F0-A680-B30A71F4E317}" name="7-Jun"/>
    <tableColumn id="22" xr3:uid="{D3B2F71A-BCC7-4636-84FF-4E9097010094}" name="8-Jun"/>
    <tableColumn id="23" xr3:uid="{E745C288-85F0-4F4D-A959-2D3D1DF49C0D}" name="9-Jun"/>
    <tableColumn id="24" xr3:uid="{F7F1698D-18C0-4A3B-8E82-19940C79F31E}" name="10-Jun"/>
    <tableColumn id="25" xr3:uid="{A828719D-AB7C-48B0-9FDD-5EFE5F54AE4B}" name="11-Jun"/>
    <tableColumn id="26" xr3:uid="{1385ECDE-FFE3-4E34-9BE2-CE0F8BBFE554}" name="12-Jun"/>
    <tableColumn id="27" xr3:uid="{676C3A56-0469-48C4-9B7A-785EF1671994}" name="13-Jun"/>
    <tableColumn id="28" xr3:uid="{BD759097-767F-48FD-8011-4833F996F89D}" name="14-Jun"/>
    <tableColumn id="29" xr3:uid="{B15F8386-5CB4-4FD7-B8FA-0D698DFF2575}" name="15-Jun"/>
    <tableColumn id="30" xr3:uid="{4B20AF88-2B27-49A2-96F7-E5C9FD808A24}" name="16-Jun"/>
    <tableColumn id="31" xr3:uid="{C35FA7B5-3276-4F98-ABBC-E03DF9655FDE}" name="17-Jun"/>
    <tableColumn id="32" xr3:uid="{13639FFB-76E4-43E5-AC8A-4C2E78150355}" name="18-Jun"/>
    <tableColumn id="33" xr3:uid="{B2BC66A0-B27E-42BD-A72A-39CF7C53FBEB}" name="19-Jun"/>
    <tableColumn id="34" xr3:uid="{3BD18B7C-DAA9-4317-859E-2E437E55B936}" name="20-Jun"/>
    <tableColumn id="35" xr3:uid="{D7827C7B-1392-4611-B48C-D197CA378B84}" name="21-Jun"/>
    <tableColumn id="36" xr3:uid="{0A22B384-8333-48F2-82A0-68368557614C}" name="22-Jun"/>
    <tableColumn id="37" xr3:uid="{44426724-1A09-494C-8C1C-88543C036194}" name="23-Jun"/>
    <tableColumn id="38" xr3:uid="{AAB50BB2-671D-4F35-A5B9-1A82CC2F3239}" name="24-Jun"/>
    <tableColumn id="39" xr3:uid="{ECDA661E-6014-476A-B01C-B8C99B408203}" name="25-Jun"/>
    <tableColumn id="40" xr3:uid="{EB73F696-DF62-4D21-BF90-28CCC4127BDB}" name="26-Jun"/>
    <tableColumn id="41" xr3:uid="{567A4F20-F562-48AB-A55E-43393E1067F2}" name="27-Jun"/>
    <tableColumn id="42" xr3:uid="{33EE38ED-4E7D-4D69-807A-E12190CA0771}" name="28-Jun"/>
    <tableColumn id="43" xr3:uid="{8006898E-3DA7-4123-B838-80EDD4DD258B}" name="29-Jun"/>
    <tableColumn id="44" xr3:uid="{9994B065-AA05-4516-AAA1-A95902FB4D1E}" name="30-Jun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CU32" totalsRowShown="0">
  <tableColumns count="99">
    <tableColumn id="1" xr3:uid="{068940A6-6829-484A-96AE-69D1D863098A}" name="county" dataDxfId="219"/>
    <tableColumn id="2" xr3:uid="{98B06923-B665-44FB-9D4C-EC645776A5BE}" name="FIPS" dataDxfId="218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  <tableColumn id="3" xr3:uid="{C0927EA8-8756-4ACB-8FA9-03A364E9EE7D}" name="1-Jun"/>
    <tableColumn id="4" xr3:uid="{B2BE6400-8606-4B41-A911-1B810E54F72D}" name="2-Jun"/>
    <tableColumn id="5" xr3:uid="{1555C9A6-EDFD-4214-BA05-6A26C6AB11A5}" name="3-Jun"/>
    <tableColumn id="6" xr3:uid="{FD375FB4-50BD-4C84-8597-F71FE41A0670}" name="4-Jun"/>
    <tableColumn id="7" xr3:uid="{435A3D06-CAE5-42D0-AF86-CD11B36D22C5}" name="5-Jun"/>
    <tableColumn id="8" xr3:uid="{D8567ECC-D08A-4A35-803E-575186954ACE}" name="6-Jun"/>
    <tableColumn id="9" xr3:uid="{F50446CC-DA56-4764-BA31-588FCF7D1DF4}" name="7-Jun"/>
    <tableColumn id="10" xr3:uid="{926150C9-C44A-43AB-A595-ABCE405A5138}" name="8-Jun"/>
    <tableColumn id="11" xr3:uid="{299E4AA7-9612-48BB-86BD-030661D6F36E}" name="9-Jun"/>
    <tableColumn id="12" xr3:uid="{98FF692B-923B-4E6A-88C1-E5FCCBD67208}" name="10-Jun"/>
    <tableColumn id="13" xr3:uid="{7ADA581D-E01A-4480-847E-21FDDB66F49A}" name="11-Jun"/>
    <tableColumn id="14" xr3:uid="{13C7A599-5845-4C3E-9AEB-BD5AFFBDEABF}" name="12-Jun"/>
    <tableColumn id="15" xr3:uid="{F12BD1B7-68AA-4B77-994D-0D36A92ADA85}" name="13-Jun"/>
    <tableColumn id="16" xr3:uid="{905F876E-80DC-4F4D-B43B-EE1DA2A6D2BE}" name="14-Jun"/>
    <tableColumn id="17" xr3:uid="{CE3C0920-ACC5-4CA1-BD36-C907D6B7F45C}" name="15-Jun"/>
    <tableColumn id="18" xr3:uid="{EA7E9611-94D0-49EC-B660-116B840C75F5}" name="16-Jun"/>
    <tableColumn id="19" xr3:uid="{E01B78D1-985B-4690-9906-46AB019BC7D1}" name="17-Jun"/>
    <tableColumn id="20" xr3:uid="{655C010C-17E5-4946-883C-398F1417B85F}" name="18-Jun"/>
    <tableColumn id="21" xr3:uid="{4E27C142-A45A-4730-A370-7E4C40E7FC5D}" name="19-Jun"/>
    <tableColumn id="22" xr3:uid="{349FAEBC-9AC8-4AEC-8ED3-65AA8796FD2C}" name="20-Jun"/>
    <tableColumn id="23" xr3:uid="{972E7F44-D915-4AD0-983C-649755C0ECE1}" name="21-Jun"/>
    <tableColumn id="24" xr3:uid="{B8E59865-E86E-4E06-9C2A-2833128F88D1}" name="22-Jun"/>
    <tableColumn id="25" xr3:uid="{31DBD66A-2769-4336-8D3C-98F1E6263DA3}" name="23-Jun"/>
    <tableColumn id="26" xr3:uid="{38235ADE-0AAD-468C-85EA-4918D4992848}" name="24-Jun"/>
    <tableColumn id="27" xr3:uid="{C5078FA8-40FD-40B8-98B0-73486BF7FB12}" name="25-Jun"/>
    <tableColumn id="28" xr3:uid="{B96C6D8D-6FE4-4F50-8B64-E60B7499AEAD}" name="26-Jun"/>
    <tableColumn id="29" xr3:uid="{52979EFB-E341-42E6-AFEF-0DFA5AC2D175}" name="27-Jun"/>
    <tableColumn id="30" xr3:uid="{E74F174F-6332-431B-BD59-B66E779D988F}" name="28-Jun"/>
    <tableColumn id="31" xr3:uid="{BC46377A-66C9-4030-9D58-B7CC8A3B978A}" name="29-Jun"/>
    <tableColumn id="32" xr3:uid="{175D0275-6B0D-4F96-93F4-ABFF2749ADF2}" name="30-Jun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CX140" totalsRowShown="0">
  <autoFilter ref="B6:CX140" xr:uid="{E6EF43BB-D638-4A07-8DD8-C2628BEB8F70}"/>
  <sortState xmlns:xlrd2="http://schemas.microsoft.com/office/spreadsheetml/2017/richdata2" ref="B7:CX139">
    <sortCondition ref="C6:C140"/>
  </sortState>
  <tableColumns count="101">
    <tableColumn id="54" xr3:uid="{F1106E80-B529-4637-9194-7C9771A7B601}" name="Locality" dataDxfId="217"/>
    <tableColumn id="1" xr3:uid="{179FB13D-5548-4710-AF18-46935F888BFD}" name="idx" dataDxfId="216"/>
    <tableColumn id="2" xr3:uid="{C0D66142-D221-4FA3-A5FB-E99400CCE2A8}" name="FIPS"/>
    <tableColumn id="5" xr3:uid="{8F6126EE-1EBF-49BF-BDC7-699B4ED90A6F}" name="25-Mar" dataDxfId="215"/>
    <tableColumn id="6" xr3:uid="{AE396216-533F-4C0B-B4EC-F4652803C9BC}" name="26-Mar" dataDxfId="214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  <tableColumn id="3" xr3:uid="{E13AAC69-3BF8-4B76-B51E-8646AC5C9691}" name="1-Jun"/>
    <tableColumn id="73" xr3:uid="{EADA77F0-DBC2-4B37-AFDB-694DDF6DCD53}" name="2-Jun"/>
    <tableColumn id="74" xr3:uid="{9D228E73-7E4B-4F73-92A6-4B65F7078A36}" name="3-Jun"/>
    <tableColumn id="75" xr3:uid="{45CC9DC1-3BB2-4E01-8DD4-D49D2F6AE554}" name="4-Jun"/>
    <tableColumn id="76" xr3:uid="{1E3FCC12-0A62-4094-92F6-12B3B4318504}" name="5-Jun"/>
    <tableColumn id="77" xr3:uid="{276114DB-B721-4B14-BEEB-869D06D34766}" name="6-Jun"/>
    <tableColumn id="78" xr3:uid="{4A7ABBD2-32C2-4E12-BC32-2AB98AD80F2D}" name="7-Jun"/>
    <tableColumn id="79" xr3:uid="{96B525B0-7A8B-4480-8008-08EED38A6329}" name="8-Jun"/>
    <tableColumn id="80" xr3:uid="{CAA5BEEF-2D24-4152-A747-D4C778F219B0}" name="9-Jun"/>
    <tableColumn id="81" xr3:uid="{80275745-F671-4CE9-AB34-445AC70A50C8}" name="10-Jun"/>
    <tableColumn id="82" xr3:uid="{A0569A75-B768-4DD9-B7E7-B873861AA1D3}" name="11-Jun"/>
    <tableColumn id="83" xr3:uid="{75B409DF-CB84-432A-8346-3D3FE7EF8DC0}" name="12-Jun"/>
    <tableColumn id="84" xr3:uid="{C6D83EB9-382B-4F8E-B8F6-DB219E232DA4}" name="13-Jun"/>
    <tableColumn id="85" xr3:uid="{8C26DDC2-5ACA-44CE-8131-7A5CD73F6F4F}" name="14-Jun"/>
    <tableColumn id="86" xr3:uid="{6BD22C47-9FA1-4115-B3FA-4B1019B9DD8F}" name="15-Jun"/>
    <tableColumn id="87" xr3:uid="{CA6F48D3-32E1-4D3A-9F01-6AE8BC46779A}" name="16-Jun"/>
    <tableColumn id="88" xr3:uid="{EF0ED54F-3E81-4F20-A194-6FC2C2DEAE48}" name="17-Jun"/>
    <tableColumn id="89" xr3:uid="{27B5C0F6-15B3-4C44-9F4F-43D0F9528F04}" name="18-Jun"/>
    <tableColumn id="90" xr3:uid="{AD5D1D9B-6029-4F2E-8A1D-D05656A954EA}" name="19-Jun"/>
    <tableColumn id="91" xr3:uid="{9487FD91-074F-4C3D-8B4A-5FF2FFBB7574}" name="20-Jun"/>
    <tableColumn id="92" xr3:uid="{B24AA967-2D59-4AED-A8D9-CB64F7DDCAA4}" name="21-Jun"/>
    <tableColumn id="93" xr3:uid="{596A6F2A-ED6A-4B34-A835-FDDD2A0E3583}" name="22-Jun"/>
    <tableColumn id="94" xr3:uid="{B7B28ADF-0CEE-4E57-A52E-4FC1613A7631}" name="23-Jun"/>
    <tableColumn id="95" xr3:uid="{3628EC8B-C810-42CE-BE50-8A5F47F8CCF4}" name="24-Jun"/>
    <tableColumn id="96" xr3:uid="{8350D46E-F96A-4029-A989-278871DA8CF5}" name="25-Jun"/>
    <tableColumn id="97" xr3:uid="{AD206A00-AD5B-46FB-8DEA-71A6E413674A}" name="26-Jun"/>
    <tableColumn id="98" xr3:uid="{05D4F777-EA7C-47FC-8405-88EB294EE162}" name="27-Jun"/>
    <tableColumn id="99" xr3:uid="{1E1E67EA-219A-48E8-BC5F-F1A7EA1A524B}" name="28-Jun"/>
    <tableColumn id="100" xr3:uid="{D7A692C6-2E35-4EBC-92D7-AB742931528B}" name="29-Jun"/>
    <tableColumn id="101" xr3:uid="{74E848B3-BB31-4AD5-8AF1-F1248E8EB7D2}" name="30-Jun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DG19" totalsRowShown="0">
  <tableColumns count="111">
    <tableColumn id="1" xr3:uid="{F015483D-A3CB-40B4-9CDD-449E8F4C8296}" name="ward" dataDxfId="213">
      <calculatedColumnFormula>dc!A7</calculatedColumnFormula>
    </tableColumn>
    <tableColumn id="3" xr3:uid="{40A88B97-F788-4D68-AB57-00D7DFC357F6}" name="13-Mar" dataDxfId="212"/>
    <tableColumn id="4" xr3:uid="{C221E859-7CFC-4F10-90F8-CC41B06E11E7}" name="14-Mar" dataDxfId="211"/>
    <tableColumn id="5" xr3:uid="{134F3BEB-EF85-446C-867F-A90E68BD0D3A}" name="15-Mar" dataDxfId="210"/>
    <tableColumn id="6" xr3:uid="{0835E06F-45A7-4BC5-BB6C-2B382962C144}" name="16-Mar" dataDxfId="209"/>
    <tableColumn id="11" xr3:uid="{1DBB76C8-C464-4DE0-A041-BA8E60E30050}" name="17-Mar" dataDxfId="208"/>
    <tableColumn id="12" xr3:uid="{862C44EA-A653-4833-B3DD-B1F758E46328}" name="18-Mar" dataDxfId="207"/>
    <tableColumn id="13" xr3:uid="{6309EDBF-F1BB-43AB-90DF-0EAA9B06240A}" name="19-Mar" dataDxfId="206"/>
    <tableColumn id="14" xr3:uid="{8AF432DE-4F3E-404B-9E60-928CF438D6A3}" name="20-Mar" dataDxfId="205"/>
    <tableColumn id="7" xr3:uid="{3C7A212A-F35E-4E4F-BDC6-0ADE4EAD793E}" name="21-Mar" dataDxfId="204"/>
    <tableColumn id="8" xr3:uid="{EEA313A8-050D-4BF0-B776-1E68081EB3A5}" name="22-Mar" dataDxfId="203"/>
    <tableColumn id="9" xr3:uid="{BEEC74F4-4974-4A44-A664-DF3B29FF3DFE}" name="23-Mar" dataDxfId="202"/>
    <tableColumn id="15" xr3:uid="{D8EDB7DF-37E1-4140-9A62-FF01D663B89D}" name="24-Mar" dataDxfId="201"/>
    <tableColumn id="10" xr3:uid="{4FF94742-1783-4ED2-8BA7-661ECE7030B3}" name="25-Mar" dataDxfId="200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199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  <tableColumn id="2" xr3:uid="{0537BD61-53E1-4C6D-9462-0F7176B493CC}" name="1-Jun">
      <calculatedColumnFormula>MAX(0,(dc!CD7-dc!CC7))</calculatedColumnFormula>
    </tableColumn>
    <tableColumn id="16" xr3:uid="{4ADA6034-17BC-453C-AA89-F70772D05EEC}" name="2-Jun">
      <calculatedColumnFormula>MAX(0,(dc!CE7-dc!CD7))</calculatedColumnFormula>
    </tableColumn>
    <tableColumn id="17" xr3:uid="{B790AC5F-3D59-4D82-A2A6-8406C4817319}" name="3-Jun">
      <calculatedColumnFormula>MAX(0,(dc!CF7-dc!CE7))</calculatedColumnFormula>
    </tableColumn>
    <tableColumn id="18" xr3:uid="{56921A53-392F-41A0-AAEE-D2B9030A93DD}" name="4-Jun">
      <calculatedColumnFormula>MAX(0,(dc!CG7-dc!CF7))</calculatedColumnFormula>
    </tableColumn>
    <tableColumn id="19" xr3:uid="{FC041B53-0A61-4422-84B5-EE100F380309}" name="5-Jun">
      <calculatedColumnFormula>MAX(0,(dc!CH7-dc!CG7))</calculatedColumnFormula>
    </tableColumn>
    <tableColumn id="20" xr3:uid="{B857FBF7-EDC5-4A0A-BEBC-C27A6EDCD0DC}" name="6-Jun">
      <calculatedColumnFormula>MAX(0,(dc!CI7-dc!CH7))</calculatedColumnFormula>
    </tableColumn>
    <tableColumn id="21" xr3:uid="{58D2260E-9680-4955-8600-3C9B2B08E1CD}" name="7-Jun">
      <calculatedColumnFormula>MAX(0,(dc!CJ7-dc!CI7))</calculatedColumnFormula>
    </tableColumn>
    <tableColumn id="22" xr3:uid="{9032FD12-384F-40D7-A3EF-CB310EF443F2}" name="8-Jun">
      <calculatedColumnFormula>MAX(0,(dc!CK7-dc!CJ7))</calculatedColumnFormula>
    </tableColumn>
    <tableColumn id="23" xr3:uid="{DA7A6AA3-73CD-48D6-9F61-2798679110C8}" name="9-Jun">
      <calculatedColumnFormula>MAX(0,(dc!CL7-dc!CK7))</calculatedColumnFormula>
    </tableColumn>
    <tableColumn id="24" xr3:uid="{9A293D60-FEA5-415C-929F-0D609738178D}" name="10-Jun">
      <calculatedColumnFormula>MAX(0,(dc!CM7-dc!CL7))</calculatedColumnFormula>
    </tableColumn>
    <tableColumn id="25" xr3:uid="{BF023D91-3AFF-4015-9936-C80AEEB9918D}" name="11-Jun">
      <calculatedColumnFormula>MAX(0,(dc!CN7-dc!CM7))</calculatedColumnFormula>
    </tableColumn>
    <tableColumn id="26" xr3:uid="{F1282128-2983-4BA8-938C-1F538DB44902}" name="12-Jun">
      <calculatedColumnFormula>MAX(0,(dc!CO7-dc!CN7))</calculatedColumnFormula>
    </tableColumn>
    <tableColumn id="27" xr3:uid="{F2134C3E-1261-4A20-BF02-CAE8085A13CA}" name="13-Jun">
      <calculatedColumnFormula>MAX(0,(dc!CP7-dc!CO7))</calculatedColumnFormula>
    </tableColumn>
    <tableColumn id="28" xr3:uid="{EA9EFF11-618B-4508-BB3C-8A64F9D461B7}" name="14-Jun">
      <calculatedColumnFormula>MAX(0,(dc!CQ7-dc!CP7))</calculatedColumnFormula>
    </tableColumn>
    <tableColumn id="29" xr3:uid="{C3B2987A-8818-490B-80D8-BD5EB3E1886C}" name="15-Jun">
      <calculatedColumnFormula>MAX(0,(dc!CR7-dc!CQ7))</calculatedColumnFormula>
    </tableColumn>
    <tableColumn id="30" xr3:uid="{83D42FFE-50E3-485E-95AA-E577FE758D25}" name="16-Jun">
      <calculatedColumnFormula>MAX(0,(dc!CS7-dc!CR7))</calculatedColumnFormula>
    </tableColumn>
    <tableColumn id="31" xr3:uid="{899BCB22-9EA1-4617-85C2-13FED6E264DD}" name="17-Jun">
      <calculatedColumnFormula>MAX(0,(dc!CT7-dc!CS7))</calculatedColumnFormula>
    </tableColumn>
    <tableColumn id="32" xr3:uid="{AE1F1306-A85F-4B19-8E64-CD5978AC45F9}" name="18-Jun">
      <calculatedColumnFormula>MAX(0,(dc!CU7-dc!CT7))</calculatedColumnFormula>
    </tableColumn>
    <tableColumn id="33" xr3:uid="{3405D64D-E5E1-4860-8F27-31A295159067}" name="19-Jun">
      <calculatedColumnFormula>MAX(0,(dc!CV7-dc!CU7))</calculatedColumnFormula>
    </tableColumn>
    <tableColumn id="34" xr3:uid="{5749B99E-F9E2-4744-A3D7-3DAD331FA056}" name="20-Jun">
      <calculatedColumnFormula>MAX(0,(dc!CW7-dc!CV7))</calculatedColumnFormula>
    </tableColumn>
    <tableColumn id="35" xr3:uid="{37925E3C-E545-49B6-8126-071B5D99247E}" name="21-Jun">
      <calculatedColumnFormula>MAX(0,(dc!CX7-dc!CW7))</calculatedColumnFormula>
    </tableColumn>
    <tableColumn id="36" xr3:uid="{86EE86EC-A8E2-4A5E-864A-507E5D6AB70F}" name="22-Jun">
      <calculatedColumnFormula>MAX(0,(dc!CY7-dc!CX7))</calculatedColumnFormula>
    </tableColumn>
    <tableColumn id="37" xr3:uid="{0D4B6115-31E0-4A55-811B-4A7AA7F97DCF}" name="23-Jun">
      <calculatedColumnFormula>MAX(0,(dc!CZ7-dc!CY7))</calculatedColumnFormula>
    </tableColumn>
    <tableColumn id="38" xr3:uid="{B5A963C2-C387-4E47-B658-2438C9F67C74}" name="24-Jun">
      <calculatedColumnFormula>MAX(0,(dc!DA7-dc!CZ7))</calculatedColumnFormula>
    </tableColumn>
    <tableColumn id="39" xr3:uid="{AD1DD242-BF27-4E64-9DA1-6CCAB5D83C36}" name="25-Jun">
      <calculatedColumnFormula>MAX(0,(dc!DB7-dc!DA7))</calculatedColumnFormula>
    </tableColumn>
    <tableColumn id="40" xr3:uid="{F98FF446-261C-4206-936A-F744E12D08EF}" name="26-Jun">
      <calculatedColumnFormula>MAX(0,(dc!DC7-dc!DB7))</calculatedColumnFormula>
    </tableColumn>
    <tableColumn id="41" xr3:uid="{54736374-90B7-4381-8B94-A668A033E6FA}" name="27-Jun">
      <calculatedColumnFormula>MAX(0,(dc!DD7-dc!DC7))</calculatedColumnFormula>
    </tableColumn>
    <tableColumn id="42" xr3:uid="{B5DF625D-24F6-48BA-833C-CD319A5FEE6A}" name="28-Jun">
      <calculatedColumnFormula>MAX(0,(dc!DE7-dc!DD7))</calculatedColumnFormula>
    </tableColumn>
    <tableColumn id="43" xr3:uid="{1E521C29-6E1D-44F4-8CCE-BD949DD19FDB}" name="29-Jun">
      <calculatedColumnFormula>MAX(0,(dc!DF7-dc!DE7))</calculatedColumnFormula>
    </tableColumn>
    <tableColumn id="44" xr3:uid="{378DD213-3C19-4CF8-99C1-17DE814B1CC7}" name="30-Jun">
      <calculatedColumnFormula>MAX(0,(dc!DG7-dc!DF7))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CU34" totalsRowShown="0">
  <tableColumns count="99">
    <tableColumn id="1" xr3:uid="{BFB3F1B0-DE0E-4A75-8475-0AD52DEC3890}" name="county" dataDxfId="198">
      <calculatedColumnFormula>md!A7</calculatedColumnFormula>
    </tableColumn>
    <tableColumn id="2" xr3:uid="{F9092969-4B66-4A12-8600-89F79D327DA5}" name="FIPS" dataDxfId="197">
      <calculatedColumnFormula>md!B7</calculatedColumnFormula>
    </tableColumn>
    <tableColumn id="67" xr3:uid="{C1AF955F-BEA7-4320-9557-BB3EAECC72AE}" name="26-Mar" dataDxfId="196"/>
    <tableColumn id="68" xr3:uid="{C7FF752A-8DC4-46FC-AF76-F1FF335EB014}" name="27-Mar" dataDxfId="195">
      <calculatedColumnFormula>MAX(0,(md!D7-md!C7))</calculatedColumnFormula>
    </tableColumn>
    <tableColumn id="69" xr3:uid="{CF1FAAB0-7ED6-4840-A066-0E55CBEAF2B0}" name="28-Mar" dataDxfId="194">
      <calculatedColumnFormula>MAX(0,(md!E7-md!D7))</calculatedColumnFormula>
    </tableColumn>
    <tableColumn id="70" xr3:uid="{C6B48FE5-0D82-4E66-879E-AD88448A92B0}" name="29-Mar" dataDxfId="193">
      <calculatedColumnFormula>MAX(0,(md!F7-md!E7))</calculatedColumnFormula>
    </tableColumn>
    <tableColumn id="71" xr3:uid="{2FBAB02E-F400-450D-9DCA-14210AE3DFAC}" name="30-Mar" dataDxfId="192">
      <calculatedColumnFormula>MAX(0,(md!G7-md!F7))</calculatedColumnFormula>
    </tableColumn>
    <tableColumn id="72" xr3:uid="{760DFC79-3F68-4133-AD98-EC55B9CA5B60}" name="31-Mar" dataDxfId="191">
      <calculatedColumnFormula>MAX(0,(md!H7-md!G7))</calculatedColumnFormula>
    </tableColumn>
    <tableColumn id="73" xr3:uid="{3A0DCBAA-0E39-4B12-BA9F-16EC890AE5D7}" name="1-Apr" dataDxfId="190">
      <calculatedColumnFormula>MAX(0,(md!I7-md!H7))</calculatedColumnFormula>
    </tableColumn>
    <tableColumn id="74" xr3:uid="{E675B0EB-5084-45E1-B98F-33BBECE64BCA}" name="2-Apr" dataDxfId="189">
      <calculatedColumnFormula>MAX(0,(md!J7-md!I7))</calculatedColumnFormula>
    </tableColumn>
    <tableColumn id="75" xr3:uid="{7D201D0E-7465-446D-96C8-6369C567BA17}" name="3-Apr" dataDxfId="188">
      <calculatedColumnFormula>MAX(0,(md!K7-md!J7))</calculatedColumnFormula>
    </tableColumn>
    <tableColumn id="76" xr3:uid="{28A6AB08-C7E3-44C7-8A67-CED2B8818875}" name="4-Apr" dataDxfId="187">
      <calculatedColumnFormula>MAX(0,(md!L7-md!K7))</calculatedColumnFormula>
    </tableColumn>
    <tableColumn id="77" xr3:uid="{DA52AE41-91C4-414C-BA03-812FFA287E17}" name="5-Apr" dataDxfId="186">
      <calculatedColumnFormula>MAX(0,(md!M7-md!L7))</calculatedColumnFormula>
    </tableColumn>
    <tableColumn id="78" xr3:uid="{824BC17C-FABA-44FC-8DFD-B7D699B912DA}" name="6-Apr" dataDxfId="185">
      <calculatedColumnFormula>MAX(0,(md!N7-md!M7))</calculatedColumnFormula>
    </tableColumn>
    <tableColumn id="79" xr3:uid="{ADAB64C4-87B8-4E71-A8BD-E5D36D0367A3}" name="7-Apr" dataDxfId="184">
      <calculatedColumnFormula>MAX(0,(md!O7-md!N7))</calculatedColumnFormula>
    </tableColumn>
    <tableColumn id="80" xr3:uid="{EFD25893-57FD-4F2A-B0A8-E74649945105}" name="8-Apr" dataDxfId="183">
      <calculatedColumnFormula>MAX(0,(md!P7-md!O7))</calculatedColumnFormula>
    </tableColumn>
    <tableColumn id="81" xr3:uid="{CD753A3C-95EB-4785-B102-2C58EDAAE5EC}" name="9-Apr" dataDxfId="182">
      <calculatedColumnFormula>MAX(0,(md!Q7-md!P7))</calculatedColumnFormula>
    </tableColumn>
    <tableColumn id="82" xr3:uid="{996C1CCE-574A-49C4-9367-5B6F1CA045CA}" name="10-Apr" dataDxfId="181">
      <calculatedColumnFormula>MAX(0,(md!R7-md!Q7))</calculatedColumnFormula>
    </tableColumn>
    <tableColumn id="83" xr3:uid="{40EF4BBD-F411-43F1-828D-4E3A9F1D9EA2}" name="11-Apr" dataDxfId="180">
      <calculatedColumnFormula>MAX(0,(md!S7-md!R7))</calculatedColumnFormula>
    </tableColumn>
    <tableColumn id="84" xr3:uid="{EB725643-C67D-4404-B5FD-5483B4E84D3F}" name="12-Apr" dataDxfId="179">
      <calculatedColumnFormula>MAX(0,(md!T7-md!S7))</calculatedColumnFormula>
    </tableColumn>
    <tableColumn id="85" xr3:uid="{5DA42EA3-77ED-4135-AFAA-FEFBF6C235B5}" name="13-Apr" dataDxfId="178">
      <calculatedColumnFormula>MAX(0,(md!U7-md!T7))</calculatedColumnFormula>
    </tableColumn>
    <tableColumn id="86" xr3:uid="{1AFEE08F-BD43-43C9-9F4D-D582447F1CBC}" name="14-Apr" dataDxfId="177">
      <calculatedColumnFormula>MAX(0,(md!V7-md!U7))</calculatedColumnFormula>
    </tableColumn>
    <tableColumn id="87" xr3:uid="{8B04386D-D803-4517-ADE6-E3EB36F2B2CB}" name="15-Apr" dataDxfId="176">
      <calculatedColumnFormula>MAX(0,(md!W7-md!V7))</calculatedColumnFormula>
    </tableColumn>
    <tableColumn id="88" xr3:uid="{FB2ACEC4-C503-4985-BABF-2F3493F182BB}" name="16-Apr" dataDxfId="175">
      <calculatedColumnFormula>MAX(0,(md!X7-md!W7))</calculatedColumnFormula>
    </tableColumn>
    <tableColumn id="89" xr3:uid="{7E3C269C-D7EB-4419-9DD2-B9360046FEDD}" name="17-Apr" dataDxfId="174">
      <calculatedColumnFormula>MAX(0,(md!Y7-md!X7))</calculatedColumnFormula>
    </tableColumn>
    <tableColumn id="90" xr3:uid="{54053764-3095-48BD-B0DC-FBAEA597B459}" name="18-Apr" dataDxfId="173">
      <calculatedColumnFormula>MAX(0,(md!Z7-md!Y7))</calculatedColumnFormula>
    </tableColumn>
    <tableColumn id="91" xr3:uid="{4377D20D-95DB-4908-82A3-A401AD129E61}" name="19-Apr" dataDxfId="172">
      <calculatedColumnFormula>MAX(0,(md!AA7-md!Z7))</calculatedColumnFormula>
    </tableColumn>
    <tableColumn id="92" xr3:uid="{51477B52-D4A6-4750-A535-A42BE77C5376}" name="20-Apr" dataDxfId="171">
      <calculatedColumnFormula>MAX(0,(md!AB7-md!AA7))</calculatedColumnFormula>
    </tableColumn>
    <tableColumn id="93" xr3:uid="{6B62D812-8EC8-4A07-BB5C-0289C6388D63}" name="21-Apr" dataDxfId="170">
      <calculatedColumnFormula>MAX(0,(md!AC7-md!AB7))</calculatedColumnFormula>
    </tableColumn>
    <tableColumn id="94" xr3:uid="{13AE0503-9E29-41B3-B0E2-102AAB93EBC2}" name="22-Apr" dataDxfId="169">
      <calculatedColumnFormula>MAX(0,(md!AD7-md!AC7))</calculatedColumnFormula>
    </tableColumn>
    <tableColumn id="95" xr3:uid="{9E427FAC-7198-4707-A673-7D2FBEE0AB05}" name="23-Apr" dataDxfId="168">
      <calculatedColumnFormula>MAX(0,(md!AE7-md!AD7))</calculatedColumnFormula>
    </tableColumn>
    <tableColumn id="96" xr3:uid="{C8AB402E-023F-43C2-9F84-B4F240B82255}" name="24-Apr" dataDxfId="167">
      <calculatedColumnFormula>MAX(0,(md!AF7-md!AE7))</calculatedColumnFormula>
    </tableColumn>
    <tableColumn id="97" xr3:uid="{49FBF307-99EC-4796-AC0B-FDB70D090EB3}" name="25-Apr" dataDxfId="166">
      <calculatedColumnFormula>MAX(0,(md!AG7-md!AF7))</calculatedColumnFormula>
    </tableColumn>
    <tableColumn id="98" xr3:uid="{97545A0F-D8FA-44BB-B126-7C82E5681E5B}" name="26-Apr" dataDxfId="165">
      <calculatedColumnFormula>MAX(0,(md!AH7-md!AG7))</calculatedColumnFormula>
    </tableColumn>
    <tableColumn id="99" xr3:uid="{A1EA2D07-F633-4D36-8126-F070310B936B}" name="27-Apr" dataDxfId="164">
      <calculatedColumnFormula>MAX(0,(md!AI7-md!AH7))</calculatedColumnFormula>
    </tableColumn>
    <tableColumn id="100" xr3:uid="{6A49089B-958E-4670-BEE8-20D140F9DC00}" name="28-Apr" dataDxfId="163">
      <calculatedColumnFormula>MAX(0,(md!AJ7-md!AI7))</calculatedColumnFormula>
    </tableColumn>
    <tableColumn id="101" xr3:uid="{264A9134-7104-4DCB-922F-79C66B81E432}" name="29-Apr" dataDxfId="162">
      <calculatedColumnFormula>MAX(0,(md!AK7-md!AJ7))</calculatedColumnFormula>
    </tableColumn>
    <tableColumn id="102" xr3:uid="{5FDD5894-EE0C-426E-BF3A-4C9D8D68BFA0}" name="30-Apr" dataDxfId="161">
      <calculatedColumnFormula>MAX(0,(md!AL7-md!AK7))</calculatedColumnFormula>
    </tableColumn>
    <tableColumn id="103" xr3:uid="{C43A5B5F-92CE-4F1C-952E-ABD6BB7341CE}" name="1-May" dataDxfId="160">
      <calculatedColumnFormula>MAX(0,(md!AM7-md!AL7))</calculatedColumnFormula>
    </tableColumn>
    <tableColumn id="104" xr3:uid="{50B54D8A-B9E6-4CF6-A7B8-A5AB722D33DA}" name="2-May" dataDxfId="159">
      <calculatedColumnFormula>MAX(0,(md!AN7-md!AM7))</calculatedColumnFormula>
    </tableColumn>
    <tableColumn id="105" xr3:uid="{4B5FB437-BD09-44D9-925C-3E55C876D9CC}" name="3-May" dataDxfId="158">
      <calculatedColumnFormula>MAX(0,(md!AO7-md!AN7))</calculatedColumnFormula>
    </tableColumn>
    <tableColumn id="106" xr3:uid="{379072DC-0CD1-4E06-8C87-08A5F7FF2E05}" name="4-May" dataDxfId="157">
      <calculatedColumnFormula>MAX(0,(md!AP7-md!AO7))</calculatedColumnFormula>
    </tableColumn>
    <tableColumn id="107" xr3:uid="{AEEEFF0B-566B-457E-B205-F55AEB13AD9E}" name="5-May" dataDxfId="156">
      <calculatedColumnFormula>MAX(0,(md!AQ7-md!AP7))</calculatedColumnFormula>
    </tableColumn>
    <tableColumn id="108" xr3:uid="{94C890F0-71FA-4374-8041-A9193FCE4E17}" name="6-May" dataDxfId="155">
      <calculatedColumnFormula>MAX(0,(md!AR7-md!AQ7))</calculatedColumnFormula>
    </tableColumn>
    <tableColumn id="109" xr3:uid="{33E6A0CC-1E42-4A87-B99D-E6A77E72126F}" name="7-May" dataDxfId="154">
      <calculatedColumnFormula>MAX(0,(md!AS7-md!AR7))</calculatedColumnFormula>
    </tableColumn>
    <tableColumn id="110" xr3:uid="{CD2CF375-F2D1-483D-8BD2-30D032E3CD04}" name="8-May" dataDxfId="153">
      <calculatedColumnFormula>MAX(0,(md!AT7-md!AS7))</calculatedColumnFormula>
    </tableColumn>
    <tableColumn id="111" xr3:uid="{E061025C-CDF7-4C91-AF64-42F835C57C96}" name="9-May" dataDxfId="152">
      <calculatedColumnFormula>MAX(0,(md!AU7-md!AT7))</calculatedColumnFormula>
    </tableColumn>
    <tableColumn id="134" xr3:uid="{AE616B94-71FE-467D-86B4-667F51C6B88F}" name="10-May" dataDxfId="151">
      <calculatedColumnFormula>MAX(0,(md!AV7-md!AU7))</calculatedColumnFormula>
    </tableColumn>
    <tableColumn id="135" xr3:uid="{6BB6B4AF-1198-44B7-83CE-176610757419}" name="11-May" dataDxfId="150">
      <calculatedColumnFormula>MAX(0,(md!AW7-md!AV7))</calculatedColumnFormula>
    </tableColumn>
    <tableColumn id="136" xr3:uid="{F8A39F33-5023-41AB-91DB-0BCFDE57C6C1}" name="12-May" dataDxfId="149">
      <calculatedColumnFormula>MAX(0,(md!AX7-md!AW7))</calculatedColumnFormula>
    </tableColumn>
    <tableColumn id="137" xr3:uid="{0676A9AE-3A86-4158-9689-DD58082C1506}" name="13-May" dataDxfId="148">
      <calculatedColumnFormula>MAX(0,(md!AY7-md!AX7))</calculatedColumnFormula>
    </tableColumn>
    <tableColumn id="138" xr3:uid="{BE92BDB9-5A19-4036-B052-510BC75BF308}" name="14-May" dataDxfId="147">
      <calculatedColumnFormula>MAX(0,(md!AZ7-md!AY7))</calculatedColumnFormula>
    </tableColumn>
    <tableColumn id="139" xr3:uid="{131F58F1-2C6B-4B17-ABD9-FC3D31544029}" name="15-May" dataDxfId="146">
      <calculatedColumnFormula>MAX(0,(md!BA7-md!AZ7))</calculatedColumnFormula>
    </tableColumn>
    <tableColumn id="140" xr3:uid="{F9D8DFE8-4BF8-498E-99E2-6B007456B7F4}" name="16-May" dataDxfId="145">
      <calculatedColumnFormula>MAX(0,(md!BB7-md!BA7))</calculatedColumnFormula>
    </tableColumn>
    <tableColumn id="141" xr3:uid="{850888F3-D54B-4B4C-99E1-BA7B9E46EE02}" name="17-May" dataDxfId="144">
      <calculatedColumnFormula>MAX(0,(md!BC7-md!BB7))</calculatedColumnFormula>
    </tableColumn>
    <tableColumn id="142" xr3:uid="{4699F9BE-7F39-4078-AB3E-B50D7A10B837}" name="18-May" dataDxfId="143">
      <calculatedColumnFormula>MAX(0,(md!BD7-md!BC7))</calculatedColumnFormula>
    </tableColumn>
    <tableColumn id="143" xr3:uid="{8BFDF52E-6DAB-4C58-BC98-15836D8A7B57}" name="19-May" dataDxfId="142">
      <calculatedColumnFormula>MAX(0,(md!BE7-md!BD7))</calculatedColumnFormula>
    </tableColumn>
    <tableColumn id="144" xr3:uid="{688B7008-25D3-429E-886B-50AE8A87C074}" name="20-May" dataDxfId="141">
      <calculatedColumnFormula>MAX(0,(md!BF7-md!BE7))</calculatedColumnFormula>
    </tableColumn>
    <tableColumn id="145" xr3:uid="{A7814F0A-A83A-4398-B038-10389D9E6616}" name="21-May" dataDxfId="140">
      <calculatedColumnFormula>MAX(0,(md!BG7-md!BF7))</calculatedColumnFormula>
    </tableColumn>
    <tableColumn id="146" xr3:uid="{E1B45AD0-EC1B-4E08-BFCF-ABEC66AEDA32}" name="22-May" dataDxfId="139">
      <calculatedColumnFormula>MAX(0,(md!BH7-md!BG7))</calculatedColumnFormula>
    </tableColumn>
    <tableColumn id="147" xr3:uid="{2D30F07E-4A4C-44CC-9488-8B6A8CC75726}" name="23-May" dataDxfId="138">
      <calculatedColumnFormula>MAX(0,(md!BI7-md!BH7))</calculatedColumnFormula>
    </tableColumn>
    <tableColumn id="148" xr3:uid="{78F7EC10-89A8-4EEB-9067-BE4A88B0565A}" name="24-May" dataDxfId="137">
      <calculatedColumnFormula>MAX(0,(md!BJ7-md!BI7))</calculatedColumnFormula>
    </tableColumn>
    <tableColumn id="149" xr3:uid="{AC298BAD-F13B-4803-8CBB-7A22C58F269E}" name="25-May" dataDxfId="136">
      <calculatedColumnFormula>MAX(0,(md!BK7-md!BJ7))</calculatedColumnFormula>
    </tableColumn>
    <tableColumn id="150" xr3:uid="{8BCAA082-E4E6-4619-8E56-A97B1FF4DA44}" name="26-May" dataDxfId="135">
      <calculatedColumnFormula>MAX(0,(md!BL7-md!BK7))</calculatedColumnFormula>
    </tableColumn>
    <tableColumn id="151" xr3:uid="{4B648A3F-3FCE-4C12-A50A-9BA09CA2697D}" name="27-May" dataDxfId="134">
      <calculatedColumnFormula>MAX(0,(md!BM7-md!BL7))</calculatedColumnFormula>
    </tableColumn>
    <tableColumn id="152" xr3:uid="{08604342-CE44-4618-A009-2731984B9556}" name="28-May" dataDxfId="133">
      <calculatedColumnFormula>MAX(0,(md!BN7-md!BM7))</calculatedColumnFormula>
    </tableColumn>
    <tableColumn id="153" xr3:uid="{DC12CF48-1275-46AA-8DAC-6A196EDD8425}" name="29-May" dataDxfId="132">
      <calculatedColumnFormula>MAX(0,(md!BO7-md!BN7))</calculatedColumnFormula>
    </tableColumn>
    <tableColumn id="154" xr3:uid="{95A3B7F7-AC6C-4005-9B4D-70C3E3528929}" name="30-May" dataDxfId="131">
      <calculatedColumnFormula>MAX(0,(md!BP7-md!BO7))</calculatedColumnFormula>
    </tableColumn>
    <tableColumn id="155" xr3:uid="{944A9E83-F75D-4D8B-AD2C-0A52AF055690}" name="31-May" dataDxfId="130">
      <calculatedColumnFormula>MAX(0,(md!BQ7-md!BP7))</calculatedColumnFormula>
    </tableColumn>
    <tableColumn id="3" xr3:uid="{C1D77DE1-71A4-4A2A-BE1A-BD271E3F72E2}" name="1-Jun" dataDxfId="129">
      <calculatedColumnFormula>MAX(0,(md!BR7-md!BQ7))</calculatedColumnFormula>
    </tableColumn>
    <tableColumn id="4" xr3:uid="{B9DB065C-C566-469B-AA0F-0A9CEA19F226}" name="2-Jun" dataDxfId="128">
      <calculatedColumnFormula>MAX(0,(md!BS7-md!BR7))</calculatedColumnFormula>
    </tableColumn>
    <tableColumn id="5" xr3:uid="{A71D0766-6ECF-4E4B-A0DC-84B1858AD81A}" name="3-Jun" dataDxfId="127">
      <calculatedColumnFormula>MAX(0,(md!BT7-md!BS7))</calculatedColumnFormula>
    </tableColumn>
    <tableColumn id="6" xr3:uid="{A12BACC1-DFCD-44B3-982E-C6DC87073227}" name="4-Jun" dataDxfId="126">
      <calculatedColumnFormula>MAX(0,(md!BU7-md!BT7))</calculatedColumnFormula>
    </tableColumn>
    <tableColumn id="7" xr3:uid="{3A52E5FE-887D-4CE9-9A56-CDA6FB385083}" name="5-Jun" dataDxfId="125">
      <calculatedColumnFormula>MAX(0,(md!BV7-md!BU7))</calculatedColumnFormula>
    </tableColumn>
    <tableColumn id="8" xr3:uid="{C2219085-91DF-440F-888E-66A35C2F1CDE}" name="6-Jun" dataDxfId="124">
      <calculatedColumnFormula>MAX(0,(md!BW7-md!BV7))</calculatedColumnFormula>
    </tableColumn>
    <tableColumn id="9" xr3:uid="{6DA7F747-42A1-4E54-ACCD-24D6735246D3}" name="7-Jun" dataDxfId="123">
      <calculatedColumnFormula>MAX(0,(md!BX7-md!BW7))</calculatedColumnFormula>
    </tableColumn>
    <tableColumn id="10" xr3:uid="{DE929FE6-EB27-49A5-9675-59EAD53862DE}" name="8-Jun" dataDxfId="122">
      <calculatedColumnFormula>MAX(0,(md!BY7-md!BX7))</calculatedColumnFormula>
    </tableColumn>
    <tableColumn id="11" xr3:uid="{89F13C91-518C-4A0D-8E36-C929DEC1DCA7}" name="9-Jun" dataDxfId="121">
      <calculatedColumnFormula>MAX(0,(md!BZ7-md!BY7))</calculatedColumnFormula>
    </tableColumn>
    <tableColumn id="12" xr3:uid="{070188F5-AA35-4BD6-9844-CA989723A817}" name="10-Jun" dataDxfId="120">
      <calculatedColumnFormula>MAX(0,(md!CA7-md!BZ7))</calculatedColumnFormula>
    </tableColumn>
    <tableColumn id="13" xr3:uid="{AB437752-2A10-49EA-90D0-75F552F52C33}" name="11-Jun" dataDxfId="119">
      <calculatedColumnFormula>MAX(0,(md!CB7-md!CA7))</calculatedColumnFormula>
    </tableColumn>
    <tableColumn id="14" xr3:uid="{0FC08156-A86F-41B0-A686-8C993EAF8900}" name="12-Jun" dataDxfId="118">
      <calculatedColumnFormula>MAX(0,(md!CC7-md!CB7))</calculatedColumnFormula>
    </tableColumn>
    <tableColumn id="15" xr3:uid="{2C25B488-0768-4C7F-903F-EE231C77BAA1}" name="13-Jun" dataDxfId="117">
      <calculatedColumnFormula>MAX(0,(md!CD7-md!CC7))</calculatedColumnFormula>
    </tableColumn>
    <tableColumn id="16" xr3:uid="{2BF945F7-A93B-46DD-9309-0A3B9138BAB7}" name="14-Jun" dataDxfId="116">
      <calculatedColumnFormula>MAX(0,(md!CE7-md!CD7))</calculatedColumnFormula>
    </tableColumn>
    <tableColumn id="17" xr3:uid="{51926FA0-5B24-4C4B-9DD3-5B6A2A23D73F}" name="15-Jun" dataDxfId="115">
      <calculatedColumnFormula>MAX(0,(md!CF7-md!CE7))</calculatedColumnFormula>
    </tableColumn>
    <tableColumn id="18" xr3:uid="{CDE1B2AF-A0D9-45CD-AEE5-35F51666FCA9}" name="16-Jun" dataDxfId="114">
      <calculatedColumnFormula>MAX(0,(md!CG7-md!CF7))</calculatedColumnFormula>
    </tableColumn>
    <tableColumn id="19" xr3:uid="{1F6A898F-73AE-4D6E-91BC-2A7DF98C7DAC}" name="17-Jun" dataDxfId="113">
      <calculatedColumnFormula>MAX(0,(md!CH7-md!CG7))</calculatedColumnFormula>
    </tableColumn>
    <tableColumn id="20" xr3:uid="{0F5D73C0-803C-4928-BC83-6B1F39DB0CD1}" name="18-Jun" dataDxfId="112">
      <calculatedColumnFormula>MAX(0,(md!CI7-md!CH7))</calculatedColumnFormula>
    </tableColumn>
    <tableColumn id="21" xr3:uid="{A6843968-E045-4B65-AA01-2A9FB063D504}" name="19-Jun" dataDxfId="111">
      <calculatedColumnFormula>MAX(0,(md!CJ7-md!CI7))</calculatedColumnFormula>
    </tableColumn>
    <tableColumn id="22" xr3:uid="{35FD8151-ECD8-462E-813C-869932F2E19A}" name="20-Jun" dataDxfId="110">
      <calculatedColumnFormula>MAX(0,(md!CK7-md!CJ7))</calculatedColumnFormula>
    </tableColumn>
    <tableColumn id="23" xr3:uid="{CA09979A-03AC-4D6A-A86D-BC43BBB8FCB6}" name="21-Jun" dataDxfId="109">
      <calculatedColumnFormula>MAX(0,(md!CL7-md!CK7))</calculatedColumnFormula>
    </tableColumn>
    <tableColumn id="24" xr3:uid="{2ED525F7-074C-4837-B2F7-CA96BEF45F14}" name="22-Jun" dataDxfId="108">
      <calculatedColumnFormula>MAX(0,(md!CM7-md!CL7))</calculatedColumnFormula>
    </tableColumn>
    <tableColumn id="25" xr3:uid="{53E7339F-64D1-4E37-9C12-7B10438DF53D}" name="23-Jun" dataDxfId="107">
      <calculatedColumnFormula>MAX(0,(md!CN7-md!CM7))</calculatedColumnFormula>
    </tableColumn>
    <tableColumn id="26" xr3:uid="{E2C96989-DFA7-4E74-B66F-E23B4E326D5F}" name="24-Jun" dataDxfId="106">
      <calculatedColumnFormula>MAX(0,(md!CO7-md!CN7))</calculatedColumnFormula>
    </tableColumn>
    <tableColumn id="27" xr3:uid="{80573CB3-8580-4060-839A-39D89E378E8A}" name="25-Jun" dataDxfId="105">
      <calculatedColumnFormula>MAX(0,(md!CP7-md!CO7))</calculatedColumnFormula>
    </tableColumn>
    <tableColumn id="28" xr3:uid="{596949AC-C107-4A71-9C88-AAD7757F6101}" name="26-Jun" dataDxfId="104">
      <calculatedColumnFormula>MAX(0,(md!CQ7-md!CP7))</calculatedColumnFormula>
    </tableColumn>
    <tableColumn id="29" xr3:uid="{619CAD5F-3CA3-483C-B48B-5CB58AB84BB7}" name="27-Jun" dataDxfId="103">
      <calculatedColumnFormula>MAX(0,(md!CR7-md!CQ7))</calculatedColumnFormula>
    </tableColumn>
    <tableColumn id="30" xr3:uid="{54D379B2-8011-4900-AAEF-5AC8A8AB331B}" name="28-Jun" dataDxfId="102">
      <calculatedColumnFormula>MAX(0,(md!CS7-md!CR7))</calculatedColumnFormula>
    </tableColumn>
    <tableColumn id="31" xr3:uid="{B6E4277A-C31C-4CDC-BA25-C718FE50D477}" name="29-Jun" dataDxfId="101">
      <calculatedColumnFormula>MAX(0,(md!CT7-md!CS7))</calculatedColumnFormula>
    </tableColumn>
    <tableColumn id="32" xr3:uid="{607DC5B2-6E52-4B3F-8796-F8F60092A34D}" name="30-Jun" dataDxfId="100">
      <calculatedColumnFormula>MAX(0,(md!CU7-md!CT7))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CW143" totalsRowShown="0">
  <tableColumns count="101">
    <tableColumn id="54" xr3:uid="{63B1A33A-0643-4DA3-8D65-E8A8D674C2E1}" name="Locality" dataDxfId="99"/>
    <tableColumn id="1" xr3:uid="{FD33FE71-7C53-4ED0-99A2-CBB9B098FECC}" name="idx" dataDxfId="98"/>
    <tableColumn id="2" xr3:uid="{76548448-4B06-473A-8C19-5749153B6A1D}" name="FIPS"/>
    <tableColumn id="5" xr3:uid="{D127FF93-52D6-4EBE-92DB-D405A7B74D76}" name="25-Mar" dataDxfId="97"/>
    <tableColumn id="6" xr3:uid="{6A775A38-C028-4EC5-8C4E-7EBA81CA3009}" name="26-Mar" dataDxfId="96">
      <calculatedColumnFormula>MAX(0,(va!F7-va!E7))</calculatedColumnFormula>
    </tableColumn>
    <tableColumn id="30" xr3:uid="{273C7511-9B33-45E4-A0E0-0B7D9493A13A}" name="27-Mar" dataDxfId="95">
      <calculatedColumnFormula>MAX(0,(va!G7-va!F7))</calculatedColumnFormula>
    </tableColumn>
    <tableColumn id="31" xr3:uid="{ACC6CBDC-670D-4A3A-BEBD-B09E9FB43BC8}" name="28-Mar" dataDxfId="94">
      <calculatedColumnFormula>MAX(0,(va!H7-va!G7))</calculatedColumnFormula>
    </tableColumn>
    <tableColumn id="32" xr3:uid="{E53ECB20-6303-43A3-938C-9363F2920F4D}" name="29-Mar" dataDxfId="93">
      <calculatedColumnFormula>MAX(0,(va!I7-va!H7))</calculatedColumnFormula>
    </tableColumn>
    <tableColumn id="33" xr3:uid="{4BD36DEA-292C-4095-8245-CFB513181126}" name="30-Mar" dataDxfId="92">
      <calculatedColumnFormula>MAX(0,(va!J7-va!I7))</calculatedColumnFormula>
    </tableColumn>
    <tableColumn id="34" xr3:uid="{F1252424-C6F2-4FD1-A193-AC77B37E1DD7}" name="31-Mar" dataDxfId="91">
      <calculatedColumnFormula>MAX(0,(va!K7-va!J7))</calculatedColumnFormula>
    </tableColumn>
    <tableColumn id="35" xr3:uid="{CD743EF6-E0C5-4901-981D-2F27459CF468}" name="1-Apr" dataDxfId="90">
      <calculatedColumnFormula>MAX(0,(va!L7-va!K7))</calculatedColumnFormula>
    </tableColumn>
    <tableColumn id="36" xr3:uid="{38ED5D84-2B28-479F-8C2D-B040039247F1}" name="2-Apr" dataDxfId="89">
      <calculatedColumnFormula>MAX(0,(va!M7-va!L7))</calculatedColumnFormula>
    </tableColumn>
    <tableColumn id="37" xr3:uid="{CE521412-A311-433D-93C0-63BD7A514269}" name="3-Apr" dataDxfId="88">
      <calculatedColumnFormula>MAX(0,(va!N7-va!M7))</calculatedColumnFormula>
    </tableColumn>
    <tableColumn id="38" xr3:uid="{5D4C35B4-2054-4B4A-80F8-E9361CEA0ACC}" name="4-Apr" dataDxfId="87">
      <calculatedColumnFormula>MAX(0,(va!O7-va!N7))</calculatedColumnFormula>
    </tableColumn>
    <tableColumn id="39" xr3:uid="{10A2F446-2134-49BE-8AEF-2D84D9FA875B}" name="5-Apr" dataDxfId="86">
      <calculatedColumnFormula>MAX(0,(va!P7-va!O7))</calculatedColumnFormula>
    </tableColumn>
    <tableColumn id="40" xr3:uid="{070AE366-CB37-4620-BA0C-1BE4F2C27279}" name="6-Apr" dataDxfId="85">
      <calculatedColumnFormula>MAX(0,(va!Q7-va!P7))</calculatedColumnFormula>
    </tableColumn>
    <tableColumn id="41" xr3:uid="{FBB50AAC-FF54-4926-8A78-E153DAC9F95B}" name="7-Apr" dataDxfId="84">
      <calculatedColumnFormula>MAX(0,(va!R7-va!Q7))</calculatedColumnFormula>
    </tableColumn>
    <tableColumn id="42" xr3:uid="{80F1496C-DB69-4C7F-9B80-445A59EF1B6D}" name="8-Apr" dataDxfId="83">
      <calculatedColumnFormula>MAX(0,(va!S7-va!R7))</calculatedColumnFormula>
    </tableColumn>
    <tableColumn id="43" xr3:uid="{B2D70650-881C-44FB-A51E-6DE0013D50F5}" name="9-Apr" dataDxfId="82">
      <calculatedColumnFormula>MAX(0,(va!T7-va!S7))</calculatedColumnFormula>
    </tableColumn>
    <tableColumn id="44" xr3:uid="{24972282-0E25-4AD5-A741-F9215388ABC2}" name="10-Apr" dataDxfId="81">
      <calculatedColumnFormula>MAX(0,(va!U7-va!T7))</calculatedColumnFormula>
    </tableColumn>
    <tableColumn id="45" xr3:uid="{6D9BB0E2-F429-49ED-BDB5-F356A4DC28CD}" name="11-Apr" dataDxfId="80">
      <calculatedColumnFormula>MAX(0,(va!V7-va!U7))</calculatedColumnFormula>
    </tableColumn>
    <tableColumn id="46" xr3:uid="{B7D6F42A-CE7F-4560-915A-2D75BB5FB9A7}" name="12-Apr" dataDxfId="79">
      <calculatedColumnFormula>MAX(0,(va!W7-va!V7))</calculatedColumnFormula>
    </tableColumn>
    <tableColumn id="47" xr3:uid="{D27C7A8C-BAA4-4A29-97DC-6D26B5399868}" name="13-Apr" dataDxfId="78">
      <calculatedColumnFormula>MAX(0,(va!X7-va!W7))</calculatedColumnFormula>
    </tableColumn>
    <tableColumn id="48" xr3:uid="{F892CCC7-B11E-4EF0-95BE-4BFE027CFFD1}" name="14-Apr" dataDxfId="77">
      <calculatedColumnFormula>MAX(0,(va!Y7-va!X7))</calculatedColumnFormula>
    </tableColumn>
    <tableColumn id="49" xr3:uid="{A3F0E963-9326-4555-ADE5-F4EFB83126F3}" name="15-Apr" dataDxfId="76">
      <calculatedColumnFormula>MAX(0,(va!Z7-va!Y7))</calculatedColumnFormula>
    </tableColumn>
    <tableColumn id="50" xr3:uid="{3437FD4E-8616-4572-907D-5B33B199B617}" name="16-Apr" dataDxfId="75">
      <calculatedColumnFormula>MAX(0,(va!AA7-va!Z7))</calculatedColumnFormula>
    </tableColumn>
    <tableColumn id="51" xr3:uid="{E6F99628-1312-41B6-A56A-B05C101DA0FB}" name="17-Apr" dataDxfId="74">
      <calculatedColumnFormula>MAX(0,(va!AB7-va!AA7))</calculatedColumnFormula>
    </tableColumn>
    <tableColumn id="52" xr3:uid="{C7724E90-6B56-4650-A710-D3E539E48665}" name="18-Apr" dataDxfId="73">
      <calculatedColumnFormula>MAX(0,(va!AC7-va!AB7))</calculatedColumnFormula>
    </tableColumn>
    <tableColumn id="53" xr3:uid="{2321B68A-9B81-4AD5-BC7B-70E930711815}" name="19-Apr" dataDxfId="72">
      <calculatedColumnFormula>MAX(0,(va!AD7-va!AC7))</calculatedColumnFormula>
    </tableColumn>
    <tableColumn id="22" xr3:uid="{0909EDD8-E202-4043-8949-F6EA28E1C4AA}" name="20-Apr" dataDxfId="71">
      <calculatedColumnFormula>MAX(0,(va!AE7-va!AD7))</calculatedColumnFormula>
    </tableColumn>
    <tableColumn id="23" xr3:uid="{2367F62B-C6E4-48C7-81C9-530399CE2871}" name="21-Apr" dataDxfId="70">
      <calculatedColumnFormula>MAX(0,(va!AF7-va!AE7))</calculatedColumnFormula>
    </tableColumn>
    <tableColumn id="24" xr3:uid="{EB75A609-8DAC-42A0-990A-114C4750203C}" name="22-Apr" dataDxfId="69">
      <calculatedColumnFormula>MAX(0,(va!AG7-va!AF7))</calculatedColumnFormula>
    </tableColumn>
    <tableColumn id="25" xr3:uid="{F23D1A1C-FDCB-42E7-BFFE-8860B35519AC}" name="23-Apr" dataDxfId="68">
      <calculatedColumnFormula>MAX(0,(va!AH7-va!AG7))</calculatedColumnFormula>
    </tableColumn>
    <tableColumn id="26" xr3:uid="{F5222424-7E21-47C9-A5EE-468D35C8D4D4}" name="24-Apr" dataDxfId="67">
      <calculatedColumnFormula>MAX(0,(va!AI7-va!AH7))</calculatedColumnFormula>
    </tableColumn>
    <tableColumn id="27" xr3:uid="{F5D517E5-C861-4DD4-A408-D023894C3440}" name="25-Apr" dataDxfId="66">
      <calculatedColumnFormula>MAX(0,(va!AJ7-va!AI7))</calculatedColumnFormula>
    </tableColumn>
    <tableColumn id="28" xr3:uid="{6663E32B-51D1-4285-89F0-ADB6AC73C467}" name="26-Apr" dataDxfId="65">
      <calculatedColumnFormula>MAX(0,(va!AK7-va!AJ7))</calculatedColumnFormula>
    </tableColumn>
    <tableColumn id="29" xr3:uid="{F1067EAF-A27C-4330-9D36-8E8450545F45}" name="27-Apr" dataDxfId="64">
      <calculatedColumnFormula>MAX(0,(va!AL7-va!AK7))</calculatedColumnFormula>
    </tableColumn>
    <tableColumn id="14" xr3:uid="{AC4610E3-C7C4-4914-AA0E-DB2D0357ED06}" name="28-Apr" dataDxfId="63">
      <calculatedColumnFormula>MAX(0,(va!AM7-va!AL7))</calculatedColumnFormula>
    </tableColumn>
    <tableColumn id="15" xr3:uid="{FF6B8433-3EC6-458E-89D7-5EB244B1F60B}" name="29-Apr" dataDxfId="62">
      <calculatedColumnFormula>MAX(0,(va!AN7-va!AM7))</calculatedColumnFormula>
    </tableColumn>
    <tableColumn id="16" xr3:uid="{BA897434-B64A-4817-A3F9-46FF64B05E37}" name="30-Apr" dataDxfId="61">
      <calculatedColumnFormula>MAX(0,(va!AO7-va!AN7))</calculatedColumnFormula>
    </tableColumn>
    <tableColumn id="17" xr3:uid="{6AE0C639-A5DD-42D5-8FA4-8C9B3EA56006}" name="1-May" dataDxfId="60">
      <calculatedColumnFormula>MAX(0,(va!AP7-va!AO7))</calculatedColumnFormula>
    </tableColumn>
    <tableColumn id="18" xr3:uid="{5E07F0EB-D30C-4867-AED9-8E88FBC08D77}" name="2-May" dataDxfId="59">
      <calculatedColumnFormula>MAX(0,(va!AQ7-va!AP7))</calculatedColumnFormula>
    </tableColumn>
    <tableColumn id="19" xr3:uid="{7E7DFBC2-6059-4A36-AF80-B77B98657554}" name="3-May" dataDxfId="58">
      <calculatedColumnFormula>MAX(0,(va!AR7-va!AQ7))</calculatedColumnFormula>
    </tableColumn>
    <tableColumn id="20" xr3:uid="{04DF1446-184B-4D11-B3CA-CBA62452BF62}" name="4-May" dataDxfId="57">
      <calculatedColumnFormula>MAX(0,(va!AS7-va!AR7))</calculatedColumnFormula>
    </tableColumn>
    <tableColumn id="21" xr3:uid="{8B99FEA6-1FD6-49F9-9871-F98BDB596D5E}" name="5-May" dataDxfId="56">
      <calculatedColumnFormula>MAX(0,(va!AT7-va!AS7))</calculatedColumnFormula>
    </tableColumn>
    <tableColumn id="10" xr3:uid="{6658ADF8-B8F0-4C00-BEBC-CDE0466AF941}" name="6-May" dataDxfId="55">
      <calculatedColumnFormula>MAX(0,(va!AU7-va!AT7))</calculatedColumnFormula>
    </tableColumn>
    <tableColumn id="11" xr3:uid="{3907184E-0754-43D6-A0B2-BA9FC1B11F9C}" name="7-May" dataDxfId="54">
      <calculatedColumnFormula>MAX(0,(va!AV7-va!AU7))</calculatedColumnFormula>
    </tableColumn>
    <tableColumn id="12" xr3:uid="{F7EBE278-C13F-43E7-B6C5-146063646048}" name="8-May" dataDxfId="53">
      <calculatedColumnFormula>MAX(0,(va!AW7-va!AV7))</calculatedColumnFormula>
    </tableColumn>
    <tableColumn id="13" xr3:uid="{B169461D-64D3-4BF0-BD2E-EC9669326BEF}" name="9-May" dataDxfId="52">
      <calculatedColumnFormula>MAX(0,(va!AX7-va!AW7))</calculatedColumnFormula>
    </tableColumn>
    <tableColumn id="8" xr3:uid="{CD44E28B-08BF-4D2B-BEE3-9536EEE5373F}" name="10-May" dataDxfId="51">
      <calculatedColumnFormula>MAX(0,(va!AY7-va!AX7))</calculatedColumnFormula>
    </tableColumn>
    <tableColumn id="9" xr3:uid="{4A4B9A93-0725-4010-A087-30E03FE5D7BA}" name="11-May" dataDxfId="50">
      <calculatedColumnFormula>MAX(0,(va!AZ7-va!AY7))</calculatedColumnFormula>
    </tableColumn>
    <tableColumn id="7" xr3:uid="{2E62BF37-C2F6-4728-B7D3-D5351C180DB1}" name="12-May" dataDxfId="49">
      <calculatedColumnFormula>MAX(0,(va!BA7-va!AZ7))</calculatedColumnFormula>
    </tableColumn>
    <tableColumn id="4" xr3:uid="{33AAE041-9853-4118-9ABB-D3E20ADE0CDA}" name="13-May" dataDxfId="48">
      <calculatedColumnFormula>MAX(0,(va!BB7-va!BA7))</calculatedColumnFormula>
    </tableColumn>
    <tableColumn id="55" xr3:uid="{84C1D2A4-6A91-4756-BB95-DBFFFC7C0C27}" name="14-May" dataDxfId="47">
      <calculatedColumnFormula>MAX(0,(va!BC7-va!BB7))</calculatedColumnFormula>
    </tableColumn>
    <tableColumn id="56" xr3:uid="{6A194ED5-9BB1-440C-A0AC-25E5553948E0}" name="15-May" dataDxfId="46">
      <calculatedColumnFormula>MAX(0,(va!BD7-va!BC7))</calculatedColumnFormula>
    </tableColumn>
    <tableColumn id="57" xr3:uid="{E4944CC5-EA4C-4102-87EC-2BBD05DEB3CC}" name="16-May" dataDxfId="45">
      <calculatedColumnFormula>MAX(0,(va!BE7-va!BD7))</calculatedColumnFormula>
    </tableColumn>
    <tableColumn id="58" xr3:uid="{80518BBE-DB7B-456F-BA3F-098675345342}" name="17-May" dataDxfId="44">
      <calculatedColumnFormula>MAX(0,(va!BF7-va!BE7))</calculatedColumnFormula>
    </tableColumn>
    <tableColumn id="59" xr3:uid="{8890D892-2DB0-4294-B2B0-F0E35897244B}" name="18-May" dataDxfId="43">
      <calculatedColumnFormula>MAX(0,(va!BG7-va!BF7))</calculatedColumnFormula>
    </tableColumn>
    <tableColumn id="60" xr3:uid="{3C7B710E-EE82-4733-8595-B3558286C4A4}" name="19-May" dataDxfId="42">
      <calculatedColumnFormula>MAX(0,(va!BH7-va!BG7))</calculatedColumnFormula>
    </tableColumn>
    <tableColumn id="61" xr3:uid="{15806639-509B-4998-B1F9-4D768A2A4FF8}" name="20-May" dataDxfId="41">
      <calculatedColumnFormula>MAX(0,(va!BI7-va!BH7))</calculatedColumnFormula>
    </tableColumn>
    <tableColumn id="62" xr3:uid="{979C3098-F4F8-4A51-B7AF-115BE23F8E36}" name="21-May" dataDxfId="40">
      <calculatedColumnFormula>MAX(0,(va!BJ7-va!BI7))</calculatedColumnFormula>
    </tableColumn>
    <tableColumn id="63" xr3:uid="{581E410D-1F56-463B-A79B-39C309A32AD5}" name="22-May" dataDxfId="39">
      <calculatedColumnFormula>MAX(0,(va!BK7-va!BJ7))</calculatedColumnFormula>
    </tableColumn>
    <tableColumn id="64" xr3:uid="{7DEACC7F-9EE9-4ECB-9078-A7DFE44015D5}" name="23-May" dataDxfId="38">
      <calculatedColumnFormula>MAX(0,(va!BL7-va!BK7))</calculatedColumnFormula>
    </tableColumn>
    <tableColumn id="65" xr3:uid="{F4060BBB-E4ED-4A58-A557-430AD718B5CB}" name="24-May" dataDxfId="37">
      <calculatedColumnFormula>MAX(0,(va!BM7-va!BL7))</calculatedColumnFormula>
    </tableColumn>
    <tableColumn id="66" xr3:uid="{DFA30D74-C0ED-439F-B66D-B8802D5CB693}" name="25-May" dataDxfId="36">
      <calculatedColumnFormula>MAX(0,(va!BN7-va!BM7))</calculatedColumnFormula>
    </tableColumn>
    <tableColumn id="67" xr3:uid="{81E9478F-D6B4-4B44-B1E3-77E1D6C58E52}" name="26-May" dataDxfId="35">
      <calculatedColumnFormula>MAX(0,(va!BO7-va!BN7))</calculatedColumnFormula>
    </tableColumn>
    <tableColumn id="68" xr3:uid="{28BE5C31-58B2-4EB9-875C-DB12815ABB54}" name="27-May" dataDxfId="34">
      <calculatedColumnFormula>MAX(0,(va!BP7-va!BO7))</calculatedColumnFormula>
    </tableColumn>
    <tableColumn id="69" xr3:uid="{C8F214AC-38D3-49D8-A4C1-772682FA80C7}" name="28-May" dataDxfId="33">
      <calculatedColumnFormula>MAX(0,(va!BQ7-va!BP7))</calculatedColumnFormula>
    </tableColumn>
    <tableColumn id="70" xr3:uid="{EE1980CC-3CC5-46F1-BA70-2D4487917FFD}" name="29-May" dataDxfId="32">
      <calculatedColumnFormula>MAX(0,(va!BR7-va!BQ7))</calculatedColumnFormula>
    </tableColumn>
    <tableColumn id="71" xr3:uid="{05E114EA-2EEA-46AA-92A0-906C6A3D082F}" name="30-May" dataDxfId="31">
      <calculatedColumnFormula>MAX(0,(va!BS7-va!BR7))</calculatedColumnFormula>
    </tableColumn>
    <tableColumn id="72" xr3:uid="{55F28C38-AF0C-4D02-AC6A-D856844BFEF1}" name="31-May" dataDxfId="30">
      <calculatedColumnFormula>MAX(0,(va!BT7-va!BS7))</calculatedColumnFormula>
    </tableColumn>
    <tableColumn id="3" xr3:uid="{DEAE8721-94C6-4720-A80B-DC8737B77E3A}" name="1-Jun" dataDxfId="29">
      <calculatedColumnFormula>MAX(0,(va!BU7-va!BT7))</calculatedColumnFormula>
    </tableColumn>
    <tableColumn id="73" xr3:uid="{BEBE6F91-BC88-4ECD-8CD5-6CEF83D05B38}" name="2-Jun" dataDxfId="28">
      <calculatedColumnFormula>MAX(0,(va!BV7-va!BU7))</calculatedColumnFormula>
    </tableColumn>
    <tableColumn id="74" xr3:uid="{F17133C5-6317-45DA-826E-18DD33102CDA}" name="3-Jun" dataDxfId="27">
      <calculatedColumnFormula>MAX(0,(va!BW7-va!BV7))</calculatedColumnFormula>
    </tableColumn>
    <tableColumn id="75" xr3:uid="{60CD8711-ADC0-49DD-83E5-DB602741DA96}" name="4-Jun" dataDxfId="26">
      <calculatedColumnFormula>MAX(0,(va!BX7-va!BW7))</calculatedColumnFormula>
    </tableColumn>
    <tableColumn id="76" xr3:uid="{9EBFFCC0-80E6-4470-BB1C-E9E7091A0C65}" name="5-Jun" dataDxfId="25">
      <calculatedColumnFormula>MAX(0,(va!BY7-va!BX7))</calculatedColumnFormula>
    </tableColumn>
    <tableColumn id="77" xr3:uid="{CD0C42AA-FBDA-4F16-B3BB-D4B4F7A75598}" name="6-Jun" dataDxfId="24">
      <calculatedColumnFormula>MAX(0,(va!BZ7-va!BY7))</calculatedColumnFormula>
    </tableColumn>
    <tableColumn id="78" xr3:uid="{7D788F15-40AB-45AE-BDB9-CBF83F76EF11}" name="7-Jun" dataDxfId="23">
      <calculatedColumnFormula>MAX(0,(va!CA7-va!BZ7))</calculatedColumnFormula>
    </tableColumn>
    <tableColumn id="79" xr3:uid="{8372E476-CDA5-48A5-A5EA-AEC403661287}" name="8-Jun" dataDxfId="22">
      <calculatedColumnFormula>MAX(0,(va!CB7-va!CA7))</calculatedColumnFormula>
    </tableColumn>
    <tableColumn id="80" xr3:uid="{32765D3F-7A7F-4988-A891-80934EA9D849}" name="9-Jun" dataDxfId="21">
      <calculatedColumnFormula>MAX(0,(va!CC7-va!CB7))</calculatedColumnFormula>
    </tableColumn>
    <tableColumn id="81" xr3:uid="{277BD8A5-2704-4EF2-987B-0CEFE2A80F77}" name="10-Jun" dataDxfId="20">
      <calculatedColumnFormula>MAX(0,(va!CD7-va!CC7))</calculatedColumnFormula>
    </tableColumn>
    <tableColumn id="82" xr3:uid="{A88119DC-12AB-4C61-8390-DD2DD9CA16CB}" name="11-Jun" dataDxfId="19">
      <calculatedColumnFormula>MAX(0,(va!CE7-va!CD7))</calculatedColumnFormula>
    </tableColumn>
    <tableColumn id="83" xr3:uid="{C73D1E6B-54E3-475B-A6FC-F15B332F4D0D}" name="12-Jun" dataDxfId="18">
      <calculatedColumnFormula>MAX(0,(va!CF7-va!CE7))</calculatedColumnFormula>
    </tableColumn>
    <tableColumn id="84" xr3:uid="{AAEC0ADB-12E9-45B3-A49E-8F2A12F77289}" name="13-Jun" dataDxfId="17">
      <calculatedColumnFormula>MAX(0,(va!CG7-va!CF7))</calculatedColumnFormula>
    </tableColumn>
    <tableColumn id="85" xr3:uid="{E55EDD85-5B00-47A8-87B7-9D97404F6F6D}" name="14-Jun" dataDxfId="16">
      <calculatedColumnFormula>MAX(0,(va!CH7-va!CG7))</calculatedColumnFormula>
    </tableColumn>
    <tableColumn id="86" xr3:uid="{AFC27B2D-5C31-4F22-8AC1-251A049206DA}" name="15-Jun" dataDxfId="15">
      <calculatedColumnFormula>MAX(0,(va!CI7-va!CH7))</calculatedColumnFormula>
    </tableColumn>
    <tableColumn id="87" xr3:uid="{B6E93C23-56C1-4ADF-8F74-90C05E10330C}" name="16-Jun" dataDxfId="14">
      <calculatedColumnFormula>MAX(0,(va!CJ7-va!CI7))</calculatedColumnFormula>
    </tableColumn>
    <tableColumn id="88" xr3:uid="{7AD0132B-321C-4C3D-B29E-EBA2846F2B49}" name="17-Jun" dataDxfId="13">
      <calculatedColumnFormula>MAX(0,(va!CK7-va!CJ7))</calculatedColumnFormula>
    </tableColumn>
    <tableColumn id="89" xr3:uid="{7FCDE841-1474-4FAA-B888-CB206EE7EA09}" name="18-Jun" dataDxfId="12">
      <calculatedColumnFormula>MAX(0,(va!CL7-va!CK7))</calculatedColumnFormula>
    </tableColumn>
    <tableColumn id="90" xr3:uid="{E74D2FF2-A475-4D37-9278-0342E87C3B77}" name="19-Jun" dataDxfId="11">
      <calculatedColumnFormula>MAX(0,(va!CM7-va!CL7))</calculatedColumnFormula>
    </tableColumn>
    <tableColumn id="91" xr3:uid="{C289C158-60E7-4572-9129-C0078947D66A}" name="20-Jun" dataDxfId="10">
      <calculatedColumnFormula>MAX(0,(va!CN7-va!CM7))</calculatedColumnFormula>
    </tableColumn>
    <tableColumn id="92" xr3:uid="{2B956CFB-8993-4D32-B132-B0E18BD83ABC}" name="21-Jun" dataDxfId="9">
      <calculatedColumnFormula>MAX(0,(va!CO7-va!CN7))</calculatedColumnFormula>
    </tableColumn>
    <tableColumn id="93" xr3:uid="{01918937-ECFF-441E-8DDE-57734A4C6D88}" name="22-Jun" dataDxfId="8">
      <calculatedColumnFormula>MAX(0,(va!CP7-va!CO7))</calculatedColumnFormula>
    </tableColumn>
    <tableColumn id="94" xr3:uid="{F75FC911-F825-4773-8FCF-222971060EF0}" name="23-Jun" dataDxfId="7">
      <calculatedColumnFormula>MAX(0,(va!CQ7-va!CP7))</calculatedColumnFormula>
    </tableColumn>
    <tableColumn id="95" xr3:uid="{F6FDBF77-8F33-4764-A4F1-DDB0FE6E41C5}" name="24-Jun" dataDxfId="6">
      <calculatedColumnFormula>MAX(0,(va!CR7-va!CQ7))</calculatedColumnFormula>
    </tableColumn>
    <tableColumn id="96" xr3:uid="{420EC2F4-5EB9-4637-85AE-F65B83A9D20E}" name="25-Jun" dataDxfId="5">
      <calculatedColumnFormula>MAX(0,(va!CS7-va!CR7))</calculatedColumnFormula>
    </tableColumn>
    <tableColumn id="97" xr3:uid="{28E3F0F4-4929-4890-AD36-86121E07CF5A}" name="26-Jun" dataDxfId="4">
      <calculatedColumnFormula>MAX(0,(va!CT7-va!CS7))</calculatedColumnFormula>
    </tableColumn>
    <tableColumn id="98" xr3:uid="{29DA0226-A62F-4E48-B083-E7CE1022027D}" name="27-Jun" dataDxfId="3">
      <calculatedColumnFormula>MAX(0,(va!CU7-va!CT7))</calculatedColumnFormula>
    </tableColumn>
    <tableColumn id="99" xr3:uid="{C1F8E1D0-373A-40A6-8C80-DDF305D9F7FB}" name="28-Jun" dataDxfId="2">
      <calculatedColumnFormula>MAX(0,(va!CV7-va!CU7))</calculatedColumnFormula>
    </tableColumn>
    <tableColumn id="100" xr3:uid="{5111B07F-819A-457A-9740-DF0C99B3039F}" name="29-Jun" dataDxfId="1">
      <calculatedColumnFormula>MAX(0,(va!CW7-va!CV7))</calculatedColumnFormula>
    </tableColumn>
    <tableColumn id="101" xr3:uid="{CD09DE6F-C348-4C0B-8A42-A3975C235D84}" name="30-Jun" dataDxfId="0">
      <calculatedColumnFormula>MAX(0,(va!CX7-va!CW7))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DG46"/>
  <sheetViews>
    <sheetView tabSelected="1" zoomScale="60" zoomScaleNormal="60" workbookViewId="0">
      <pane xSplit="1" ySplit="5" topLeftCell="BX6" activePane="bottomRight" state="frozen"/>
      <selection pane="topRight" activeCell="B1" sqref="B1"/>
      <selection pane="bottomLeft" activeCell="A6" sqref="A6"/>
      <selection pane="bottomRight" activeCell="CS2" sqref="CS2"/>
    </sheetView>
  </sheetViews>
  <sheetFormatPr defaultColWidth="8.7109375" defaultRowHeight="15" x14ac:dyDescent="0.25"/>
  <cols>
    <col min="1" max="1" width="16.5703125" style="10" bestFit="1" customWidth="1"/>
    <col min="2" max="111" width="7.7109375" style="10" customWidth="1"/>
    <col min="112" max="16384" width="8.7109375" style="10"/>
  </cols>
  <sheetData>
    <row r="1" spans="1:111" x14ac:dyDescent="0.25">
      <c r="A1" s="10" t="s">
        <v>251</v>
      </c>
      <c r="B1" s="9" t="s">
        <v>250</v>
      </c>
    </row>
    <row r="2" spans="1:111" s="12" customFormat="1" x14ac:dyDescent="0.2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  <c r="AP2" s="12">
        <v>15930</v>
      </c>
      <c r="AQ2" s="12">
        <v>16533</v>
      </c>
      <c r="AR2" s="12">
        <v>17302</v>
      </c>
      <c r="AS2" s="12">
        <v>18068</v>
      </c>
      <c r="AT2" s="12">
        <v>18416</v>
      </c>
      <c r="AU2" s="12">
        <v>18885</v>
      </c>
      <c r="AV2" s="12">
        <v>19229</v>
      </c>
      <c r="AW2" s="12">
        <v>20079</v>
      </c>
      <c r="AX2" s="12">
        <v>21135</v>
      </c>
      <c r="AY2" s="12">
        <v>22004</v>
      </c>
      <c r="AZ2" s="12">
        <v>23102</v>
      </c>
      <c r="BA2" s="12">
        <v>23795</v>
      </c>
      <c r="BB2" s="12">
        <v>24329</v>
      </c>
      <c r="BC2" s="12">
        <v>24984</v>
      </c>
      <c r="BD2" s="12">
        <v>25856</v>
      </c>
      <c r="BE2" s="12">
        <v>27115</v>
      </c>
      <c r="BF2" s="12">
        <v>28183</v>
      </c>
      <c r="BG2" s="12">
        <v>29570</v>
      </c>
      <c r="BH2" s="12">
        <v>30261</v>
      </c>
      <c r="BI2" s="12">
        <v>31050</v>
      </c>
      <c r="BJ2" s="12">
        <v>31658</v>
      </c>
      <c r="BK2" s="12">
        <v>32999</v>
      </c>
      <c r="BL2" s="12">
        <v>34339</v>
      </c>
      <c r="BM2" s="12">
        <v>35532</v>
      </c>
      <c r="BN2" s="12">
        <v>36526</v>
      </c>
      <c r="BO2" s="12">
        <v>37825</v>
      </c>
      <c r="BP2" s="12">
        <v>39374</v>
      </c>
      <c r="BQ2" s="12">
        <v>40419</v>
      </c>
      <c r="BR2" s="12">
        <v>41756</v>
      </c>
      <c r="BS2" s="12">
        <v>42993</v>
      </c>
      <c r="BT2" s="12">
        <v>51991</v>
      </c>
      <c r="BU2" s="12">
        <v>40003</v>
      </c>
      <c r="BV2" s="12">
        <v>40803</v>
      </c>
      <c r="BW2" s="12">
        <v>42055</v>
      </c>
      <c r="BX2" s="12">
        <v>42697</v>
      </c>
      <c r="BY2" s="12">
        <v>43514</v>
      </c>
      <c r="BZ2" s="12">
        <v>43858</v>
      </c>
      <c r="CA2" s="12">
        <v>45629</v>
      </c>
      <c r="CB2" s="28">
        <v>46483</v>
      </c>
      <c r="CC2" s="28">
        <v>47263</v>
      </c>
      <c r="CD2" s="28">
        <v>47701</v>
      </c>
      <c r="CE2" s="28">
        <v>49562</v>
      </c>
      <c r="CF2" s="28">
        <v>49562</v>
      </c>
      <c r="CG2" s="28">
        <v>51861</v>
      </c>
      <c r="CH2" s="28">
        <v>53657</v>
      </c>
      <c r="CI2" s="28">
        <v>54547</v>
      </c>
      <c r="CJ2" s="28">
        <v>55766</v>
      </c>
      <c r="CK2" s="28">
        <v>57152</v>
      </c>
      <c r="CL2" s="28">
        <v>58192</v>
      </c>
      <c r="CM2" s="28">
        <v>59288</v>
      </c>
      <c r="CN2" s="28">
        <v>61953</v>
      </c>
      <c r="CO2" s="28">
        <v>63036</v>
      </c>
      <c r="CP2" s="28">
        <v>64530</v>
      </c>
      <c r="CQ2" s="28">
        <v>65846</v>
      </c>
      <c r="CR2" s="28">
        <v>67126</v>
      </c>
      <c r="CS2" s="28">
        <v>0</v>
      </c>
      <c r="CT2" s="28">
        <v>0</v>
      </c>
      <c r="CU2" s="28">
        <v>0</v>
      </c>
      <c r="CV2" s="28">
        <v>0</v>
      </c>
      <c r="CW2" s="28">
        <v>0</v>
      </c>
      <c r="CX2" s="28">
        <v>0</v>
      </c>
      <c r="CY2" s="28">
        <v>0</v>
      </c>
      <c r="CZ2" s="28">
        <v>0</v>
      </c>
      <c r="DA2" s="28">
        <v>0</v>
      </c>
      <c r="DB2" s="28">
        <v>0</v>
      </c>
      <c r="DC2" s="28">
        <v>0</v>
      </c>
      <c r="DD2" s="28">
        <v>0</v>
      </c>
      <c r="DE2" s="28">
        <v>0</v>
      </c>
      <c r="DF2" s="28">
        <v>0</v>
      </c>
      <c r="DG2" s="28">
        <v>0</v>
      </c>
    </row>
    <row r="3" spans="1:111" x14ac:dyDescent="0.2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E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3361</v>
      </c>
      <c r="AQ3" s="10">
        <f t="shared" si="0"/>
        <v>3528</v>
      </c>
      <c r="AR3" s="10">
        <f t="shared" si="0"/>
        <v>3699</v>
      </c>
      <c r="AS3" s="10">
        <f t="shared" si="0"/>
        <v>3841</v>
      </c>
      <c r="AT3" s="10">
        <f t="shared" si="0"/>
        <v>3892</v>
      </c>
      <c r="AU3" s="10">
        <f t="shared" si="0"/>
        <v>3994</v>
      </c>
      <c r="AV3" s="10">
        <f t="shared" si="0"/>
        <v>4106</v>
      </c>
      <c r="AW3" s="10">
        <f t="shared" si="0"/>
        <v>4323</v>
      </c>
      <c r="AX3" s="10">
        <f t="shared" si="0"/>
        <v>4323</v>
      </c>
      <c r="AY3" s="10">
        <f t="shared" si="0"/>
        <v>4797</v>
      </c>
      <c r="AZ3" s="10">
        <f t="shared" si="0"/>
        <v>5016</v>
      </c>
      <c r="BA3" s="10">
        <f t="shared" si="0"/>
        <v>5170</v>
      </c>
      <c r="BB3" s="10">
        <f t="shared" si="0"/>
        <v>5322</v>
      </c>
      <c r="BC3" s="10">
        <f t="shared" si="0"/>
        <v>5461</v>
      </c>
      <c r="BD3" s="10">
        <f t="shared" si="0"/>
        <v>5654</v>
      </c>
      <c r="BE3" s="10">
        <f t="shared" si="0"/>
        <v>5899</v>
      </c>
      <c r="BF3" s="10">
        <f t="shared" si="0"/>
        <v>6102</v>
      </c>
      <c r="BG3" s="10">
        <f t="shared" si="0"/>
        <v>6272</v>
      </c>
      <c r="BH3" s="10">
        <f t="shared" si="0"/>
        <v>6389</v>
      </c>
      <c r="BI3" s="10">
        <f t="shared" si="0"/>
        <v>6485</v>
      </c>
      <c r="BJ3" s="10">
        <f t="shared" si="0"/>
        <v>6584</v>
      </c>
      <c r="BK3" s="10">
        <f t="shared" si="0"/>
        <v>6736</v>
      </c>
      <c r="BL3" s="10">
        <f t="shared" si="0"/>
        <v>6871</v>
      </c>
      <c r="BM3" s="10">
        <f t="shared" si="0"/>
        <v>7042</v>
      </c>
      <c r="BN3" s="10">
        <f t="shared" si="0"/>
        <v>7123</v>
      </c>
      <c r="BO3" s="10">
        <f t="shared" si="0"/>
        <v>7270</v>
      </c>
      <c r="BP3" s="10">
        <f t="shared" si="0"/>
        <v>7434</v>
      </c>
      <c r="BQ3" s="10">
        <f t="shared" si="0"/>
        <v>7551</v>
      </c>
      <c r="BR3" s="10">
        <f t="shared" si="0"/>
        <v>7788</v>
      </c>
      <c r="BS3" s="10">
        <f t="shared" si="0"/>
        <v>7893</v>
      </c>
      <c r="BT3" s="10">
        <f t="shared" si="0"/>
        <v>7966</v>
      </c>
      <c r="BU3" s="10">
        <f t="shared" si="0"/>
        <v>8110</v>
      </c>
      <c r="BV3" s="10">
        <f t="shared" si="0"/>
        <v>8225</v>
      </c>
      <c r="BW3" s="10">
        <f t="shared" si="0"/>
        <v>8334</v>
      </c>
      <c r="BX3" s="10">
        <f t="shared" si="0"/>
        <v>8406</v>
      </c>
      <c r="BY3" s="10">
        <f t="shared" si="0"/>
        <v>8492</v>
      </c>
      <c r="BZ3" s="10">
        <f t="shared" si="0"/>
        <v>8538</v>
      </c>
      <c r="CA3" s="10">
        <f t="shared" si="0"/>
        <v>8717</v>
      </c>
      <c r="CB3" s="10">
        <f t="shared" si="0"/>
        <v>8801</v>
      </c>
      <c r="CC3" s="10">
        <f t="shared" si="0"/>
        <v>8857</v>
      </c>
      <c r="CD3" s="28">
        <f t="shared" si="0"/>
        <v>8886</v>
      </c>
      <c r="CE3" s="28">
        <f t="shared" si="0"/>
        <v>8886</v>
      </c>
      <c r="CF3" s="28">
        <f t="shared" ref="CF3:DG3" si="1">SUM(CF7:CF15)</f>
        <v>9120</v>
      </c>
      <c r="CG3" s="28">
        <f t="shared" si="1"/>
        <v>9199</v>
      </c>
      <c r="CH3" s="28">
        <f t="shared" si="1"/>
        <v>9269</v>
      </c>
      <c r="CI3" s="28">
        <f t="shared" si="1"/>
        <v>9332</v>
      </c>
      <c r="CJ3" s="28">
        <f t="shared" si="1"/>
        <v>9389</v>
      </c>
      <c r="CK3" s="28">
        <f t="shared" si="1"/>
        <v>9474</v>
      </c>
      <c r="CL3" s="28">
        <f t="shared" si="1"/>
        <v>9537</v>
      </c>
      <c r="CM3" s="28">
        <f t="shared" si="1"/>
        <v>9589</v>
      </c>
      <c r="CN3" s="28">
        <f t="shared" si="1"/>
        <v>9654</v>
      </c>
      <c r="CO3" s="28">
        <f t="shared" si="1"/>
        <v>9709</v>
      </c>
      <c r="CP3" s="28">
        <f t="shared" si="1"/>
        <v>9767</v>
      </c>
      <c r="CQ3" s="28">
        <f t="shared" si="1"/>
        <v>9799</v>
      </c>
      <c r="CR3" s="28">
        <f t="shared" si="1"/>
        <v>9818</v>
      </c>
      <c r="CS3" s="28">
        <f t="shared" si="1"/>
        <v>0</v>
      </c>
      <c r="CT3" s="28">
        <f t="shared" si="1"/>
        <v>0</v>
      </c>
      <c r="CU3" s="28">
        <f t="shared" si="1"/>
        <v>0</v>
      </c>
      <c r="CV3" s="28">
        <f t="shared" si="1"/>
        <v>0</v>
      </c>
      <c r="CW3" s="28">
        <f t="shared" si="1"/>
        <v>0</v>
      </c>
      <c r="CX3" s="28">
        <f t="shared" si="1"/>
        <v>0</v>
      </c>
      <c r="CY3" s="28">
        <f t="shared" si="1"/>
        <v>0</v>
      </c>
      <c r="CZ3" s="28">
        <f t="shared" si="1"/>
        <v>0</v>
      </c>
      <c r="DA3" s="28">
        <f t="shared" si="1"/>
        <v>0</v>
      </c>
      <c r="DB3" s="28">
        <f t="shared" si="1"/>
        <v>0</v>
      </c>
      <c r="DC3" s="28">
        <f t="shared" si="1"/>
        <v>0</v>
      </c>
      <c r="DD3" s="28">
        <f t="shared" si="1"/>
        <v>0</v>
      </c>
      <c r="DE3" s="28">
        <f t="shared" si="1"/>
        <v>0</v>
      </c>
      <c r="DF3" s="28">
        <f t="shared" si="1"/>
        <v>0</v>
      </c>
      <c r="DG3" s="28">
        <f t="shared" si="1"/>
        <v>0</v>
      </c>
    </row>
    <row r="4" spans="1:111" x14ac:dyDescent="0.25">
      <c r="A4" s="10" t="s">
        <v>246</v>
      </c>
    </row>
    <row r="5" spans="1:111" x14ac:dyDescent="0.2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  <c r="AP5" s="10">
        <v>139</v>
      </c>
      <c r="AQ5" s="10">
        <v>153</v>
      </c>
      <c r="AR5" s="10">
        <v>165</v>
      </c>
      <c r="AS5" s="10">
        <v>178</v>
      </c>
      <c r="AT5" s="10">
        <v>185</v>
      </c>
      <c r="AU5" s="10">
        <v>190</v>
      </c>
      <c r="AV5" s="10">
        <v>205</v>
      </c>
      <c r="AW5" s="10">
        <v>224</v>
      </c>
      <c r="AX5" s="10">
        <v>231</v>
      </c>
      <c r="AY5" s="10">
        <v>240</v>
      </c>
      <c r="AZ5" s="10">
        <v>251</v>
      </c>
      <c r="BA5" s="10">
        <v>258</v>
      </c>
      <c r="BB5" s="10">
        <v>264</v>
      </c>
      <c r="BC5" s="10">
        <v>277</v>
      </c>
      <c r="BD5" s="10">
        <v>285</v>
      </c>
      <c r="BE5" s="10">
        <v>304</v>
      </c>
      <c r="BF5" s="10">
        <v>311</v>
      </c>
      <c r="BG5" s="10">
        <v>323</v>
      </c>
      <c r="BH5" s="10">
        <v>328</v>
      </c>
      <c r="BI5" s="10">
        <v>336</v>
      </c>
      <c r="BJ5" s="10">
        <v>350</v>
      </c>
      <c r="BK5" s="10">
        <v>358</v>
      </c>
      <c r="BL5" s="10">
        <v>368</v>
      </c>
      <c r="BM5" s="10">
        <v>375</v>
      </c>
      <c r="BN5" s="10">
        <v>383</v>
      </c>
      <c r="BO5" s="10">
        <v>392</v>
      </c>
      <c r="BP5" s="10">
        <v>400</v>
      </c>
      <c r="BQ5" s="10">
        <v>407</v>
      </c>
      <c r="BR5" s="10">
        <v>412</v>
      </c>
      <c r="BS5" s="10">
        <v>418</v>
      </c>
      <c r="BT5" s="10">
        <v>427</v>
      </c>
      <c r="BU5" s="10">
        <v>432</v>
      </c>
      <c r="BV5" s="10">
        <v>440</v>
      </c>
      <c r="BW5" s="10">
        <v>440</v>
      </c>
      <c r="BX5" s="10">
        <v>445</v>
      </c>
      <c r="BY5" s="10">
        <v>453</v>
      </c>
      <c r="BZ5" s="10">
        <v>460</v>
      </c>
      <c r="CA5" s="10">
        <v>462</v>
      </c>
      <c r="CB5" s="28">
        <v>466</v>
      </c>
      <c r="CC5" s="28">
        <v>468</v>
      </c>
      <c r="CD5" s="28">
        <v>470</v>
      </c>
      <c r="CE5" s="28">
        <v>473</v>
      </c>
      <c r="CF5" s="28">
        <v>475</v>
      </c>
      <c r="CG5" s="28">
        <v>479</v>
      </c>
      <c r="CH5" s="28">
        <v>483</v>
      </c>
      <c r="CI5" s="28">
        <v>489</v>
      </c>
      <c r="CJ5" s="28">
        <v>491</v>
      </c>
      <c r="CK5" s="28">
        <v>495</v>
      </c>
      <c r="CL5" s="28">
        <v>499</v>
      </c>
      <c r="CM5" s="28">
        <v>502</v>
      </c>
      <c r="CN5" s="28">
        <v>506</v>
      </c>
      <c r="CO5" s="28">
        <v>511</v>
      </c>
      <c r="CP5" s="28">
        <v>515</v>
      </c>
      <c r="CQ5" s="28">
        <v>515</v>
      </c>
      <c r="CR5" s="28">
        <v>520</v>
      </c>
      <c r="CS5" s="28">
        <v>0</v>
      </c>
      <c r="CT5" s="28">
        <v>0</v>
      </c>
      <c r="CU5" s="28">
        <v>0</v>
      </c>
      <c r="CV5" s="28">
        <v>0</v>
      </c>
      <c r="CW5" s="28">
        <v>0</v>
      </c>
      <c r="CX5" s="28">
        <v>0</v>
      </c>
      <c r="CY5" s="28">
        <v>0</v>
      </c>
      <c r="CZ5" s="28">
        <v>0</v>
      </c>
      <c r="DA5" s="28">
        <v>0</v>
      </c>
      <c r="DB5" s="28">
        <v>0</v>
      </c>
      <c r="DC5" s="28">
        <v>0</v>
      </c>
      <c r="DD5" s="28">
        <v>0</v>
      </c>
      <c r="DE5" s="28">
        <v>0</v>
      </c>
      <c r="DF5" s="28">
        <v>0</v>
      </c>
      <c r="DG5" s="28">
        <v>0</v>
      </c>
    </row>
    <row r="6" spans="1:111" ht="39.75" x14ac:dyDescent="0.2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  <c r="CD6" s="3" t="s">
        <v>274</v>
      </c>
      <c r="CE6" s="3" t="s">
        <v>275</v>
      </c>
      <c r="CF6" s="3" t="s">
        <v>276</v>
      </c>
      <c r="CG6" s="3" t="s">
        <v>277</v>
      </c>
      <c r="CH6" s="3" t="s">
        <v>278</v>
      </c>
      <c r="CI6" s="3" t="s">
        <v>279</v>
      </c>
      <c r="CJ6" s="3" t="s">
        <v>280</v>
      </c>
      <c r="CK6" s="3" t="s">
        <v>281</v>
      </c>
      <c r="CL6" s="3" t="s">
        <v>282</v>
      </c>
      <c r="CM6" s="3" t="s">
        <v>283</v>
      </c>
      <c r="CN6" s="3" t="s">
        <v>284</v>
      </c>
      <c r="CO6" s="3" t="s">
        <v>285</v>
      </c>
      <c r="CP6" s="3" t="s">
        <v>286</v>
      </c>
      <c r="CQ6" s="3" t="s">
        <v>287</v>
      </c>
      <c r="CR6" s="3" t="s">
        <v>288</v>
      </c>
      <c r="CS6" s="3" t="s">
        <v>289</v>
      </c>
      <c r="CT6" s="3" t="s">
        <v>290</v>
      </c>
      <c r="CU6" s="3" t="s">
        <v>291</v>
      </c>
      <c r="CV6" s="3" t="s">
        <v>292</v>
      </c>
      <c r="CW6" s="3" t="s">
        <v>293</v>
      </c>
      <c r="CX6" s="3" t="s">
        <v>294</v>
      </c>
      <c r="CY6" s="3" t="s">
        <v>295</v>
      </c>
      <c r="CZ6" s="3" t="s">
        <v>296</v>
      </c>
      <c r="DA6" s="3" t="s">
        <v>297</v>
      </c>
      <c r="DB6" s="3" t="s">
        <v>298</v>
      </c>
      <c r="DC6" s="3" t="s">
        <v>299</v>
      </c>
      <c r="DD6" s="3" t="s">
        <v>300</v>
      </c>
      <c r="DE6" s="3" t="s">
        <v>301</v>
      </c>
      <c r="DF6" s="3" t="s">
        <v>302</v>
      </c>
      <c r="DG6" s="3" t="s">
        <v>303</v>
      </c>
    </row>
    <row r="7" spans="1:111" x14ac:dyDescent="0.25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  <c r="AP7" s="10">
        <v>376</v>
      </c>
      <c r="AQ7" s="10">
        <v>403</v>
      </c>
      <c r="AR7" s="10">
        <v>427</v>
      </c>
      <c r="AS7" s="10">
        <v>444</v>
      </c>
      <c r="AT7" s="10">
        <v>450</v>
      </c>
      <c r="AU7" s="10">
        <v>475</v>
      </c>
      <c r="AV7" s="10">
        <v>503</v>
      </c>
      <c r="AW7" s="10">
        <v>543</v>
      </c>
      <c r="AX7" s="10">
        <v>543</v>
      </c>
      <c r="AY7" s="10">
        <v>621</v>
      </c>
      <c r="AZ7" s="10">
        <v>649</v>
      </c>
      <c r="BA7" s="10">
        <v>668</v>
      </c>
      <c r="BB7" s="10">
        <v>694</v>
      </c>
      <c r="BC7" s="10">
        <v>710</v>
      </c>
      <c r="BD7" s="10">
        <v>746</v>
      </c>
      <c r="BE7" s="10">
        <v>774</v>
      </c>
      <c r="BF7" s="10">
        <v>809</v>
      </c>
      <c r="BG7" s="10">
        <v>835</v>
      </c>
      <c r="BH7" s="10">
        <v>851</v>
      </c>
      <c r="BI7" s="10">
        <v>872</v>
      </c>
      <c r="BJ7" s="10">
        <v>880</v>
      </c>
      <c r="BK7" s="10">
        <v>908</v>
      </c>
      <c r="BL7" s="10">
        <v>924</v>
      </c>
      <c r="BM7" s="10">
        <v>951</v>
      </c>
      <c r="BN7" s="10">
        <v>962</v>
      </c>
      <c r="BO7" s="10">
        <v>985</v>
      </c>
      <c r="BP7" s="10">
        <v>1023</v>
      </c>
      <c r="BQ7" s="10">
        <v>1032</v>
      </c>
      <c r="BR7" s="10">
        <v>1071</v>
      </c>
      <c r="BS7" s="10">
        <v>1095</v>
      </c>
      <c r="BT7" s="10">
        <v>1105</v>
      </c>
      <c r="BU7" s="10">
        <v>1125</v>
      </c>
      <c r="BV7" s="10">
        <v>1144</v>
      </c>
      <c r="BW7" s="10">
        <v>1166</v>
      </c>
      <c r="BX7" s="10">
        <v>1178</v>
      </c>
      <c r="BY7" s="10">
        <v>1188</v>
      </c>
      <c r="BZ7" s="10">
        <v>1198</v>
      </c>
      <c r="CA7" s="10">
        <v>1221</v>
      </c>
      <c r="CB7" s="10">
        <v>1229</v>
      </c>
      <c r="CC7" s="10">
        <v>1237</v>
      </c>
      <c r="CD7" s="10">
        <v>1243</v>
      </c>
      <c r="CE7" s="10">
        <v>1243</v>
      </c>
      <c r="CF7" s="10">
        <v>1288</v>
      </c>
      <c r="CG7" s="10">
        <v>1302</v>
      </c>
      <c r="CH7" s="10">
        <v>1313</v>
      </c>
      <c r="CI7" s="10">
        <v>1320</v>
      </c>
      <c r="CJ7" s="10">
        <v>1335</v>
      </c>
      <c r="CK7" s="10">
        <v>1343</v>
      </c>
      <c r="CL7" s="10">
        <v>1352</v>
      </c>
      <c r="CM7" s="10">
        <v>1354</v>
      </c>
      <c r="CN7" s="10">
        <v>1372</v>
      </c>
      <c r="CO7" s="10">
        <v>1384</v>
      </c>
      <c r="CP7" s="10">
        <v>1390</v>
      </c>
      <c r="CQ7" s="10">
        <v>1395</v>
      </c>
      <c r="CR7" s="10">
        <v>1400</v>
      </c>
    </row>
    <row r="8" spans="1:111" x14ac:dyDescent="0.25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  <c r="AP8" s="10">
        <v>252</v>
      </c>
      <c r="AQ8" s="10">
        <v>251</v>
      </c>
      <c r="AR8" s="10">
        <v>256</v>
      </c>
      <c r="AS8" s="10">
        <v>261</v>
      </c>
      <c r="AT8" s="10">
        <v>261</v>
      </c>
      <c r="AU8" s="10">
        <v>266</v>
      </c>
      <c r="AV8" s="10">
        <v>284</v>
      </c>
      <c r="AW8" s="10">
        <v>291</v>
      </c>
      <c r="AX8" s="10">
        <v>291</v>
      </c>
      <c r="AY8" s="10">
        <v>318</v>
      </c>
      <c r="AZ8" s="10">
        <v>325</v>
      </c>
      <c r="BA8" s="10">
        <v>333</v>
      </c>
      <c r="BB8" s="10">
        <v>345</v>
      </c>
      <c r="BC8" s="10">
        <v>352</v>
      </c>
      <c r="BD8" s="10">
        <v>357</v>
      </c>
      <c r="BE8" s="10">
        <v>372</v>
      </c>
      <c r="BF8" s="10">
        <v>377</v>
      </c>
      <c r="BG8" s="10">
        <v>383</v>
      </c>
      <c r="BH8" s="10">
        <v>392</v>
      </c>
      <c r="BI8" s="10">
        <v>400</v>
      </c>
      <c r="BJ8" s="10">
        <v>403</v>
      </c>
      <c r="BK8" s="10">
        <v>400</v>
      </c>
      <c r="BL8" s="10">
        <v>408</v>
      </c>
      <c r="BM8" s="10">
        <v>415</v>
      </c>
      <c r="BN8" s="10">
        <v>419</v>
      </c>
      <c r="BO8" s="10">
        <v>426</v>
      </c>
      <c r="BP8" s="10">
        <v>439</v>
      </c>
      <c r="BQ8" s="10">
        <v>442</v>
      </c>
      <c r="BR8" s="10">
        <v>451</v>
      </c>
      <c r="BS8" s="10">
        <v>460</v>
      </c>
      <c r="BT8" s="10">
        <v>468</v>
      </c>
      <c r="BU8" s="10">
        <v>482</v>
      </c>
      <c r="BV8" s="10">
        <v>490</v>
      </c>
      <c r="BW8" s="10">
        <v>508</v>
      </c>
      <c r="BX8" s="10">
        <v>509</v>
      </c>
      <c r="BY8" s="10">
        <v>511</v>
      </c>
      <c r="BZ8" s="10">
        <v>512</v>
      </c>
      <c r="CA8" s="10">
        <v>507</v>
      </c>
      <c r="CB8" s="10">
        <v>498</v>
      </c>
      <c r="CC8" s="10">
        <v>514</v>
      </c>
      <c r="CD8" s="10">
        <v>513</v>
      </c>
      <c r="CE8" s="10">
        <v>513</v>
      </c>
      <c r="CF8" s="10">
        <v>522</v>
      </c>
      <c r="CG8" s="10">
        <v>525</v>
      </c>
      <c r="CH8" s="10">
        <v>526</v>
      </c>
      <c r="CI8" s="10">
        <v>528</v>
      </c>
      <c r="CJ8" s="10">
        <v>527</v>
      </c>
      <c r="CK8" s="10">
        <v>532</v>
      </c>
      <c r="CL8" s="10">
        <v>533</v>
      </c>
      <c r="CM8" s="10">
        <v>535</v>
      </c>
      <c r="CN8" s="10">
        <v>537</v>
      </c>
      <c r="CO8" s="10">
        <v>538</v>
      </c>
      <c r="CP8" s="10">
        <v>542</v>
      </c>
      <c r="CQ8" s="10">
        <v>545</v>
      </c>
      <c r="CR8" s="10">
        <v>549</v>
      </c>
    </row>
    <row r="9" spans="1:111" x14ac:dyDescent="0.25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  <c r="AP9" s="10">
        <v>227</v>
      </c>
      <c r="AQ9" s="10">
        <v>252</v>
      </c>
      <c r="AR9" s="10">
        <v>258</v>
      </c>
      <c r="AS9" s="10">
        <v>268</v>
      </c>
      <c r="AT9" s="10">
        <v>261</v>
      </c>
      <c r="AU9" s="10">
        <v>264</v>
      </c>
      <c r="AV9" s="10">
        <v>270</v>
      </c>
      <c r="AW9" s="10">
        <v>282</v>
      </c>
      <c r="AX9" s="10">
        <v>282</v>
      </c>
      <c r="AY9" s="10">
        <v>302</v>
      </c>
      <c r="AZ9" s="10">
        <v>311</v>
      </c>
      <c r="BA9" s="10">
        <v>314</v>
      </c>
      <c r="BB9" s="10">
        <v>317</v>
      </c>
      <c r="BC9" s="10">
        <v>326</v>
      </c>
      <c r="BD9" s="10">
        <v>332</v>
      </c>
      <c r="BE9" s="10">
        <v>339</v>
      </c>
      <c r="BF9" s="10">
        <v>343</v>
      </c>
      <c r="BG9" s="10">
        <v>347</v>
      </c>
      <c r="BH9" s="10">
        <v>350</v>
      </c>
      <c r="BI9" s="10">
        <v>353</v>
      </c>
      <c r="BJ9" s="10">
        <v>357</v>
      </c>
      <c r="BK9" s="10">
        <v>362</v>
      </c>
      <c r="BL9" s="10">
        <v>364</v>
      </c>
      <c r="BM9" s="10">
        <v>368</v>
      </c>
      <c r="BN9" s="10">
        <v>374</v>
      </c>
      <c r="BO9" s="10">
        <v>377</v>
      </c>
      <c r="BP9" s="10">
        <v>380</v>
      </c>
      <c r="BQ9" s="10">
        <v>382</v>
      </c>
      <c r="BR9" s="10">
        <v>385</v>
      </c>
      <c r="BS9" s="10">
        <v>393</v>
      </c>
      <c r="BT9" s="10">
        <v>396</v>
      </c>
      <c r="BU9" s="10">
        <v>404</v>
      </c>
      <c r="BV9" s="10">
        <v>408</v>
      </c>
      <c r="BW9" s="10">
        <v>410</v>
      </c>
      <c r="BX9" s="10">
        <v>411</v>
      </c>
      <c r="BY9" s="10">
        <v>413</v>
      </c>
      <c r="BZ9" s="10">
        <v>416</v>
      </c>
      <c r="CA9" s="10">
        <v>400</v>
      </c>
      <c r="CB9" s="10">
        <v>417</v>
      </c>
      <c r="CC9" s="10">
        <v>419</v>
      </c>
      <c r="CD9" s="10">
        <v>420</v>
      </c>
      <c r="CE9" s="10">
        <v>420</v>
      </c>
      <c r="CF9" s="10">
        <v>428</v>
      </c>
      <c r="CG9" s="10">
        <v>432</v>
      </c>
      <c r="CH9" s="10">
        <v>435</v>
      </c>
      <c r="CI9" s="10">
        <v>437</v>
      </c>
      <c r="CJ9" s="10">
        <v>438</v>
      </c>
      <c r="CK9" s="10">
        <v>443</v>
      </c>
      <c r="CL9" s="10">
        <v>446</v>
      </c>
      <c r="CM9" s="10">
        <v>452</v>
      </c>
      <c r="CN9" s="10">
        <v>453</v>
      </c>
      <c r="CO9" s="10">
        <v>454</v>
      </c>
      <c r="CP9" s="10">
        <v>454</v>
      </c>
      <c r="CQ9" s="10">
        <v>455</v>
      </c>
      <c r="CR9" s="10">
        <v>455</v>
      </c>
    </row>
    <row r="10" spans="1:111" x14ac:dyDescent="0.25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  <c r="AP10" s="10">
        <v>562</v>
      </c>
      <c r="AQ10" s="10">
        <v>595</v>
      </c>
      <c r="AR10" s="10">
        <v>636</v>
      </c>
      <c r="AS10" s="10">
        <v>663</v>
      </c>
      <c r="AT10" s="10">
        <v>681</v>
      </c>
      <c r="AU10" s="10">
        <v>702</v>
      </c>
      <c r="AV10" s="10">
        <v>727</v>
      </c>
      <c r="AW10" s="10">
        <v>774</v>
      </c>
      <c r="AX10" s="10">
        <v>774</v>
      </c>
      <c r="AY10" s="10">
        <v>889</v>
      </c>
      <c r="AZ10" s="10">
        <v>931</v>
      </c>
      <c r="BA10" s="10">
        <v>980</v>
      </c>
      <c r="BB10" s="10">
        <v>1009</v>
      </c>
      <c r="BC10" s="10">
        <v>1044</v>
      </c>
      <c r="BD10" s="10">
        <v>1089</v>
      </c>
      <c r="BE10" s="10">
        <v>1150</v>
      </c>
      <c r="BF10" s="10">
        <v>1203</v>
      </c>
      <c r="BG10" s="10">
        <v>1241</v>
      </c>
      <c r="BH10" s="10">
        <v>1275</v>
      </c>
      <c r="BI10" s="10">
        <v>1298</v>
      </c>
      <c r="BJ10" s="10">
        <v>1328</v>
      </c>
      <c r="BK10" s="10">
        <v>1377</v>
      </c>
      <c r="BL10" s="10">
        <v>1409</v>
      </c>
      <c r="BM10" s="10">
        <v>1450</v>
      </c>
      <c r="BN10" s="10">
        <v>1463</v>
      </c>
      <c r="BO10" s="10">
        <v>1497</v>
      </c>
      <c r="BP10" s="10">
        <v>1528</v>
      </c>
      <c r="BQ10" s="10">
        <v>1569</v>
      </c>
      <c r="BR10" s="10">
        <v>1642</v>
      </c>
      <c r="BS10" s="10">
        <v>1657</v>
      </c>
      <c r="BT10" s="10">
        <v>1666</v>
      </c>
      <c r="BU10" s="10">
        <v>1707</v>
      </c>
      <c r="BV10" s="10">
        <v>1737</v>
      </c>
      <c r="BW10" s="10">
        <v>1759</v>
      </c>
      <c r="BX10" s="10">
        <v>1771</v>
      </c>
      <c r="BY10" s="10">
        <v>1785</v>
      </c>
      <c r="BZ10" s="10">
        <v>1795</v>
      </c>
      <c r="CA10" s="10">
        <v>1828</v>
      </c>
      <c r="CB10" s="10">
        <v>1840</v>
      </c>
      <c r="CC10" s="10">
        <v>1846</v>
      </c>
      <c r="CD10" s="10">
        <v>1852</v>
      </c>
      <c r="CE10" s="10">
        <v>1852</v>
      </c>
      <c r="CF10" s="10">
        <v>1913</v>
      </c>
      <c r="CG10" s="10">
        <v>1926</v>
      </c>
      <c r="CH10" s="10">
        <v>1943</v>
      </c>
      <c r="CI10" s="10">
        <v>1955</v>
      </c>
      <c r="CJ10" s="10">
        <v>1964</v>
      </c>
      <c r="CK10" s="10">
        <v>1984</v>
      </c>
      <c r="CL10" s="10">
        <v>1999</v>
      </c>
      <c r="CM10" s="10">
        <v>2009</v>
      </c>
      <c r="CN10" s="10">
        <v>2019</v>
      </c>
      <c r="CO10" s="10">
        <v>2031</v>
      </c>
      <c r="CP10" s="10">
        <v>2047</v>
      </c>
      <c r="CQ10" s="10">
        <v>2052</v>
      </c>
      <c r="CR10" s="10">
        <v>2064</v>
      </c>
    </row>
    <row r="11" spans="1:111" x14ac:dyDescent="0.25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  <c r="AP11" s="10">
        <v>456</v>
      </c>
      <c r="AQ11" s="10">
        <v>488</v>
      </c>
      <c r="AR11" s="10">
        <v>513</v>
      </c>
      <c r="AS11" s="10">
        <v>552</v>
      </c>
      <c r="AT11" s="10">
        <v>571</v>
      </c>
      <c r="AU11" s="10">
        <v>587</v>
      </c>
      <c r="AV11" s="10">
        <v>622</v>
      </c>
      <c r="AW11" s="10">
        <v>646</v>
      </c>
      <c r="AX11" s="10">
        <v>646</v>
      </c>
      <c r="AY11" s="10">
        <v>722</v>
      </c>
      <c r="AZ11" s="10">
        <v>768</v>
      </c>
      <c r="BA11" s="10">
        <v>799</v>
      </c>
      <c r="BB11" s="10">
        <v>819</v>
      </c>
      <c r="BC11" s="10">
        <v>846</v>
      </c>
      <c r="BD11" s="10">
        <v>887</v>
      </c>
      <c r="BE11" s="10">
        <v>930</v>
      </c>
      <c r="BF11" s="10">
        <v>971</v>
      </c>
      <c r="BG11" s="10">
        <v>993</v>
      </c>
      <c r="BH11" s="10">
        <v>1008</v>
      </c>
      <c r="BI11" s="10">
        <v>1017</v>
      </c>
      <c r="BJ11" s="10">
        <v>1032</v>
      </c>
      <c r="BK11" s="10">
        <v>1054</v>
      </c>
      <c r="BL11" s="10">
        <v>1070</v>
      </c>
      <c r="BM11" s="10">
        <v>1087</v>
      </c>
      <c r="BN11" s="10">
        <v>1111</v>
      </c>
      <c r="BO11" s="10">
        <v>1133</v>
      </c>
      <c r="BP11" s="10">
        <v>1157</v>
      </c>
      <c r="BQ11" s="10">
        <v>1177</v>
      </c>
      <c r="BR11" s="10">
        <v>1204</v>
      </c>
      <c r="BS11" s="10">
        <v>1225</v>
      </c>
      <c r="BT11" s="10">
        <v>1242</v>
      </c>
      <c r="BU11" s="10">
        <v>1270</v>
      </c>
      <c r="BV11" s="10">
        <v>1286</v>
      </c>
      <c r="BW11" s="10">
        <v>1303</v>
      </c>
      <c r="BX11" s="10">
        <v>1315</v>
      </c>
      <c r="BY11" s="10">
        <v>1327</v>
      </c>
      <c r="BZ11" s="10">
        <v>1331</v>
      </c>
      <c r="CA11" s="10">
        <v>1351</v>
      </c>
      <c r="CB11" s="10">
        <v>1364</v>
      </c>
      <c r="CC11" s="10">
        <v>1376</v>
      </c>
      <c r="CD11" s="10">
        <v>1379</v>
      </c>
      <c r="CE11" s="10">
        <v>1379</v>
      </c>
      <c r="CF11" s="10">
        <v>1400</v>
      </c>
      <c r="CG11" s="10">
        <v>1414</v>
      </c>
      <c r="CH11" s="10">
        <v>1420</v>
      </c>
      <c r="CI11" s="10">
        <v>1428</v>
      </c>
      <c r="CJ11" s="10">
        <v>1433</v>
      </c>
      <c r="CK11" s="10">
        <v>1442</v>
      </c>
      <c r="CL11" s="10">
        <v>1447</v>
      </c>
      <c r="CM11" s="10">
        <v>1457</v>
      </c>
      <c r="CN11" s="10">
        <v>1468</v>
      </c>
      <c r="CO11" s="10">
        <v>1471</v>
      </c>
      <c r="CP11" s="10">
        <v>1477</v>
      </c>
      <c r="CQ11" s="10">
        <v>1481</v>
      </c>
      <c r="CR11" s="10">
        <v>1486</v>
      </c>
    </row>
    <row r="12" spans="1:111" x14ac:dyDescent="0.25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  <c r="AP12" s="10">
        <v>406</v>
      </c>
      <c r="AQ12" s="10">
        <v>409</v>
      </c>
      <c r="AR12" s="10">
        <v>414</v>
      </c>
      <c r="AS12" s="10">
        <v>419</v>
      </c>
      <c r="AT12" s="10">
        <v>405</v>
      </c>
      <c r="AU12" s="10">
        <v>414</v>
      </c>
      <c r="AV12" s="10">
        <v>433</v>
      </c>
      <c r="AW12" s="10">
        <v>450</v>
      </c>
      <c r="AX12" s="10">
        <v>450</v>
      </c>
      <c r="AY12" s="10">
        <v>476</v>
      </c>
      <c r="AZ12" s="10">
        <v>489</v>
      </c>
      <c r="BA12" s="10">
        <v>499</v>
      </c>
      <c r="BB12" s="10">
        <v>525</v>
      </c>
      <c r="BC12" s="10">
        <v>533</v>
      </c>
      <c r="BD12" s="10">
        <v>548</v>
      </c>
      <c r="BE12" s="10">
        <v>570</v>
      </c>
      <c r="BF12" s="10">
        <v>584</v>
      </c>
      <c r="BG12" s="10">
        <v>596</v>
      </c>
      <c r="BH12" s="10">
        <v>602</v>
      </c>
      <c r="BI12" s="10">
        <v>610</v>
      </c>
      <c r="BJ12" s="10">
        <v>616</v>
      </c>
      <c r="BK12" s="10">
        <v>624</v>
      </c>
      <c r="BL12" s="10">
        <v>635</v>
      </c>
      <c r="BM12" s="10">
        <v>644</v>
      </c>
      <c r="BN12" s="10">
        <v>646</v>
      </c>
      <c r="BO12" s="10">
        <v>652</v>
      </c>
      <c r="BP12" s="10">
        <v>657</v>
      </c>
      <c r="BQ12" s="10">
        <v>662</v>
      </c>
      <c r="BR12" s="10">
        <v>680</v>
      </c>
      <c r="BS12" s="10">
        <v>682</v>
      </c>
      <c r="BT12" s="10">
        <v>687</v>
      </c>
      <c r="BU12" s="10">
        <v>692</v>
      </c>
      <c r="BV12" s="10">
        <v>705</v>
      </c>
      <c r="BW12" s="10">
        <v>709</v>
      </c>
      <c r="BX12" s="10">
        <v>713</v>
      </c>
      <c r="BY12" s="10">
        <v>722</v>
      </c>
      <c r="BZ12" s="10">
        <v>729</v>
      </c>
      <c r="CA12" s="10">
        <v>750</v>
      </c>
      <c r="CB12" s="10">
        <v>755</v>
      </c>
      <c r="CC12" s="10">
        <v>757</v>
      </c>
      <c r="CD12" s="10">
        <v>758</v>
      </c>
      <c r="CE12" s="10">
        <v>758</v>
      </c>
      <c r="CF12" s="10">
        <v>774</v>
      </c>
      <c r="CG12" s="10">
        <v>782</v>
      </c>
      <c r="CH12" s="10">
        <v>787</v>
      </c>
      <c r="CI12" s="10">
        <v>795</v>
      </c>
      <c r="CJ12" s="10">
        <v>798</v>
      </c>
      <c r="CK12" s="10">
        <v>805</v>
      </c>
      <c r="CL12" s="10">
        <v>817</v>
      </c>
      <c r="CM12" s="10">
        <v>821</v>
      </c>
      <c r="CN12" s="10">
        <v>828</v>
      </c>
      <c r="CO12" s="10">
        <v>833</v>
      </c>
      <c r="CP12" s="10">
        <v>835</v>
      </c>
      <c r="CQ12" s="10">
        <v>839</v>
      </c>
      <c r="CR12" s="10">
        <v>843</v>
      </c>
    </row>
    <row r="13" spans="1:111" x14ac:dyDescent="0.25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  <c r="AP13" s="10">
        <v>508</v>
      </c>
      <c r="AQ13" s="10">
        <v>522</v>
      </c>
      <c r="AR13" s="10">
        <v>543</v>
      </c>
      <c r="AS13" s="10">
        <v>570</v>
      </c>
      <c r="AT13" s="10">
        <v>578</v>
      </c>
      <c r="AU13" s="10">
        <v>594</v>
      </c>
      <c r="AV13" s="10">
        <v>630</v>
      </c>
      <c r="AW13" s="10">
        <v>659</v>
      </c>
      <c r="AX13" s="10">
        <v>659</v>
      </c>
      <c r="AY13" s="10">
        <v>711</v>
      </c>
      <c r="AZ13" s="10">
        <v>751</v>
      </c>
      <c r="BA13" s="10">
        <v>769</v>
      </c>
      <c r="BB13" s="10">
        <v>791</v>
      </c>
      <c r="BC13" s="10">
        <v>802</v>
      </c>
      <c r="BD13" s="10">
        <v>823</v>
      </c>
      <c r="BE13" s="10">
        <v>860</v>
      </c>
      <c r="BF13" s="10">
        <v>882</v>
      </c>
      <c r="BG13" s="10">
        <v>910</v>
      </c>
      <c r="BH13" s="10">
        <v>930</v>
      </c>
      <c r="BI13" s="10">
        <v>943</v>
      </c>
      <c r="BJ13" s="10">
        <v>960</v>
      </c>
      <c r="BK13" s="10">
        <v>979</v>
      </c>
      <c r="BL13" s="10">
        <v>989</v>
      </c>
      <c r="BM13" s="10">
        <v>1016</v>
      </c>
      <c r="BN13" s="10">
        <v>1030</v>
      </c>
      <c r="BO13" s="10">
        <v>1058</v>
      </c>
      <c r="BP13" s="10">
        <v>1080</v>
      </c>
      <c r="BQ13" s="10">
        <v>1091</v>
      </c>
      <c r="BR13" s="10">
        <v>1134</v>
      </c>
      <c r="BS13" s="10">
        <v>1147</v>
      </c>
      <c r="BT13" s="10">
        <v>1159</v>
      </c>
      <c r="BU13" s="10">
        <v>1168</v>
      </c>
      <c r="BV13" s="10">
        <v>1180</v>
      </c>
      <c r="BW13" s="10">
        <v>1194</v>
      </c>
      <c r="BX13" s="10">
        <v>1204</v>
      </c>
      <c r="BY13" s="10">
        <v>1219</v>
      </c>
      <c r="BZ13" s="10">
        <v>1224</v>
      </c>
      <c r="CA13" s="10">
        <v>1269</v>
      </c>
      <c r="CB13" s="10">
        <v>1285</v>
      </c>
      <c r="CC13" s="10">
        <v>1296</v>
      </c>
      <c r="CD13" s="10">
        <v>1298</v>
      </c>
      <c r="CE13" s="10">
        <v>1298</v>
      </c>
      <c r="CF13" s="10">
        <v>1317</v>
      </c>
      <c r="CG13" s="10">
        <v>1325</v>
      </c>
      <c r="CH13" s="10">
        <v>1335</v>
      </c>
      <c r="CI13" s="10">
        <v>1345</v>
      </c>
      <c r="CJ13" s="10">
        <v>1351</v>
      </c>
      <c r="CK13" s="10">
        <v>1363</v>
      </c>
      <c r="CL13" s="10">
        <v>1371</v>
      </c>
      <c r="CM13" s="10">
        <v>1375</v>
      </c>
      <c r="CN13" s="10">
        <v>1383</v>
      </c>
      <c r="CO13" s="10">
        <v>1395</v>
      </c>
      <c r="CP13" s="10">
        <v>1407</v>
      </c>
      <c r="CQ13" s="10">
        <v>1409</v>
      </c>
      <c r="CR13" s="10">
        <v>1413</v>
      </c>
    </row>
    <row r="14" spans="1:111" x14ac:dyDescent="0.25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  <c r="AP14" s="10">
        <v>477</v>
      </c>
      <c r="AQ14" s="10">
        <v>498</v>
      </c>
      <c r="AR14" s="10">
        <v>518</v>
      </c>
      <c r="AS14" s="10">
        <v>530</v>
      </c>
      <c r="AT14" s="10">
        <v>535</v>
      </c>
      <c r="AU14" s="10">
        <v>560</v>
      </c>
      <c r="AV14" s="10">
        <v>597</v>
      </c>
      <c r="AW14" s="10">
        <v>632</v>
      </c>
      <c r="AX14" s="10">
        <v>632</v>
      </c>
      <c r="AY14" s="10">
        <v>692</v>
      </c>
      <c r="AZ14" s="10">
        <v>713</v>
      </c>
      <c r="BA14" s="10">
        <v>737</v>
      </c>
      <c r="BB14" s="10">
        <v>751</v>
      </c>
      <c r="BC14" s="10">
        <v>775</v>
      </c>
      <c r="BD14" s="10">
        <v>799</v>
      </c>
      <c r="BE14" s="10">
        <v>830</v>
      </c>
      <c r="BF14" s="10">
        <v>862</v>
      </c>
      <c r="BG14" s="10">
        <v>888</v>
      </c>
      <c r="BH14" s="10">
        <v>899</v>
      </c>
      <c r="BI14" s="10">
        <v>909</v>
      </c>
      <c r="BJ14" s="10">
        <v>925</v>
      </c>
      <c r="BK14" s="10">
        <v>937</v>
      </c>
      <c r="BL14" s="10">
        <v>977</v>
      </c>
      <c r="BM14" s="10">
        <v>1010</v>
      </c>
      <c r="BN14" s="10">
        <v>1015</v>
      </c>
      <c r="BO14" s="10">
        <v>1040</v>
      </c>
      <c r="BP14" s="10">
        <v>1054</v>
      </c>
      <c r="BQ14" s="10">
        <v>1078</v>
      </c>
      <c r="BR14" s="10">
        <v>1101</v>
      </c>
      <c r="BS14" s="10">
        <v>1112</v>
      </c>
      <c r="BT14" s="10">
        <v>1120</v>
      </c>
      <c r="BU14" s="10">
        <v>1136</v>
      </c>
      <c r="BV14" s="10">
        <v>1147</v>
      </c>
      <c r="BW14" s="10">
        <v>1156</v>
      </c>
      <c r="BX14" s="10">
        <v>1174</v>
      </c>
      <c r="BY14" s="10">
        <v>1191</v>
      </c>
      <c r="BZ14" s="10">
        <v>1196</v>
      </c>
      <c r="CA14" s="10">
        <v>1242</v>
      </c>
      <c r="CB14" s="10">
        <v>1259</v>
      </c>
      <c r="CC14" s="10">
        <v>1269</v>
      </c>
      <c r="CD14" s="10">
        <v>1278</v>
      </c>
      <c r="CE14" s="10">
        <v>1278</v>
      </c>
      <c r="CF14" s="10">
        <v>1323</v>
      </c>
      <c r="CG14" s="10">
        <v>1340</v>
      </c>
      <c r="CH14" s="10">
        <v>1354</v>
      </c>
      <c r="CI14" s="10">
        <v>1367</v>
      </c>
      <c r="CJ14" s="10">
        <v>1379</v>
      </c>
      <c r="CK14" s="10">
        <v>1394</v>
      </c>
      <c r="CL14" s="10">
        <v>1402</v>
      </c>
      <c r="CM14" s="10">
        <v>1413</v>
      </c>
      <c r="CN14" s="10">
        <v>1421</v>
      </c>
      <c r="CO14" s="10">
        <v>1427</v>
      </c>
      <c r="CP14" s="10">
        <v>1440</v>
      </c>
      <c r="CQ14" s="10">
        <v>1448</v>
      </c>
      <c r="CR14" s="10">
        <v>1450</v>
      </c>
    </row>
    <row r="15" spans="1:111" x14ac:dyDescent="0.25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  <c r="AP15" s="10">
        <v>97</v>
      </c>
      <c r="AQ15" s="10">
        <v>110</v>
      </c>
      <c r="AR15" s="10">
        <v>134</v>
      </c>
      <c r="AS15" s="10">
        <v>134</v>
      </c>
      <c r="AT15" s="10">
        <v>150</v>
      </c>
      <c r="AU15" s="10">
        <v>132</v>
      </c>
      <c r="AV15" s="10">
        <v>40</v>
      </c>
      <c r="AW15" s="10">
        <v>46</v>
      </c>
      <c r="AX15" s="10">
        <v>46</v>
      </c>
      <c r="AY15" s="10">
        <v>66</v>
      </c>
      <c r="AZ15" s="10">
        <v>79</v>
      </c>
      <c r="BA15" s="10">
        <v>71</v>
      </c>
      <c r="BB15" s="10">
        <v>71</v>
      </c>
      <c r="BC15" s="10">
        <v>73</v>
      </c>
      <c r="BD15" s="10">
        <v>73</v>
      </c>
      <c r="BE15" s="10">
        <v>74</v>
      </c>
      <c r="BF15" s="10">
        <v>71</v>
      </c>
      <c r="BG15" s="10">
        <v>79</v>
      </c>
      <c r="BH15" s="10">
        <v>82</v>
      </c>
      <c r="BI15" s="10">
        <v>83</v>
      </c>
      <c r="BJ15" s="10">
        <v>83</v>
      </c>
      <c r="BK15" s="10">
        <v>95</v>
      </c>
      <c r="BL15" s="10">
        <v>95</v>
      </c>
      <c r="BM15" s="10">
        <v>101</v>
      </c>
      <c r="BN15" s="10">
        <v>103</v>
      </c>
      <c r="BO15" s="10">
        <v>102</v>
      </c>
      <c r="BP15" s="10">
        <v>116</v>
      </c>
      <c r="BQ15" s="10">
        <v>118</v>
      </c>
      <c r="BR15" s="10">
        <v>120</v>
      </c>
      <c r="BS15" s="10">
        <v>122</v>
      </c>
      <c r="BT15" s="10">
        <v>123</v>
      </c>
      <c r="BU15" s="10">
        <v>126</v>
      </c>
      <c r="BV15" s="10">
        <v>128</v>
      </c>
      <c r="BW15" s="10">
        <v>129</v>
      </c>
      <c r="BX15" s="10">
        <v>131</v>
      </c>
      <c r="BY15" s="10">
        <v>136</v>
      </c>
      <c r="BZ15" s="10">
        <v>137</v>
      </c>
      <c r="CA15" s="10">
        <v>149</v>
      </c>
      <c r="CB15" s="10">
        <v>154</v>
      </c>
      <c r="CC15" s="10">
        <v>143</v>
      </c>
      <c r="CD15" s="10">
        <v>145</v>
      </c>
      <c r="CE15" s="10">
        <v>145</v>
      </c>
      <c r="CF15" s="10">
        <v>155</v>
      </c>
      <c r="CG15" s="10">
        <v>153</v>
      </c>
      <c r="CH15" s="10">
        <v>156</v>
      </c>
      <c r="CI15" s="10">
        <v>157</v>
      </c>
      <c r="CJ15" s="10">
        <v>164</v>
      </c>
      <c r="CK15" s="10">
        <v>168</v>
      </c>
      <c r="CL15" s="10">
        <v>170</v>
      </c>
      <c r="CM15" s="10">
        <v>173</v>
      </c>
      <c r="CN15" s="10">
        <v>173</v>
      </c>
      <c r="CO15" s="10">
        <v>176</v>
      </c>
      <c r="CP15" s="10">
        <v>175</v>
      </c>
      <c r="CQ15" s="10">
        <v>175</v>
      </c>
      <c r="CR15" s="10">
        <v>158</v>
      </c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phoneticPr fontId="1" type="noConversion"/>
  <conditionalFormatting sqref="AD16:CC1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DG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DG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DG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DG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CU31"/>
  <sheetViews>
    <sheetView zoomScale="60" zoomScaleNormal="60" workbookViewId="0">
      <pane xSplit="2" ySplit="5" topLeftCell="BH6" activePane="bottomRight" state="frozen"/>
      <selection pane="topRight" activeCell="C1" sqref="C1"/>
      <selection pane="bottomLeft" activeCell="A6" sqref="A6"/>
      <selection pane="bottomRight" activeCell="CG2" sqref="CG2"/>
    </sheetView>
  </sheetViews>
  <sheetFormatPr defaultRowHeight="15" x14ac:dyDescent="0.25"/>
  <cols>
    <col min="1" max="1" width="16.5703125" bestFit="1" customWidth="1"/>
    <col min="2" max="2" width="8.7109375" style="10" customWidth="1"/>
    <col min="3" max="99" width="8.7109375" customWidth="1"/>
  </cols>
  <sheetData>
    <row r="1" spans="1:99" s="10" customFormat="1" x14ac:dyDescent="0.25">
      <c r="A1" s="1" t="s">
        <v>247</v>
      </c>
      <c r="B1" s="9" t="s">
        <v>249</v>
      </c>
    </row>
    <row r="2" spans="1:99" s="10" customFormat="1" x14ac:dyDescent="0.2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64363</v>
      </c>
      <c r="AF2" s="10">
        <v>68100</v>
      </c>
      <c r="AG2" s="10">
        <v>71357</v>
      </c>
      <c r="AH2" s="10">
        <v>78084</v>
      </c>
      <c r="AI2" s="10">
        <v>85489</v>
      </c>
      <c r="AJ2" s="10">
        <v>87672</v>
      </c>
      <c r="AK2" s="10">
        <v>90080</v>
      </c>
      <c r="AL2" s="10">
        <v>92617</v>
      </c>
      <c r="AM2" s="10">
        <v>97511</v>
      </c>
      <c r="AN2" s="10">
        <v>101049</v>
      </c>
      <c r="AO2" s="10">
        <v>107332</v>
      </c>
      <c r="AP2" s="10">
        <v>110587</v>
      </c>
      <c r="AQ2" s="10">
        <v>112986</v>
      </c>
      <c r="AR2" s="10">
        <v>115849</v>
      </c>
      <c r="AS2" s="10">
        <v>119226</v>
      </c>
      <c r="AT2" s="10">
        <v>121702</v>
      </c>
      <c r="AU2" s="10">
        <v>124494</v>
      </c>
      <c r="AV2" s="10">
        <v>127344</v>
      </c>
      <c r="AW2" s="10">
        <v>131407</v>
      </c>
      <c r="AX2" s="10">
        <v>135442</v>
      </c>
      <c r="AY2" s="10">
        <v>138762</v>
      </c>
      <c r="AZ2" s="10">
        <v>142551</v>
      </c>
      <c r="BA2" s="10">
        <v>145840</v>
      </c>
      <c r="BB2" s="10">
        <v>152207</v>
      </c>
      <c r="BC2" s="10">
        <v>156122</v>
      </c>
      <c r="BD2" s="10">
        <v>161744</v>
      </c>
      <c r="BE2" s="10">
        <v>167112</v>
      </c>
      <c r="BF2" s="10">
        <v>173007</v>
      </c>
      <c r="BG2" s="10">
        <v>176702</v>
      </c>
      <c r="BH2" s="10">
        <v>183478</v>
      </c>
      <c r="BI2" s="10">
        <v>186832</v>
      </c>
      <c r="BJ2" s="10">
        <v>194049</v>
      </c>
      <c r="BK2" s="10">
        <v>202425</v>
      </c>
      <c r="BL2" s="10">
        <v>206800</v>
      </c>
      <c r="BM2" s="10">
        <v>213632</v>
      </c>
      <c r="BN2" s="10">
        <v>225149</v>
      </c>
      <c r="BO2" s="10">
        <v>233530</v>
      </c>
      <c r="BP2" s="10">
        <v>241931</v>
      </c>
      <c r="BQ2" s="10">
        <v>249103</v>
      </c>
      <c r="BR2" s="28">
        <v>255403</v>
      </c>
      <c r="BS2" s="28">
        <v>261640</v>
      </c>
      <c r="BT2" s="28">
        <v>272643</v>
      </c>
      <c r="BU2" s="28">
        <v>281160</v>
      </c>
      <c r="BV2" s="28">
        <v>290956</v>
      </c>
      <c r="BW2" s="28">
        <v>299894</v>
      </c>
      <c r="BX2" s="28">
        <v>306830</v>
      </c>
      <c r="BY2" s="28">
        <v>313099</v>
      </c>
      <c r="BZ2" s="28">
        <v>319168</v>
      </c>
      <c r="CA2" s="28">
        <v>325177</v>
      </c>
      <c r="CB2" s="28">
        <v>332173</v>
      </c>
      <c r="CC2" s="28">
        <v>339482</v>
      </c>
      <c r="CD2" s="28">
        <v>347453</v>
      </c>
      <c r="CE2" s="28">
        <v>353608</v>
      </c>
      <c r="CF2" s="28">
        <v>359076</v>
      </c>
      <c r="CG2" s="28">
        <v>366816</v>
      </c>
      <c r="CH2" s="28">
        <v>0</v>
      </c>
      <c r="CI2" s="28">
        <v>0</v>
      </c>
      <c r="CJ2" s="28">
        <v>0</v>
      </c>
      <c r="CK2" s="28">
        <v>0</v>
      </c>
      <c r="CL2" s="28">
        <v>0</v>
      </c>
      <c r="CM2" s="28">
        <v>0</v>
      </c>
      <c r="CN2" s="28">
        <v>0</v>
      </c>
      <c r="CO2" s="28">
        <v>0</v>
      </c>
      <c r="CP2" s="28">
        <v>0</v>
      </c>
      <c r="CQ2" s="28">
        <v>0</v>
      </c>
      <c r="CR2" s="28">
        <v>0</v>
      </c>
      <c r="CS2" s="28">
        <v>0</v>
      </c>
      <c r="CT2" s="28">
        <v>0</v>
      </c>
      <c r="CU2" s="28">
        <v>0</v>
      </c>
    </row>
    <row r="3" spans="1:99" x14ac:dyDescent="0.2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15737</v>
      </c>
      <c r="AF3" s="10">
        <f>SUM(md[24-Apr])</f>
        <v>16616</v>
      </c>
      <c r="AG3" s="10">
        <f>SUM(md[25-Apr])</f>
        <v>17766</v>
      </c>
      <c r="AH3" s="10">
        <f>SUM(md[26-Apr])</f>
        <v>18581</v>
      </c>
      <c r="AI3" s="10">
        <f>SUM(md[27-Apr])</f>
        <v>19487</v>
      </c>
      <c r="AJ3" s="10">
        <f>SUM(md[28-Apr])</f>
        <v>20113</v>
      </c>
      <c r="AK3" s="10">
        <f>SUM(md[29-Apr])</f>
        <v>20849</v>
      </c>
      <c r="AL3" s="10">
        <f>SUM(md[30-Apr])</f>
        <v>21742</v>
      </c>
      <c r="AM3" s="10">
        <f>SUM(md[1-May])</f>
        <v>23472</v>
      </c>
      <c r="AN3" s="10">
        <f>SUM(md[2-May])</f>
        <v>24473</v>
      </c>
      <c r="AO3" s="10">
        <f>SUM(md[3-May])</f>
        <v>25462</v>
      </c>
      <c r="AP3" s="10">
        <f>SUM(md[4-May])</f>
        <v>26408</v>
      </c>
      <c r="AQ3" s="10">
        <f>SUM(md[5-May])</f>
        <v>27117</v>
      </c>
      <c r="AR3" s="10">
        <f>SUM(md[6-May])</f>
        <v>28163</v>
      </c>
      <c r="AS3" s="10">
        <f>SUM(md[7-May])</f>
        <v>29374</v>
      </c>
      <c r="AT3" s="10">
        <f>SUM(md[8-May])</f>
        <v>30485</v>
      </c>
      <c r="AU3" s="10">
        <f>SUM(md[9-May])</f>
        <v>31534</v>
      </c>
      <c r="AV3" s="10">
        <f>SUM(md[10-May])</f>
        <v>32587</v>
      </c>
      <c r="AW3" s="10">
        <f>SUM(md[11-May])</f>
        <v>33373</v>
      </c>
      <c r="AX3" s="10">
        <f>SUM(md[12-May])</f>
        <v>34061</v>
      </c>
      <c r="AY3" s="10">
        <f>SUM(md[13-May])</f>
        <v>34812</v>
      </c>
      <c r="AZ3" s="10">
        <f>SUM(md[14-May])</f>
        <v>35903</v>
      </c>
      <c r="BA3" s="10">
        <f>SUM(md[15-May])</f>
        <v>36986</v>
      </c>
      <c r="BB3" s="10">
        <f>SUM(md[16-May])</f>
        <v>37968</v>
      </c>
      <c r="BC3" s="10">
        <f>SUM(md[17-May])</f>
        <v>38804</v>
      </c>
      <c r="BD3" s="10">
        <f>SUM(md[18-May])</f>
        <v>39762</v>
      </c>
      <c r="BE3" s="10">
        <f>SUM(md[19-May])</f>
        <v>41546</v>
      </c>
      <c r="BF3" s="10">
        <f>SUM(md[20-May])</f>
        <v>42323</v>
      </c>
      <c r="BG3" s="10">
        <f>SUM(md[21-May])</f>
        <v>43531</v>
      </c>
      <c r="BH3" s="10">
        <f>SUM(md[22-May])</f>
        <v>44424</v>
      </c>
      <c r="BI3" s="10">
        <f>SUM(md[23-May])</f>
        <v>45495</v>
      </c>
      <c r="BJ3" s="10">
        <f>SUM(md[24-May])</f>
        <v>46313</v>
      </c>
      <c r="BK3" s="10">
        <f>SUM(md[25-May])</f>
        <v>47152</v>
      </c>
      <c r="BL3" s="10">
        <f>SUM(md[26-May])</f>
        <v>47687</v>
      </c>
      <c r="BM3" s="10">
        <f>SUM(md[27-May])</f>
        <v>48423</v>
      </c>
      <c r="BN3" s="10">
        <f>SUM(md[28-May])</f>
        <v>49709</v>
      </c>
      <c r="BO3" s="10">
        <f>SUM(md[29-May])</f>
        <v>50988</v>
      </c>
      <c r="BP3" s="10">
        <f>SUM(md[30-May])</f>
        <v>52015</v>
      </c>
      <c r="BQ3" s="28">
        <f>SUM(md[31-May])</f>
        <v>52778</v>
      </c>
      <c r="BR3" s="28">
        <f>SUM(md[1-Jun])</f>
        <v>53327</v>
      </c>
      <c r="BS3" s="28">
        <f>SUM(md[2-Jun])</f>
        <v>54175</v>
      </c>
      <c r="BT3" s="28">
        <f>SUM(md[3-Jun])</f>
        <v>54982</v>
      </c>
      <c r="BU3" s="28">
        <f>SUM(md[4-Jun])</f>
        <v>55858</v>
      </c>
      <c r="BV3" s="28">
        <f>SUM(md[5-Jun])</f>
        <v>56770</v>
      </c>
      <c r="BW3" s="28">
        <f>SUM(md[6-Jun])</f>
        <v>57482</v>
      </c>
      <c r="BX3" s="28">
        <f>SUM(md[7-Jun])</f>
        <v>57973</v>
      </c>
      <c r="BY3" s="28">
        <f>SUM(md[8-Jun])</f>
        <v>58404</v>
      </c>
      <c r="BZ3" s="28">
        <f>SUM(md[9-Jun])</f>
        <v>58904</v>
      </c>
      <c r="CA3" s="28">
        <f>SUM(md[10-Jun])</f>
        <v>59465</v>
      </c>
      <c r="CB3" s="28">
        <f>SUM(md[11-Jun])</f>
        <v>60197</v>
      </c>
      <c r="CC3" s="28">
        <f>SUM(md[12-Jun])</f>
        <v>60613</v>
      </c>
      <c r="CD3" s="28">
        <f>SUM(md[13-Jun])</f>
        <v>61305</v>
      </c>
      <c r="CE3" s="28">
        <f>SUM(md[14-Jun])</f>
        <v>61701</v>
      </c>
      <c r="CF3" s="28">
        <f>SUM(md[15-Jun])</f>
        <v>62032</v>
      </c>
      <c r="CG3" s="28">
        <f>SUM(md[16-Jun])</f>
        <v>62409</v>
      </c>
      <c r="CH3" s="28">
        <f>SUM(md[17-Jun])</f>
        <v>0</v>
      </c>
      <c r="CI3" s="28">
        <f>SUM(md[18-Jun])</f>
        <v>0</v>
      </c>
      <c r="CJ3" s="28">
        <f>SUM(md[19-Jun])</f>
        <v>0</v>
      </c>
      <c r="CK3" s="28">
        <f>SUM(md[20-Jun])</f>
        <v>0</v>
      </c>
      <c r="CL3" s="28">
        <f>SUM(md[21-Jun])</f>
        <v>0</v>
      </c>
      <c r="CM3" s="28">
        <f>SUM(md[22-Jun])</f>
        <v>0</v>
      </c>
      <c r="CN3" s="28">
        <f>SUM(md[23-Jun])</f>
        <v>0</v>
      </c>
      <c r="CO3" s="28">
        <f>SUM(md[24-Jun])</f>
        <v>0</v>
      </c>
      <c r="CP3" s="28">
        <f>SUM(md[25-Jun])</f>
        <v>0</v>
      </c>
      <c r="CQ3" s="28">
        <f>SUM(md[26-Jun])</f>
        <v>0</v>
      </c>
      <c r="CR3" s="28">
        <f>SUM(md[27-Jun])</f>
        <v>0</v>
      </c>
      <c r="CS3" s="28">
        <f>SUM(md[28-Jun])</f>
        <v>0</v>
      </c>
      <c r="CT3" s="28">
        <f>SUM(md[29-Jun])</f>
        <v>0</v>
      </c>
      <c r="CU3" s="28">
        <f>SUM(md[30-Jun])</f>
        <v>0</v>
      </c>
    </row>
    <row r="4" spans="1:99" x14ac:dyDescent="0.2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3477</v>
      </c>
      <c r="AF4" s="10">
        <v>3618</v>
      </c>
      <c r="AG4" s="10">
        <v>3760</v>
      </c>
      <c r="AH4" s="10">
        <v>3962</v>
      </c>
      <c r="AI4" s="10">
        <v>4101</v>
      </c>
      <c r="AJ4" s="10">
        <v>4268</v>
      </c>
      <c r="AK4" s="10">
        <v>4402</v>
      </c>
      <c r="AL4" s="10">
        <v>4559</v>
      </c>
      <c r="AM4" s="10">
        <v>4718</v>
      </c>
      <c r="AN4" s="10">
        <v>4910</v>
      </c>
      <c r="AO4" s="10">
        <v>5051</v>
      </c>
      <c r="AP4" s="10">
        <v>5199</v>
      </c>
      <c r="AQ4" s="10">
        <v>5337</v>
      </c>
      <c r="AR4" s="10">
        <v>5497</v>
      </c>
      <c r="AS4" s="10">
        <v>5663</v>
      </c>
      <c r="AT4" s="10">
        <v>5811</v>
      </c>
      <c r="AU4" s="10">
        <v>5932</v>
      </c>
      <c r="AV4" s="10">
        <v>5955</v>
      </c>
      <c r="AW4" s="10">
        <v>6183</v>
      </c>
      <c r="AX4" s="10">
        <v>6287</v>
      </c>
      <c r="AY4" s="10">
        <v>6404</v>
      </c>
      <c r="AZ4" s="10">
        <v>6553</v>
      </c>
      <c r="BA4" s="10">
        <v>6679</v>
      </c>
      <c r="BB4" s="10">
        <v>6755</v>
      </c>
      <c r="BC4" s="10">
        <v>6993</v>
      </c>
      <c r="BD4" s="10">
        <v>7086</v>
      </c>
      <c r="BE4" s="10">
        <v>7199</v>
      </c>
      <c r="BF4" s="10">
        <v>7393</v>
      </c>
      <c r="BG4" s="10">
        <v>7485</v>
      </c>
      <c r="BH4" s="10">
        <v>7634</v>
      </c>
      <c r="BI4" s="10">
        <v>7825</v>
      </c>
      <c r="BJ4" s="10">
        <v>7939</v>
      </c>
      <c r="BK4" s="10">
        <v>8092</v>
      </c>
      <c r="BL4" s="10">
        <v>8179</v>
      </c>
      <c r="BM4" s="10">
        <v>8281</v>
      </c>
      <c r="BN4" s="10">
        <v>8392</v>
      </c>
      <c r="BO4" s="10">
        <v>8479</v>
      </c>
      <c r="BP4" s="10">
        <v>8619</v>
      </c>
      <c r="BQ4" s="28">
        <v>8738</v>
      </c>
      <c r="BR4" s="28">
        <v>8886</v>
      </c>
      <c r="BS4" s="28">
        <v>8957</v>
      </c>
      <c r="BT4" s="28">
        <v>9111</v>
      </c>
      <c r="BU4" s="28">
        <v>9217</v>
      </c>
      <c r="BV4" s="28">
        <v>9346</v>
      </c>
      <c r="BW4" s="28">
        <v>9451</v>
      </c>
      <c r="BX4" s="28">
        <v>9546</v>
      </c>
      <c r="BY4" s="28">
        <v>9629</v>
      </c>
      <c r="BZ4" s="28">
        <v>9676</v>
      </c>
      <c r="CA4" s="28">
        <v>9755</v>
      </c>
      <c r="CB4" s="28">
        <v>9789</v>
      </c>
      <c r="CC4" s="28">
        <v>9923</v>
      </c>
      <c r="CD4" s="28">
        <v>10053</v>
      </c>
      <c r="CE4" s="28">
        <v>10165</v>
      </c>
      <c r="CF4" s="28">
        <v>10222</v>
      </c>
      <c r="CG4" s="28">
        <v>10262</v>
      </c>
      <c r="CH4" s="28">
        <v>0</v>
      </c>
      <c r="CI4" s="28">
        <v>0</v>
      </c>
      <c r="CJ4" s="28">
        <v>0</v>
      </c>
      <c r="CK4" s="28">
        <v>0</v>
      </c>
      <c r="CL4" s="28">
        <v>0</v>
      </c>
      <c r="CM4" s="28">
        <v>0</v>
      </c>
      <c r="CN4" s="28">
        <v>0</v>
      </c>
      <c r="CO4" s="28">
        <v>0</v>
      </c>
      <c r="CP4" s="28">
        <v>0</v>
      </c>
      <c r="CQ4" s="28">
        <v>0</v>
      </c>
      <c r="CR4" s="28">
        <v>0</v>
      </c>
      <c r="CS4" s="28">
        <v>0</v>
      </c>
      <c r="CT4" s="28">
        <v>0</v>
      </c>
      <c r="CU4" s="28">
        <v>0</v>
      </c>
    </row>
    <row r="5" spans="1:99" x14ac:dyDescent="0.2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680</v>
      </c>
      <c r="AF5" s="10">
        <v>723</v>
      </c>
      <c r="AG5" s="10">
        <v>797</v>
      </c>
      <c r="AH5" s="10">
        <v>827</v>
      </c>
      <c r="AI5" s="10">
        <v>858</v>
      </c>
      <c r="AJ5" s="10">
        <v>929</v>
      </c>
      <c r="AK5" s="10">
        <v>985</v>
      </c>
      <c r="AL5" s="10">
        <v>1047</v>
      </c>
      <c r="AM5" s="10">
        <v>1098</v>
      </c>
      <c r="AN5" s="10">
        <v>1156</v>
      </c>
      <c r="AO5" s="10">
        <v>1182</v>
      </c>
      <c r="AP5" s="10">
        <v>1216</v>
      </c>
      <c r="AQ5" s="10">
        <v>1290</v>
      </c>
      <c r="AR5" s="10">
        <v>1338</v>
      </c>
      <c r="AS5" s="10">
        <v>1401</v>
      </c>
      <c r="AT5" s="10">
        <v>1453</v>
      </c>
      <c r="AU5" s="10">
        <v>1510</v>
      </c>
      <c r="AV5" s="10">
        <v>1538</v>
      </c>
      <c r="AW5" s="10">
        <v>1573</v>
      </c>
      <c r="AX5" s="10">
        <v>1643</v>
      </c>
      <c r="AY5" s="10">
        <v>1694</v>
      </c>
      <c r="AZ5" s="10">
        <v>1748</v>
      </c>
      <c r="BA5" s="10">
        <v>1792</v>
      </c>
      <c r="BB5" s="10">
        <v>1842</v>
      </c>
      <c r="BC5" s="10">
        <v>1876</v>
      </c>
      <c r="BD5" s="10">
        <v>1903</v>
      </c>
      <c r="BE5" s="10">
        <v>1963</v>
      </c>
      <c r="BF5" s="10">
        <v>2004</v>
      </c>
      <c r="BG5" s="10">
        <v>2045</v>
      </c>
      <c r="BH5" s="10">
        <v>2092</v>
      </c>
      <c r="BI5" s="10">
        <v>2130</v>
      </c>
      <c r="BJ5" s="10">
        <v>2162</v>
      </c>
      <c r="BK5" s="10">
        <v>2187</v>
      </c>
      <c r="BL5" s="10">
        <v>2217</v>
      </c>
      <c r="BM5" s="10">
        <v>2270</v>
      </c>
      <c r="BN5" s="10">
        <v>2307</v>
      </c>
      <c r="BO5" s="10">
        <v>2348</v>
      </c>
      <c r="BP5" s="10">
        <v>2390</v>
      </c>
      <c r="BQ5" s="28">
        <v>2411</v>
      </c>
      <c r="BR5" s="28">
        <v>2431</v>
      </c>
      <c r="BS5" s="28">
        <v>2474</v>
      </c>
      <c r="BT5" s="28">
        <v>2519</v>
      </c>
      <c r="BU5" s="28">
        <v>2546</v>
      </c>
      <c r="BV5" s="28">
        <v>2580</v>
      </c>
      <c r="BW5" s="28">
        <v>2616</v>
      </c>
      <c r="BX5" s="28">
        <v>2625</v>
      </c>
      <c r="BY5" s="28">
        <v>2653</v>
      </c>
      <c r="BZ5" s="28">
        <v>2686</v>
      </c>
      <c r="CA5" s="28">
        <v>2719</v>
      </c>
      <c r="CB5" s="28">
        <v>2750</v>
      </c>
      <c r="CC5" s="28">
        <v>2773</v>
      </c>
      <c r="CD5" s="28">
        <v>2799</v>
      </c>
      <c r="CE5" s="28">
        <v>2811</v>
      </c>
      <c r="CF5" s="28">
        <v>2817</v>
      </c>
      <c r="CG5" s="28">
        <v>2851</v>
      </c>
      <c r="CH5" s="28">
        <v>0</v>
      </c>
      <c r="CI5" s="28">
        <v>0</v>
      </c>
      <c r="CJ5" s="28">
        <v>0</v>
      </c>
      <c r="CK5" s="28">
        <v>0</v>
      </c>
      <c r="CL5" s="28">
        <v>0</v>
      </c>
      <c r="CM5" s="28">
        <v>0</v>
      </c>
      <c r="CN5" s="28">
        <v>0</v>
      </c>
      <c r="CO5" s="28">
        <v>0</v>
      </c>
      <c r="CP5" s="28">
        <v>0</v>
      </c>
      <c r="CQ5" s="28">
        <v>0</v>
      </c>
      <c r="CR5" s="28">
        <v>0</v>
      </c>
      <c r="CS5" s="28">
        <v>0</v>
      </c>
      <c r="CT5" s="28">
        <v>0</v>
      </c>
      <c r="CU5" s="28">
        <v>0</v>
      </c>
    </row>
    <row r="6" spans="1:99" ht="39" x14ac:dyDescent="0.2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  <c r="BR6" s="3" t="s">
        <v>274</v>
      </c>
      <c r="BS6" s="3" t="s">
        <v>275</v>
      </c>
      <c r="BT6" s="3" t="s">
        <v>276</v>
      </c>
      <c r="BU6" s="3" t="s">
        <v>277</v>
      </c>
      <c r="BV6" s="3" t="s">
        <v>278</v>
      </c>
      <c r="BW6" s="3" t="s">
        <v>279</v>
      </c>
      <c r="BX6" s="3" t="s">
        <v>280</v>
      </c>
      <c r="BY6" s="3" t="s">
        <v>281</v>
      </c>
      <c r="BZ6" s="3" t="s">
        <v>282</v>
      </c>
      <c r="CA6" s="3" t="s">
        <v>283</v>
      </c>
      <c r="CB6" s="3" t="s">
        <v>284</v>
      </c>
      <c r="CC6" s="3" t="s">
        <v>285</v>
      </c>
      <c r="CD6" s="3" t="s">
        <v>286</v>
      </c>
      <c r="CE6" s="3" t="s">
        <v>287</v>
      </c>
      <c r="CF6" s="3" t="s">
        <v>288</v>
      </c>
      <c r="CG6" s="3" t="s">
        <v>289</v>
      </c>
      <c r="CH6" s="3" t="s">
        <v>290</v>
      </c>
      <c r="CI6" s="3" t="s">
        <v>291</v>
      </c>
      <c r="CJ6" s="3" t="s">
        <v>292</v>
      </c>
      <c r="CK6" s="3" t="s">
        <v>293</v>
      </c>
      <c r="CL6" s="3" t="s">
        <v>294</v>
      </c>
      <c r="CM6" s="3" t="s">
        <v>295</v>
      </c>
      <c r="CN6" s="3" t="s">
        <v>296</v>
      </c>
      <c r="CO6" s="3" t="s">
        <v>297</v>
      </c>
      <c r="CP6" s="3" t="s">
        <v>298</v>
      </c>
      <c r="CQ6" s="3" t="s">
        <v>299</v>
      </c>
      <c r="CR6" s="3" t="s">
        <v>300</v>
      </c>
      <c r="CS6" s="3" t="s">
        <v>301</v>
      </c>
      <c r="CT6" s="3" t="s">
        <v>302</v>
      </c>
      <c r="CU6" s="3" t="s">
        <v>303</v>
      </c>
    </row>
    <row r="7" spans="1:99" x14ac:dyDescent="0.2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  <c r="AE7">
        <v>77</v>
      </c>
      <c r="AF7">
        <v>90</v>
      </c>
      <c r="AG7">
        <v>105</v>
      </c>
      <c r="AH7">
        <v>113</v>
      </c>
      <c r="AI7">
        <v>114</v>
      </c>
      <c r="AJ7">
        <v>115</v>
      </c>
      <c r="AK7">
        <v>116</v>
      </c>
      <c r="AL7">
        <v>118</v>
      </c>
      <c r="AM7">
        <v>118</v>
      </c>
      <c r="AN7">
        <v>121</v>
      </c>
      <c r="AO7">
        <v>124</v>
      </c>
      <c r="AP7">
        <v>126</v>
      </c>
      <c r="AQ7">
        <v>129</v>
      </c>
      <c r="AR7">
        <v>129</v>
      </c>
      <c r="AS7">
        <v>143</v>
      </c>
      <c r="AT7">
        <v>143</v>
      </c>
      <c r="AU7">
        <v>144</v>
      </c>
      <c r="AV7">
        <v>146</v>
      </c>
      <c r="AW7">
        <v>146</v>
      </c>
      <c r="AX7">
        <v>148</v>
      </c>
      <c r="AY7">
        <v>149</v>
      </c>
      <c r="AZ7">
        <v>150</v>
      </c>
      <c r="BA7">
        <v>151</v>
      </c>
      <c r="BB7">
        <v>160</v>
      </c>
      <c r="BC7">
        <v>161</v>
      </c>
      <c r="BD7">
        <v>164</v>
      </c>
      <c r="BE7">
        <v>166</v>
      </c>
      <c r="BF7">
        <v>166</v>
      </c>
      <c r="BG7">
        <v>166</v>
      </c>
      <c r="BH7">
        <v>168</v>
      </c>
      <c r="BI7">
        <v>168</v>
      </c>
      <c r="BJ7">
        <v>170</v>
      </c>
      <c r="BK7">
        <v>176</v>
      </c>
      <c r="BL7">
        <v>176</v>
      </c>
      <c r="BM7">
        <v>177</v>
      </c>
      <c r="BN7">
        <v>178</v>
      </c>
      <c r="BO7">
        <v>177</v>
      </c>
      <c r="BP7">
        <v>177</v>
      </c>
      <c r="BQ7">
        <v>178</v>
      </c>
      <c r="BR7">
        <v>180</v>
      </c>
      <c r="BS7">
        <v>181</v>
      </c>
      <c r="BT7">
        <v>182</v>
      </c>
      <c r="BU7">
        <v>182</v>
      </c>
      <c r="BV7">
        <v>183</v>
      </c>
      <c r="BW7">
        <v>184</v>
      </c>
      <c r="BX7">
        <v>184</v>
      </c>
      <c r="BY7">
        <v>185</v>
      </c>
      <c r="BZ7">
        <v>186</v>
      </c>
      <c r="CA7">
        <v>185</v>
      </c>
      <c r="CB7" s="28">
        <v>185</v>
      </c>
      <c r="CC7">
        <v>187</v>
      </c>
      <c r="CD7">
        <v>187</v>
      </c>
      <c r="CE7">
        <v>187</v>
      </c>
      <c r="CF7">
        <v>187</v>
      </c>
      <c r="CG7">
        <v>188</v>
      </c>
    </row>
    <row r="8" spans="1:99" s="10" customFormat="1" x14ac:dyDescent="0.2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  <c r="AE8" s="10">
        <v>1294</v>
      </c>
      <c r="AF8" s="10">
        <v>1373</v>
      </c>
      <c r="AG8" s="10">
        <v>1430</v>
      </c>
      <c r="AH8" s="10">
        <v>1510</v>
      </c>
      <c r="AI8" s="10">
        <v>1544</v>
      </c>
      <c r="AJ8" s="10">
        <v>1571</v>
      </c>
      <c r="AK8" s="10">
        <v>1662</v>
      </c>
      <c r="AL8" s="10">
        <v>1725</v>
      </c>
      <c r="AM8" s="10">
        <v>1807</v>
      </c>
      <c r="AN8" s="10">
        <v>1885</v>
      </c>
      <c r="AO8" s="10">
        <v>1959</v>
      </c>
      <c r="AP8" s="10">
        <v>2018</v>
      </c>
      <c r="AQ8" s="10">
        <v>2045</v>
      </c>
      <c r="AR8" s="10">
        <v>2085</v>
      </c>
      <c r="AS8" s="10">
        <v>2194</v>
      </c>
      <c r="AT8" s="10">
        <v>2290</v>
      </c>
      <c r="AU8" s="10">
        <v>2372</v>
      </c>
      <c r="AV8" s="10">
        <v>2463</v>
      </c>
      <c r="AW8" s="10">
        <v>2492</v>
      </c>
      <c r="AX8" s="10">
        <v>2520</v>
      </c>
      <c r="AY8" s="10">
        <v>2596</v>
      </c>
      <c r="AZ8" s="10">
        <v>2661</v>
      </c>
      <c r="BA8" s="10">
        <v>2752</v>
      </c>
      <c r="BB8" s="10">
        <v>2801</v>
      </c>
      <c r="BC8" s="10">
        <v>2856</v>
      </c>
      <c r="BD8" s="10">
        <v>2893</v>
      </c>
      <c r="BE8" s="10">
        <v>2981</v>
      </c>
      <c r="BF8" s="10">
        <v>3033</v>
      </c>
      <c r="BG8" s="10">
        <v>3132</v>
      </c>
      <c r="BH8" s="10">
        <v>3207</v>
      </c>
      <c r="BI8" s="10">
        <v>3282</v>
      </c>
      <c r="BJ8" s="10">
        <v>3307</v>
      </c>
      <c r="BK8" s="10">
        <v>3357</v>
      </c>
      <c r="BL8" s="10">
        <v>3394</v>
      </c>
      <c r="BM8" s="10">
        <v>3448</v>
      </c>
      <c r="BN8" s="10">
        <v>3556</v>
      </c>
      <c r="BO8" s="10">
        <v>3643</v>
      </c>
      <c r="BP8" s="10">
        <v>3743</v>
      </c>
      <c r="BQ8" s="10">
        <v>3785</v>
      </c>
      <c r="BR8" s="10">
        <v>3842</v>
      </c>
      <c r="BS8" s="10">
        <v>3924</v>
      </c>
      <c r="BT8" s="10">
        <v>4009</v>
      </c>
      <c r="BU8" s="10">
        <v>4080</v>
      </c>
      <c r="BV8" s="10">
        <v>4150</v>
      </c>
      <c r="BW8" s="10">
        <v>4210</v>
      </c>
      <c r="BX8" s="10">
        <v>4236</v>
      </c>
      <c r="BY8" s="10">
        <v>4267</v>
      </c>
      <c r="BZ8" s="10">
        <v>4309</v>
      </c>
      <c r="CA8" s="10">
        <v>4348</v>
      </c>
      <c r="CB8" s="30">
        <v>4421</v>
      </c>
      <c r="CC8" s="10">
        <v>4453</v>
      </c>
      <c r="CD8" s="10">
        <v>4522</v>
      </c>
      <c r="CE8" s="10">
        <v>4607</v>
      </c>
      <c r="CF8" s="10">
        <v>4623</v>
      </c>
      <c r="CG8" s="10">
        <v>4751</v>
      </c>
    </row>
    <row r="9" spans="1:99" x14ac:dyDescent="0.2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  <c r="AE9">
        <v>1672</v>
      </c>
      <c r="AF9">
        <v>1728</v>
      </c>
      <c r="AG9">
        <v>1791</v>
      </c>
      <c r="AH9">
        <v>1866</v>
      </c>
      <c r="AI9">
        <v>1933</v>
      </c>
      <c r="AJ9">
        <v>1977</v>
      </c>
      <c r="AK9">
        <v>2014</v>
      </c>
      <c r="AL9">
        <v>2068</v>
      </c>
      <c r="AM9">
        <v>2162</v>
      </c>
      <c r="AN9">
        <v>2237</v>
      </c>
      <c r="AO9">
        <v>2319</v>
      </c>
      <c r="AP9">
        <v>2411</v>
      </c>
      <c r="AQ9">
        <v>2609</v>
      </c>
      <c r="AR9">
        <v>2752</v>
      </c>
      <c r="AS9">
        <v>2856</v>
      </c>
      <c r="AT9">
        <v>2941</v>
      </c>
      <c r="AU9">
        <v>3208</v>
      </c>
      <c r="AV9">
        <v>3317</v>
      </c>
      <c r="AW9">
        <v>3353</v>
      </c>
      <c r="AX9">
        <v>3404</v>
      </c>
      <c r="AY9">
        <v>3476</v>
      </c>
      <c r="AZ9">
        <v>3505</v>
      </c>
      <c r="BA9">
        <v>3606</v>
      </c>
      <c r="BB9">
        <v>3719</v>
      </c>
      <c r="BC9">
        <v>3798</v>
      </c>
      <c r="BD9">
        <v>3830</v>
      </c>
      <c r="BE9">
        <v>4002</v>
      </c>
      <c r="BF9">
        <v>4152</v>
      </c>
      <c r="BG9">
        <v>4339</v>
      </c>
      <c r="BH9">
        <v>4492</v>
      </c>
      <c r="BI9">
        <v>4673</v>
      </c>
      <c r="BJ9">
        <v>4782</v>
      </c>
      <c r="BK9">
        <v>4888</v>
      </c>
      <c r="BL9">
        <v>4997</v>
      </c>
      <c r="BM9">
        <v>5054</v>
      </c>
      <c r="BN9">
        <v>5203</v>
      </c>
      <c r="BO9">
        <v>5426</v>
      </c>
      <c r="BP9">
        <v>5564</v>
      </c>
      <c r="BQ9">
        <v>5664</v>
      </c>
      <c r="BR9">
        <v>5604</v>
      </c>
      <c r="BS9">
        <v>5688</v>
      </c>
      <c r="BT9">
        <v>5801</v>
      </c>
      <c r="BU9">
        <v>5906</v>
      </c>
      <c r="BV9">
        <v>6038</v>
      </c>
      <c r="BW9">
        <v>6141</v>
      </c>
      <c r="BX9">
        <v>6229</v>
      </c>
      <c r="BY9">
        <v>6296</v>
      </c>
      <c r="BZ9">
        <v>6355</v>
      </c>
      <c r="CA9">
        <v>6428</v>
      </c>
      <c r="CB9" s="30">
        <v>6509</v>
      </c>
      <c r="CC9">
        <v>6559</v>
      </c>
      <c r="CD9">
        <v>6633</v>
      </c>
      <c r="CE9">
        <v>6689</v>
      </c>
      <c r="CF9">
        <v>6747</v>
      </c>
      <c r="CG9">
        <v>6782</v>
      </c>
    </row>
    <row r="10" spans="1:99" x14ac:dyDescent="0.2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  <c r="AE10">
        <v>2132</v>
      </c>
      <c r="AF10">
        <v>2234</v>
      </c>
      <c r="AG10">
        <v>2387</v>
      </c>
      <c r="AH10">
        <v>2509</v>
      </c>
      <c r="AI10">
        <v>2548</v>
      </c>
      <c r="AJ10">
        <v>2631</v>
      </c>
      <c r="AK10">
        <v>2740</v>
      </c>
      <c r="AL10">
        <v>2831</v>
      </c>
      <c r="AM10">
        <v>3013</v>
      </c>
      <c r="AN10">
        <v>3183</v>
      </c>
      <c r="AO10">
        <v>3301</v>
      </c>
      <c r="AP10">
        <v>3448</v>
      </c>
      <c r="AQ10">
        <v>3430</v>
      </c>
      <c r="AR10">
        <v>3527</v>
      </c>
      <c r="AS10">
        <v>3662</v>
      </c>
      <c r="AT10">
        <v>3763</v>
      </c>
      <c r="AU10">
        <v>3737</v>
      </c>
      <c r="AV10">
        <v>3862</v>
      </c>
      <c r="AW10">
        <v>3948</v>
      </c>
      <c r="AX10">
        <v>4051</v>
      </c>
      <c r="AY10">
        <v>4160</v>
      </c>
      <c r="AZ10">
        <v>4290</v>
      </c>
      <c r="BA10">
        <v>4399</v>
      </c>
      <c r="BB10">
        <v>4549</v>
      </c>
      <c r="BC10">
        <v>4624</v>
      </c>
      <c r="BD10">
        <v>4749</v>
      </c>
      <c r="BE10">
        <v>4920</v>
      </c>
      <c r="BF10">
        <v>5025</v>
      </c>
      <c r="BG10">
        <v>5135</v>
      </c>
      <c r="BH10">
        <v>5170</v>
      </c>
      <c r="BI10">
        <v>5290</v>
      </c>
      <c r="BJ10">
        <v>5373</v>
      </c>
      <c r="BK10">
        <v>5476</v>
      </c>
      <c r="BL10">
        <v>5498</v>
      </c>
      <c r="BM10">
        <v>5562</v>
      </c>
      <c r="BN10">
        <v>5678</v>
      </c>
      <c r="BO10">
        <v>5819</v>
      </c>
      <c r="BP10">
        <v>5955</v>
      </c>
      <c r="BQ10">
        <v>6065</v>
      </c>
      <c r="BR10">
        <v>6299</v>
      </c>
      <c r="BS10">
        <v>6385</v>
      </c>
      <c r="BT10">
        <v>6457</v>
      </c>
      <c r="BU10">
        <v>6476</v>
      </c>
      <c r="BV10">
        <v>6590</v>
      </c>
      <c r="BW10">
        <v>6696</v>
      </c>
      <c r="BX10">
        <v>6753</v>
      </c>
      <c r="BY10">
        <v>6814</v>
      </c>
      <c r="BZ10">
        <v>6852</v>
      </c>
      <c r="CA10">
        <v>6916</v>
      </c>
      <c r="CB10" s="30">
        <v>6985</v>
      </c>
      <c r="CC10">
        <v>7051</v>
      </c>
      <c r="CD10">
        <v>7107</v>
      </c>
      <c r="CE10">
        <v>7151</v>
      </c>
      <c r="CF10">
        <v>7199</v>
      </c>
      <c r="CG10">
        <v>7248</v>
      </c>
    </row>
    <row r="11" spans="1:99" x14ac:dyDescent="0.2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  <c r="AE11">
        <v>121</v>
      </c>
      <c r="AF11">
        <v>125</v>
      </c>
      <c r="AG11">
        <v>130</v>
      </c>
      <c r="AH11">
        <v>134</v>
      </c>
      <c r="AI11">
        <v>138</v>
      </c>
      <c r="AJ11">
        <v>139</v>
      </c>
      <c r="AK11">
        <v>142</v>
      </c>
      <c r="AL11">
        <v>150</v>
      </c>
      <c r="AM11">
        <v>161</v>
      </c>
      <c r="AN11">
        <v>160</v>
      </c>
      <c r="AO11">
        <v>162</v>
      </c>
      <c r="AP11">
        <v>171</v>
      </c>
      <c r="AQ11">
        <v>174</v>
      </c>
      <c r="AR11">
        <v>184</v>
      </c>
      <c r="AS11">
        <v>188</v>
      </c>
      <c r="AT11">
        <v>191</v>
      </c>
      <c r="AU11">
        <v>202</v>
      </c>
      <c r="AV11">
        <v>206</v>
      </c>
      <c r="AW11">
        <v>209</v>
      </c>
      <c r="AX11">
        <v>211</v>
      </c>
      <c r="AY11">
        <v>214</v>
      </c>
      <c r="AZ11">
        <v>225</v>
      </c>
      <c r="BA11">
        <v>228</v>
      </c>
      <c r="BB11">
        <v>237</v>
      </c>
      <c r="BC11">
        <v>241</v>
      </c>
      <c r="BD11">
        <v>245</v>
      </c>
      <c r="BE11">
        <v>255</v>
      </c>
      <c r="BF11">
        <v>259</v>
      </c>
      <c r="BG11">
        <v>278</v>
      </c>
      <c r="BH11">
        <v>291</v>
      </c>
      <c r="BI11">
        <v>298</v>
      </c>
      <c r="BJ11">
        <v>304</v>
      </c>
      <c r="BK11">
        <v>307</v>
      </c>
      <c r="BL11">
        <v>308</v>
      </c>
      <c r="BM11">
        <v>314</v>
      </c>
      <c r="BN11">
        <v>320</v>
      </c>
      <c r="BO11">
        <v>329</v>
      </c>
      <c r="BP11">
        <v>334</v>
      </c>
      <c r="BQ11">
        <v>341</v>
      </c>
      <c r="BR11">
        <v>349</v>
      </c>
      <c r="BS11">
        <v>352</v>
      </c>
      <c r="BT11">
        <v>348</v>
      </c>
      <c r="BU11">
        <v>352</v>
      </c>
      <c r="BV11">
        <v>353</v>
      </c>
      <c r="BW11">
        <v>354</v>
      </c>
      <c r="BX11">
        <v>358</v>
      </c>
      <c r="BY11">
        <v>362</v>
      </c>
      <c r="BZ11">
        <v>363</v>
      </c>
      <c r="CA11">
        <v>363</v>
      </c>
      <c r="CB11" s="28">
        <v>366</v>
      </c>
      <c r="CC11">
        <v>370</v>
      </c>
      <c r="CD11">
        <v>373</v>
      </c>
      <c r="CE11">
        <v>375</v>
      </c>
      <c r="CF11">
        <v>376</v>
      </c>
      <c r="CG11">
        <v>380</v>
      </c>
    </row>
    <row r="12" spans="1:99" x14ac:dyDescent="0.2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  <c r="AE12">
        <v>50</v>
      </c>
      <c r="AF12">
        <v>55</v>
      </c>
      <c r="AG12">
        <v>61</v>
      </c>
      <c r="AH12">
        <v>63</v>
      </c>
      <c r="AI12">
        <v>68</v>
      </c>
      <c r="AJ12">
        <v>69</v>
      </c>
      <c r="AK12">
        <v>69</v>
      </c>
      <c r="AL12">
        <v>71</v>
      </c>
      <c r="AM12">
        <v>74</v>
      </c>
      <c r="AN12">
        <v>79</v>
      </c>
      <c r="AO12">
        <v>95</v>
      </c>
      <c r="AP12">
        <v>98</v>
      </c>
      <c r="AQ12">
        <v>99</v>
      </c>
      <c r="AR12">
        <v>101</v>
      </c>
      <c r="AS12">
        <v>105</v>
      </c>
      <c r="AT12">
        <v>107</v>
      </c>
      <c r="AU12">
        <v>110</v>
      </c>
      <c r="AV12">
        <v>133</v>
      </c>
      <c r="AW12">
        <v>167</v>
      </c>
      <c r="AX12">
        <v>174</v>
      </c>
      <c r="AY12">
        <v>177</v>
      </c>
      <c r="AZ12">
        <v>183</v>
      </c>
      <c r="BA12">
        <v>190</v>
      </c>
      <c r="BB12">
        <v>200</v>
      </c>
      <c r="BC12">
        <v>191</v>
      </c>
      <c r="BD12">
        <v>200</v>
      </c>
      <c r="BE12">
        <v>208</v>
      </c>
      <c r="BF12">
        <v>210</v>
      </c>
      <c r="BG12">
        <v>216</v>
      </c>
      <c r="BH12">
        <v>223</v>
      </c>
      <c r="BI12">
        <v>231</v>
      </c>
      <c r="BJ12">
        <v>240</v>
      </c>
      <c r="BK12">
        <v>241</v>
      </c>
      <c r="BL12">
        <v>243</v>
      </c>
      <c r="BM12">
        <v>243</v>
      </c>
      <c r="BN12">
        <v>245</v>
      </c>
      <c r="BO12">
        <v>248</v>
      </c>
      <c r="BP12">
        <v>253</v>
      </c>
      <c r="BQ12">
        <v>259</v>
      </c>
      <c r="BR12">
        <v>260</v>
      </c>
      <c r="BS12">
        <v>263</v>
      </c>
      <c r="BT12">
        <v>265</v>
      </c>
      <c r="BU12">
        <v>268</v>
      </c>
      <c r="BV12">
        <v>268</v>
      </c>
      <c r="BW12">
        <v>270</v>
      </c>
      <c r="BX12">
        <v>272</v>
      </c>
      <c r="BY12">
        <v>272</v>
      </c>
      <c r="BZ12">
        <v>273</v>
      </c>
      <c r="CA12">
        <v>276</v>
      </c>
      <c r="CB12" s="28">
        <v>278</v>
      </c>
      <c r="CC12">
        <v>279</v>
      </c>
      <c r="CD12">
        <v>282</v>
      </c>
      <c r="CE12">
        <v>283</v>
      </c>
      <c r="CF12">
        <v>283</v>
      </c>
      <c r="CG12">
        <v>284</v>
      </c>
    </row>
    <row r="13" spans="1:99" x14ac:dyDescent="0.2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  <c r="AE13">
        <v>355</v>
      </c>
      <c r="AF13">
        <v>372</v>
      </c>
      <c r="AG13">
        <v>384</v>
      </c>
      <c r="AH13">
        <v>391</v>
      </c>
      <c r="AI13">
        <v>403</v>
      </c>
      <c r="AJ13">
        <v>416</v>
      </c>
      <c r="AK13">
        <v>421</v>
      </c>
      <c r="AL13">
        <v>436</v>
      </c>
      <c r="AM13">
        <v>460</v>
      </c>
      <c r="AN13">
        <v>480</v>
      </c>
      <c r="AO13">
        <v>494</v>
      </c>
      <c r="AP13">
        <v>506</v>
      </c>
      <c r="AQ13">
        <v>513</v>
      </c>
      <c r="AR13">
        <v>521</v>
      </c>
      <c r="AS13">
        <v>534</v>
      </c>
      <c r="AT13">
        <v>542</v>
      </c>
      <c r="AU13">
        <v>551</v>
      </c>
      <c r="AV13">
        <v>560</v>
      </c>
      <c r="AW13">
        <v>583</v>
      </c>
      <c r="AX13">
        <v>589</v>
      </c>
      <c r="AY13">
        <v>595</v>
      </c>
      <c r="AZ13">
        <v>619</v>
      </c>
      <c r="BA13">
        <v>635</v>
      </c>
      <c r="BB13">
        <v>633</v>
      </c>
      <c r="BC13">
        <v>646</v>
      </c>
      <c r="BD13">
        <v>703</v>
      </c>
      <c r="BE13">
        <v>712</v>
      </c>
      <c r="BF13">
        <v>720</v>
      </c>
      <c r="BG13">
        <v>733</v>
      </c>
      <c r="BH13">
        <v>755</v>
      </c>
      <c r="BI13">
        <v>765</v>
      </c>
      <c r="BJ13">
        <v>783</v>
      </c>
      <c r="BK13">
        <v>802</v>
      </c>
      <c r="BL13">
        <v>811</v>
      </c>
      <c r="BM13">
        <v>817</v>
      </c>
      <c r="BN13">
        <v>840</v>
      </c>
      <c r="BO13">
        <v>861</v>
      </c>
      <c r="BP13">
        <v>880</v>
      </c>
      <c r="BQ13">
        <v>913</v>
      </c>
      <c r="BR13">
        <v>914</v>
      </c>
      <c r="BS13">
        <v>927</v>
      </c>
      <c r="BT13">
        <v>940</v>
      </c>
      <c r="BU13">
        <v>947</v>
      </c>
      <c r="BV13">
        <v>960</v>
      </c>
      <c r="BW13">
        <v>950</v>
      </c>
      <c r="BX13">
        <v>952</v>
      </c>
      <c r="BY13">
        <v>954</v>
      </c>
      <c r="BZ13">
        <v>963</v>
      </c>
      <c r="CA13">
        <v>969</v>
      </c>
      <c r="CB13" s="28">
        <v>976</v>
      </c>
      <c r="CC13">
        <v>977</v>
      </c>
      <c r="CD13">
        <v>983</v>
      </c>
      <c r="CE13">
        <v>989</v>
      </c>
      <c r="CF13">
        <v>992</v>
      </c>
      <c r="CG13">
        <v>987</v>
      </c>
    </row>
    <row r="14" spans="1:99" x14ac:dyDescent="0.2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  <c r="AE14">
        <v>140</v>
      </c>
      <c r="AF14">
        <v>144</v>
      </c>
      <c r="AG14">
        <v>146</v>
      </c>
      <c r="AH14">
        <v>154</v>
      </c>
      <c r="AI14">
        <v>163</v>
      </c>
      <c r="AJ14">
        <v>163</v>
      </c>
      <c r="AK14">
        <v>164</v>
      </c>
      <c r="AL14">
        <v>167</v>
      </c>
      <c r="AM14">
        <v>176</v>
      </c>
      <c r="AN14">
        <v>187</v>
      </c>
      <c r="AO14">
        <v>188</v>
      </c>
      <c r="AP14">
        <v>194</v>
      </c>
      <c r="AQ14">
        <v>195</v>
      </c>
      <c r="AR14">
        <v>200</v>
      </c>
      <c r="AS14">
        <v>208</v>
      </c>
      <c r="AT14">
        <v>211</v>
      </c>
      <c r="AU14">
        <v>219</v>
      </c>
      <c r="AV14">
        <v>242</v>
      </c>
      <c r="AW14">
        <v>267</v>
      </c>
      <c r="AX14">
        <v>270</v>
      </c>
      <c r="AY14">
        <v>271</v>
      </c>
      <c r="AZ14">
        <v>291</v>
      </c>
      <c r="BA14">
        <v>300</v>
      </c>
      <c r="BB14">
        <v>308</v>
      </c>
      <c r="BC14">
        <v>308</v>
      </c>
      <c r="BD14">
        <v>318</v>
      </c>
      <c r="BE14">
        <v>323</v>
      </c>
      <c r="BF14">
        <v>328</v>
      </c>
      <c r="BG14">
        <v>331</v>
      </c>
      <c r="BH14">
        <v>339</v>
      </c>
      <c r="BI14">
        <v>342</v>
      </c>
      <c r="BJ14">
        <v>345</v>
      </c>
      <c r="BK14">
        <v>348</v>
      </c>
      <c r="BL14">
        <v>353</v>
      </c>
      <c r="BM14">
        <v>354</v>
      </c>
      <c r="BN14">
        <v>356</v>
      </c>
      <c r="BO14">
        <v>364</v>
      </c>
      <c r="BP14">
        <v>366</v>
      </c>
      <c r="BQ14">
        <v>371</v>
      </c>
      <c r="BR14">
        <v>369</v>
      </c>
      <c r="BS14">
        <v>377</v>
      </c>
      <c r="BT14">
        <v>381</v>
      </c>
      <c r="BU14">
        <v>388</v>
      </c>
      <c r="BV14">
        <v>393</v>
      </c>
      <c r="BW14">
        <v>399</v>
      </c>
      <c r="BX14">
        <v>404</v>
      </c>
      <c r="BY14">
        <v>408</v>
      </c>
      <c r="BZ14">
        <v>417</v>
      </c>
      <c r="CA14">
        <v>423</v>
      </c>
      <c r="CB14" s="28">
        <v>429</v>
      </c>
      <c r="CC14">
        <v>435</v>
      </c>
      <c r="CD14">
        <v>439</v>
      </c>
      <c r="CE14">
        <v>443</v>
      </c>
      <c r="CF14">
        <v>445</v>
      </c>
      <c r="CG14">
        <v>450</v>
      </c>
    </row>
    <row r="15" spans="1:99" x14ac:dyDescent="0.2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  <c r="AE15">
        <v>442</v>
      </c>
      <c r="AF15">
        <v>459</v>
      </c>
      <c r="AG15">
        <v>483</v>
      </c>
      <c r="AH15">
        <v>504</v>
      </c>
      <c r="AI15">
        <v>529</v>
      </c>
      <c r="AJ15">
        <v>539</v>
      </c>
      <c r="AK15">
        <v>551</v>
      </c>
      <c r="AL15">
        <v>564</v>
      </c>
      <c r="AM15">
        <v>611</v>
      </c>
      <c r="AN15">
        <v>622</v>
      </c>
      <c r="AO15">
        <v>637</v>
      </c>
      <c r="AP15">
        <v>651</v>
      </c>
      <c r="AQ15">
        <v>660</v>
      </c>
      <c r="AR15">
        <v>670</v>
      </c>
      <c r="AS15">
        <v>698</v>
      </c>
      <c r="AT15">
        <v>716</v>
      </c>
      <c r="AU15">
        <v>729</v>
      </c>
      <c r="AV15">
        <v>748</v>
      </c>
      <c r="AW15">
        <v>756</v>
      </c>
      <c r="AX15">
        <v>761</v>
      </c>
      <c r="AY15">
        <v>778</v>
      </c>
      <c r="AZ15">
        <v>796</v>
      </c>
      <c r="BA15">
        <v>829</v>
      </c>
      <c r="BB15">
        <v>844</v>
      </c>
      <c r="BC15">
        <v>859</v>
      </c>
      <c r="BD15">
        <v>867</v>
      </c>
      <c r="BE15">
        <v>895</v>
      </c>
      <c r="BF15">
        <v>921</v>
      </c>
      <c r="BG15">
        <v>943</v>
      </c>
      <c r="BH15">
        <v>956</v>
      </c>
      <c r="BI15">
        <v>969</v>
      </c>
      <c r="BJ15">
        <v>989</v>
      </c>
      <c r="BK15">
        <v>997</v>
      </c>
      <c r="BL15">
        <v>1001</v>
      </c>
      <c r="BM15">
        <v>1008</v>
      </c>
      <c r="BN15">
        <v>1027</v>
      </c>
      <c r="BO15">
        <v>1056</v>
      </c>
      <c r="BP15">
        <v>1085</v>
      </c>
      <c r="BQ15">
        <v>1108</v>
      </c>
      <c r="BR15">
        <v>1120</v>
      </c>
      <c r="BS15">
        <v>1133</v>
      </c>
      <c r="BT15">
        <v>1152</v>
      </c>
      <c r="BU15">
        <v>1174</v>
      </c>
      <c r="BV15">
        <v>1185</v>
      </c>
      <c r="BW15">
        <v>1196</v>
      </c>
      <c r="BX15">
        <v>1202</v>
      </c>
      <c r="BY15">
        <v>1211</v>
      </c>
      <c r="BZ15">
        <v>1216</v>
      </c>
      <c r="CA15">
        <v>1231</v>
      </c>
      <c r="CB15" s="30">
        <v>1235</v>
      </c>
      <c r="CC15">
        <v>1248</v>
      </c>
      <c r="CD15">
        <v>1264</v>
      </c>
      <c r="CE15">
        <v>1269</v>
      </c>
      <c r="CF15">
        <v>1272</v>
      </c>
      <c r="CG15">
        <v>1277</v>
      </c>
    </row>
    <row r="16" spans="1:99" s="10" customFormat="1" x14ac:dyDescent="0.2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  <c r="AE16" s="10">
        <v>31</v>
      </c>
      <c r="AF16" s="10">
        <v>32</v>
      </c>
      <c r="AG16" s="10">
        <v>38</v>
      </c>
      <c r="AH16" s="10">
        <v>46</v>
      </c>
      <c r="AI16" s="10">
        <v>51</v>
      </c>
      <c r="AJ16" s="10">
        <v>52</v>
      </c>
      <c r="AK16" s="10">
        <v>51</v>
      </c>
      <c r="AL16" s="10">
        <v>51</v>
      </c>
      <c r="AM16" s="10">
        <v>54</v>
      </c>
      <c r="AN16" s="10">
        <v>59</v>
      </c>
      <c r="AO16" s="10">
        <v>71</v>
      </c>
      <c r="AP16" s="10">
        <v>75</v>
      </c>
      <c r="AQ16" s="10">
        <v>76</v>
      </c>
      <c r="AR16" s="10">
        <v>79</v>
      </c>
      <c r="AS16" s="10">
        <v>85</v>
      </c>
      <c r="AT16" s="10">
        <v>86</v>
      </c>
      <c r="AU16" s="10">
        <v>91</v>
      </c>
      <c r="AV16" s="10">
        <v>95</v>
      </c>
      <c r="AW16" s="10">
        <v>98</v>
      </c>
      <c r="AX16" s="10">
        <v>102</v>
      </c>
      <c r="AY16" s="10">
        <v>102</v>
      </c>
      <c r="AZ16" s="10">
        <v>104</v>
      </c>
      <c r="BA16" s="10">
        <v>107</v>
      </c>
      <c r="BB16" s="10">
        <v>111</v>
      </c>
      <c r="BC16" s="10">
        <v>111</v>
      </c>
      <c r="BD16" s="10">
        <v>122</v>
      </c>
      <c r="BE16" s="10">
        <v>122</v>
      </c>
      <c r="BF16" s="10">
        <v>122</v>
      </c>
      <c r="BG16" s="10">
        <v>124</v>
      </c>
      <c r="BH16" s="10">
        <v>126</v>
      </c>
      <c r="BI16" s="10">
        <v>126</v>
      </c>
      <c r="BJ16" s="10">
        <v>127</v>
      </c>
      <c r="BK16" s="10">
        <v>128</v>
      </c>
      <c r="BL16" s="10">
        <v>130</v>
      </c>
      <c r="BM16" s="10">
        <v>133</v>
      </c>
      <c r="BN16" s="10">
        <v>136</v>
      </c>
      <c r="BO16" s="10">
        <v>140</v>
      </c>
      <c r="BP16" s="10">
        <v>141</v>
      </c>
      <c r="BQ16" s="10">
        <v>142</v>
      </c>
      <c r="BR16" s="10">
        <v>142</v>
      </c>
      <c r="BS16" s="10">
        <v>144</v>
      </c>
      <c r="BT16" s="10">
        <v>147</v>
      </c>
      <c r="BU16" s="10">
        <v>152</v>
      </c>
      <c r="BV16" s="10">
        <v>153</v>
      </c>
      <c r="BW16" s="10">
        <v>154</v>
      </c>
      <c r="BX16" s="10">
        <v>155</v>
      </c>
      <c r="BY16" s="10">
        <v>156</v>
      </c>
      <c r="BZ16" s="10">
        <v>157</v>
      </c>
      <c r="CA16" s="10">
        <v>157</v>
      </c>
      <c r="CB16" s="28">
        <v>159</v>
      </c>
      <c r="CC16" s="10">
        <v>160</v>
      </c>
      <c r="CD16" s="10">
        <v>161</v>
      </c>
      <c r="CE16" s="10">
        <v>162</v>
      </c>
      <c r="CF16" s="10">
        <v>165</v>
      </c>
      <c r="CG16" s="10">
        <v>166</v>
      </c>
    </row>
    <row r="17" spans="1:85" x14ac:dyDescent="0.2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  <c r="AE17">
        <v>690</v>
      </c>
      <c r="AF17">
        <v>765</v>
      </c>
      <c r="AG17">
        <v>814</v>
      </c>
      <c r="AH17">
        <v>834</v>
      </c>
      <c r="AI17">
        <v>865</v>
      </c>
      <c r="AJ17">
        <v>870</v>
      </c>
      <c r="AK17">
        <v>893</v>
      </c>
      <c r="AL17">
        <v>918</v>
      </c>
      <c r="AM17">
        <v>942</v>
      </c>
      <c r="AN17">
        <v>976</v>
      </c>
      <c r="AO17">
        <v>1004</v>
      </c>
      <c r="AP17">
        <v>1038</v>
      </c>
      <c r="AQ17">
        <v>1071</v>
      </c>
      <c r="AR17">
        <v>1108</v>
      </c>
      <c r="AS17">
        <v>1151</v>
      </c>
      <c r="AT17">
        <v>1182</v>
      </c>
      <c r="AU17">
        <v>1213</v>
      </c>
      <c r="AV17">
        <v>1251</v>
      </c>
      <c r="AW17">
        <v>1267</v>
      </c>
      <c r="AX17">
        <v>1282</v>
      </c>
      <c r="AY17">
        <v>1302</v>
      </c>
      <c r="AZ17">
        <v>1325</v>
      </c>
      <c r="BA17">
        <v>1364</v>
      </c>
      <c r="BB17">
        <v>1402</v>
      </c>
      <c r="BC17">
        <v>1423</v>
      </c>
      <c r="BD17">
        <v>1460</v>
      </c>
      <c r="BE17">
        <v>1491</v>
      </c>
      <c r="BF17">
        <v>1533</v>
      </c>
      <c r="BG17">
        <v>1568</v>
      </c>
      <c r="BH17">
        <v>1625</v>
      </c>
      <c r="BI17">
        <v>1661</v>
      </c>
      <c r="BJ17">
        <v>1696</v>
      </c>
      <c r="BK17">
        <v>1731</v>
      </c>
      <c r="BL17">
        <v>1746</v>
      </c>
      <c r="BM17">
        <v>1786</v>
      </c>
      <c r="BN17">
        <v>1824</v>
      </c>
      <c r="BO17">
        <v>1856</v>
      </c>
      <c r="BP17">
        <v>1890</v>
      </c>
      <c r="BQ17">
        <v>1911</v>
      </c>
      <c r="BR17">
        <v>1928</v>
      </c>
      <c r="BS17">
        <v>1961</v>
      </c>
      <c r="BT17">
        <v>2005</v>
      </c>
      <c r="BU17">
        <v>2041</v>
      </c>
      <c r="BV17">
        <v>2069</v>
      </c>
      <c r="BW17">
        <v>2100</v>
      </c>
      <c r="BX17">
        <v>2114</v>
      </c>
      <c r="BY17">
        <v>2135</v>
      </c>
      <c r="BZ17">
        <v>2152</v>
      </c>
      <c r="CA17">
        <v>2178</v>
      </c>
      <c r="CB17" s="30">
        <v>2202</v>
      </c>
      <c r="CC17">
        <v>2225</v>
      </c>
      <c r="CD17">
        <v>2251</v>
      </c>
      <c r="CE17">
        <v>2273</v>
      </c>
      <c r="CF17">
        <v>2298</v>
      </c>
      <c r="CG17">
        <v>2308</v>
      </c>
    </row>
    <row r="18" spans="1:85" x14ac:dyDescent="0.2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5</v>
      </c>
      <c r="AU18">
        <v>6</v>
      </c>
      <c r="AV18">
        <v>6</v>
      </c>
      <c r="AW18">
        <v>6</v>
      </c>
      <c r="AX18">
        <v>6</v>
      </c>
      <c r="AY18">
        <v>6</v>
      </c>
      <c r="AZ18">
        <v>6</v>
      </c>
      <c r="BA18">
        <v>6</v>
      </c>
      <c r="BB18">
        <v>7</v>
      </c>
      <c r="BC18">
        <v>6</v>
      </c>
      <c r="BD18">
        <v>7</v>
      </c>
      <c r="BE18">
        <v>7</v>
      </c>
      <c r="BF18">
        <v>7</v>
      </c>
      <c r="BG18">
        <v>7</v>
      </c>
      <c r="BH18">
        <v>7</v>
      </c>
      <c r="BI18">
        <v>7</v>
      </c>
      <c r="BJ18">
        <v>7</v>
      </c>
      <c r="BK18">
        <v>10</v>
      </c>
      <c r="BL18">
        <v>10</v>
      </c>
      <c r="BM18">
        <v>10</v>
      </c>
      <c r="BN18">
        <v>10</v>
      </c>
      <c r="BO18">
        <v>10</v>
      </c>
      <c r="BP18">
        <v>10</v>
      </c>
      <c r="BQ18">
        <v>10</v>
      </c>
      <c r="BR18">
        <v>10</v>
      </c>
      <c r="BS18">
        <v>10</v>
      </c>
      <c r="BT18">
        <v>10</v>
      </c>
      <c r="BU18">
        <v>10</v>
      </c>
      <c r="BV18">
        <v>10</v>
      </c>
      <c r="BW18">
        <v>10</v>
      </c>
      <c r="BX18">
        <v>10</v>
      </c>
      <c r="BY18">
        <v>10</v>
      </c>
      <c r="BZ18">
        <v>10</v>
      </c>
      <c r="CA18">
        <v>10</v>
      </c>
      <c r="CB18" s="28">
        <v>10</v>
      </c>
      <c r="CC18">
        <v>10</v>
      </c>
      <c r="CD18">
        <v>10</v>
      </c>
      <c r="CE18">
        <v>10</v>
      </c>
      <c r="CF18">
        <v>10</v>
      </c>
      <c r="CG18">
        <v>10</v>
      </c>
    </row>
    <row r="19" spans="1:85" x14ac:dyDescent="0.2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  <c r="AE19">
        <v>280</v>
      </c>
      <c r="AF19">
        <v>289</v>
      </c>
      <c r="AG19">
        <v>302</v>
      </c>
      <c r="AH19">
        <v>319</v>
      </c>
      <c r="AI19">
        <v>352</v>
      </c>
      <c r="AJ19">
        <v>358</v>
      </c>
      <c r="AK19">
        <v>371</v>
      </c>
      <c r="AL19">
        <v>414</v>
      </c>
      <c r="AM19">
        <v>437</v>
      </c>
      <c r="AN19">
        <v>468</v>
      </c>
      <c r="AO19">
        <v>479</v>
      </c>
      <c r="AP19">
        <v>491</v>
      </c>
      <c r="AQ19">
        <v>499</v>
      </c>
      <c r="AR19">
        <v>532</v>
      </c>
      <c r="AS19">
        <v>552</v>
      </c>
      <c r="AT19">
        <v>572</v>
      </c>
      <c r="AU19">
        <v>589</v>
      </c>
      <c r="AV19">
        <v>605</v>
      </c>
      <c r="AW19">
        <v>605</v>
      </c>
      <c r="AX19">
        <v>614</v>
      </c>
      <c r="AY19">
        <v>629</v>
      </c>
      <c r="AZ19">
        <v>663</v>
      </c>
      <c r="BA19">
        <v>671</v>
      </c>
      <c r="BB19">
        <v>678</v>
      </c>
      <c r="BC19">
        <v>687</v>
      </c>
      <c r="BD19">
        <v>695</v>
      </c>
      <c r="BE19">
        <v>709</v>
      </c>
      <c r="BF19">
        <v>721</v>
      </c>
      <c r="BG19">
        <v>737</v>
      </c>
      <c r="BH19">
        <v>746</v>
      </c>
      <c r="BI19">
        <v>764</v>
      </c>
      <c r="BJ19">
        <v>780</v>
      </c>
      <c r="BK19">
        <v>789</v>
      </c>
      <c r="BL19">
        <v>795</v>
      </c>
      <c r="BM19">
        <v>801</v>
      </c>
      <c r="BN19">
        <v>827</v>
      </c>
      <c r="BO19">
        <v>854</v>
      </c>
      <c r="BP19">
        <v>861</v>
      </c>
      <c r="BQ19">
        <v>882</v>
      </c>
      <c r="BR19">
        <v>881</v>
      </c>
      <c r="BS19">
        <v>891</v>
      </c>
      <c r="BT19">
        <v>901</v>
      </c>
      <c r="BU19">
        <v>920</v>
      </c>
      <c r="BV19">
        <v>939</v>
      </c>
      <c r="BW19">
        <v>947</v>
      </c>
      <c r="BX19">
        <v>957</v>
      </c>
      <c r="BY19">
        <v>961</v>
      </c>
      <c r="BZ19">
        <v>969</v>
      </c>
      <c r="CA19">
        <v>982</v>
      </c>
      <c r="CB19" s="28">
        <v>990</v>
      </c>
      <c r="CC19">
        <v>991</v>
      </c>
      <c r="CD19">
        <v>1004</v>
      </c>
      <c r="CE19">
        <v>1009</v>
      </c>
      <c r="CF19">
        <v>1019</v>
      </c>
      <c r="CG19">
        <v>1023</v>
      </c>
    </row>
    <row r="20" spans="1:85" x14ac:dyDescent="0.2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  <c r="AE20">
        <v>618</v>
      </c>
      <c r="AF20">
        <v>642</v>
      </c>
      <c r="AG20">
        <v>686</v>
      </c>
      <c r="AH20">
        <v>707</v>
      </c>
      <c r="AI20">
        <v>778</v>
      </c>
      <c r="AJ20">
        <v>802</v>
      </c>
      <c r="AK20">
        <v>831</v>
      </c>
      <c r="AL20">
        <v>867</v>
      </c>
      <c r="AM20">
        <v>896</v>
      </c>
      <c r="AN20">
        <v>931</v>
      </c>
      <c r="AO20">
        <v>969</v>
      </c>
      <c r="AP20">
        <v>992</v>
      </c>
      <c r="AQ20">
        <v>1010</v>
      </c>
      <c r="AR20">
        <v>1061</v>
      </c>
      <c r="AS20">
        <v>1098</v>
      </c>
      <c r="AT20">
        <v>1138</v>
      </c>
      <c r="AU20">
        <v>1170</v>
      </c>
      <c r="AV20">
        <v>1205</v>
      </c>
      <c r="AW20">
        <v>1223</v>
      </c>
      <c r="AX20">
        <v>1234</v>
      </c>
      <c r="AY20">
        <v>1258</v>
      </c>
      <c r="AZ20">
        <v>1285</v>
      </c>
      <c r="BA20">
        <v>1313</v>
      </c>
      <c r="BB20">
        <v>1352</v>
      </c>
      <c r="BC20">
        <v>1378</v>
      </c>
      <c r="BD20">
        <v>1416</v>
      </c>
      <c r="BE20">
        <v>1465</v>
      </c>
      <c r="BF20">
        <v>1494</v>
      </c>
      <c r="BG20">
        <v>1548</v>
      </c>
      <c r="BH20">
        <v>1586</v>
      </c>
      <c r="BI20">
        <v>1638</v>
      </c>
      <c r="BJ20">
        <v>1667</v>
      </c>
      <c r="BK20">
        <v>1716</v>
      </c>
      <c r="BL20">
        <v>1732</v>
      </c>
      <c r="BM20">
        <v>1760</v>
      </c>
      <c r="BN20">
        <v>1815</v>
      </c>
      <c r="BO20">
        <v>1868</v>
      </c>
      <c r="BP20">
        <v>1905</v>
      </c>
      <c r="BQ20">
        <v>1928</v>
      </c>
      <c r="BR20">
        <v>1944</v>
      </c>
      <c r="BS20">
        <v>1975</v>
      </c>
      <c r="BT20">
        <v>2004</v>
      </c>
      <c r="BU20">
        <v>2033</v>
      </c>
      <c r="BV20">
        <v>2074</v>
      </c>
      <c r="BW20">
        <v>2094</v>
      </c>
      <c r="BX20">
        <v>2125</v>
      </c>
      <c r="BY20">
        <v>2156</v>
      </c>
      <c r="BZ20">
        <v>2191</v>
      </c>
      <c r="CA20">
        <v>2220</v>
      </c>
      <c r="CB20" s="30">
        <v>2311</v>
      </c>
      <c r="CC20">
        <v>2332</v>
      </c>
      <c r="CD20">
        <v>2371</v>
      </c>
      <c r="CE20">
        <v>2335</v>
      </c>
      <c r="CF20">
        <v>2350</v>
      </c>
      <c r="CG20">
        <v>2327</v>
      </c>
    </row>
    <row r="21" spans="1:85" x14ac:dyDescent="0.2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  <c r="AE21">
        <v>64</v>
      </c>
      <c r="AF21">
        <v>67</v>
      </c>
      <c r="AG21">
        <v>67</v>
      </c>
      <c r="AH21">
        <v>68</v>
      </c>
      <c r="AI21">
        <v>70</v>
      </c>
      <c r="AJ21">
        <v>73</v>
      </c>
      <c r="AK21">
        <v>73</v>
      </c>
      <c r="AL21">
        <v>79</v>
      </c>
      <c r="AM21">
        <v>86</v>
      </c>
      <c r="AN21">
        <v>80</v>
      </c>
      <c r="AO21">
        <v>91</v>
      </c>
      <c r="AP21">
        <v>95</v>
      </c>
      <c r="AQ21">
        <v>95</v>
      </c>
      <c r="AR21">
        <v>94</v>
      </c>
      <c r="AS21">
        <v>98</v>
      </c>
      <c r="AT21">
        <v>98</v>
      </c>
      <c r="AU21">
        <v>102</v>
      </c>
      <c r="AV21">
        <v>113</v>
      </c>
      <c r="AW21">
        <v>116</v>
      </c>
      <c r="AX21">
        <v>120</v>
      </c>
      <c r="AY21">
        <v>123</v>
      </c>
      <c r="AZ21">
        <v>125</v>
      </c>
      <c r="BA21">
        <v>131</v>
      </c>
      <c r="BB21">
        <v>138</v>
      </c>
      <c r="BC21">
        <v>137</v>
      </c>
      <c r="BD21">
        <v>140</v>
      </c>
      <c r="BE21">
        <v>144</v>
      </c>
      <c r="BF21">
        <v>145</v>
      </c>
      <c r="BG21">
        <v>143</v>
      </c>
      <c r="BH21">
        <v>146</v>
      </c>
      <c r="BI21">
        <v>148</v>
      </c>
      <c r="BJ21">
        <v>152</v>
      </c>
      <c r="BK21">
        <v>155</v>
      </c>
      <c r="BL21">
        <v>158</v>
      </c>
      <c r="BM21">
        <v>160</v>
      </c>
      <c r="BN21">
        <v>165</v>
      </c>
      <c r="BO21">
        <v>167</v>
      </c>
      <c r="BP21">
        <v>170</v>
      </c>
      <c r="BQ21">
        <v>173</v>
      </c>
      <c r="BR21">
        <v>174</v>
      </c>
      <c r="BS21">
        <v>174</v>
      </c>
      <c r="BT21">
        <v>178</v>
      </c>
      <c r="BU21">
        <v>180</v>
      </c>
      <c r="BV21">
        <v>184</v>
      </c>
      <c r="BW21">
        <v>185</v>
      </c>
      <c r="BX21">
        <v>187</v>
      </c>
      <c r="BY21">
        <v>187</v>
      </c>
      <c r="BZ21">
        <v>188</v>
      </c>
      <c r="CA21">
        <v>189</v>
      </c>
      <c r="CB21" s="28">
        <v>188</v>
      </c>
      <c r="CC21">
        <v>189</v>
      </c>
      <c r="CD21">
        <v>192</v>
      </c>
      <c r="CE21">
        <v>193</v>
      </c>
      <c r="CF21">
        <v>193</v>
      </c>
      <c r="CG21">
        <v>193</v>
      </c>
    </row>
    <row r="22" spans="1:85" x14ac:dyDescent="0.2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  <c r="AE22">
        <v>3060</v>
      </c>
      <c r="AF22">
        <v>3227</v>
      </c>
      <c r="AG22">
        <v>3483</v>
      </c>
      <c r="AH22">
        <v>3645</v>
      </c>
      <c r="AI22">
        <v>3843</v>
      </c>
      <c r="AJ22">
        <v>4003</v>
      </c>
      <c r="AK22">
        <v>4152</v>
      </c>
      <c r="AL22">
        <v>4300</v>
      </c>
      <c r="AM22">
        <v>4754</v>
      </c>
      <c r="AN22">
        <v>4919</v>
      </c>
      <c r="AO22">
        <v>5150</v>
      </c>
      <c r="AP22">
        <v>5384</v>
      </c>
      <c r="AQ22">
        <v>5541</v>
      </c>
      <c r="AR22">
        <v>5790</v>
      </c>
      <c r="AS22">
        <v>6032</v>
      </c>
      <c r="AT22">
        <v>6316</v>
      </c>
      <c r="AU22">
        <v>6555</v>
      </c>
      <c r="AV22">
        <v>6762</v>
      </c>
      <c r="AW22">
        <v>6909</v>
      </c>
      <c r="AX22">
        <v>7130</v>
      </c>
      <c r="AY22">
        <v>7283</v>
      </c>
      <c r="AZ22">
        <v>7548</v>
      </c>
      <c r="BA22">
        <v>7759</v>
      </c>
      <c r="BB22">
        <v>7988</v>
      </c>
      <c r="BC22">
        <v>8206</v>
      </c>
      <c r="BD22">
        <v>8417</v>
      </c>
      <c r="BE22">
        <v>8950</v>
      </c>
      <c r="BF22">
        <v>9052</v>
      </c>
      <c r="BG22">
        <v>9260</v>
      </c>
      <c r="BH22">
        <v>9432</v>
      </c>
      <c r="BI22">
        <v>9699</v>
      </c>
      <c r="BJ22">
        <v>9922</v>
      </c>
      <c r="BK22">
        <v>10111</v>
      </c>
      <c r="BL22">
        <v>10291</v>
      </c>
      <c r="BM22">
        <v>10467</v>
      </c>
      <c r="BN22">
        <v>10752</v>
      </c>
      <c r="BO22">
        <v>11035</v>
      </c>
      <c r="BP22">
        <v>11251</v>
      </c>
      <c r="BQ22">
        <v>11361</v>
      </c>
      <c r="BR22">
        <v>11476</v>
      </c>
      <c r="BS22">
        <v>11731</v>
      </c>
      <c r="BT22">
        <v>11924</v>
      </c>
      <c r="BU22">
        <v>12226</v>
      </c>
      <c r="BV22">
        <v>12434</v>
      </c>
      <c r="BW22">
        <v>12624</v>
      </c>
      <c r="BX22">
        <v>12734</v>
      </c>
      <c r="BY22">
        <v>12818</v>
      </c>
      <c r="BZ22">
        <v>12968</v>
      </c>
      <c r="CA22">
        <v>13124</v>
      </c>
      <c r="CB22" s="30">
        <v>13276</v>
      </c>
      <c r="CC22">
        <v>13348</v>
      </c>
      <c r="CD22">
        <v>13534</v>
      </c>
      <c r="CE22">
        <v>13607</v>
      </c>
      <c r="CF22">
        <v>13657</v>
      </c>
      <c r="CG22">
        <v>13709</v>
      </c>
    </row>
    <row r="23" spans="1:85" x14ac:dyDescent="0.2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  <c r="AE23">
        <v>4141</v>
      </c>
      <c r="AF23">
        <v>4403</v>
      </c>
      <c r="AG23">
        <v>4795</v>
      </c>
      <c r="AH23">
        <v>4987</v>
      </c>
      <c r="AI23">
        <v>5263</v>
      </c>
      <c r="AJ23">
        <v>5496</v>
      </c>
      <c r="AK23">
        <v>5738</v>
      </c>
      <c r="AL23">
        <v>6043</v>
      </c>
      <c r="AM23">
        <v>6735</v>
      </c>
      <c r="AN23">
        <v>7041</v>
      </c>
      <c r="AO23">
        <v>7333</v>
      </c>
      <c r="AP23">
        <v>7598</v>
      </c>
      <c r="AQ23">
        <v>7831</v>
      </c>
      <c r="AR23">
        <v>8135</v>
      </c>
      <c r="AS23">
        <v>8516</v>
      </c>
      <c r="AT23">
        <v>8901</v>
      </c>
      <c r="AU23">
        <v>9205</v>
      </c>
      <c r="AV23">
        <v>9496</v>
      </c>
      <c r="AW23">
        <v>9687</v>
      </c>
      <c r="AX23">
        <v>9892</v>
      </c>
      <c r="AY23">
        <v>10072</v>
      </c>
      <c r="AZ23">
        <v>10449</v>
      </c>
      <c r="BA23">
        <v>10791</v>
      </c>
      <c r="BB23">
        <v>11031</v>
      </c>
      <c r="BC23">
        <v>11316</v>
      </c>
      <c r="BD23">
        <v>11608</v>
      </c>
      <c r="BE23">
        <v>12240</v>
      </c>
      <c r="BF23">
        <v>12446</v>
      </c>
      <c r="BG23">
        <v>12830</v>
      </c>
      <c r="BH23">
        <v>13077</v>
      </c>
      <c r="BI23">
        <v>13324</v>
      </c>
      <c r="BJ23">
        <v>13521</v>
      </c>
      <c r="BK23">
        <v>13726</v>
      </c>
      <c r="BL23">
        <v>13819</v>
      </c>
      <c r="BM23">
        <v>14100</v>
      </c>
      <c r="BN23">
        <v>14508</v>
      </c>
      <c r="BO23">
        <v>14773</v>
      </c>
      <c r="BP23">
        <v>15022</v>
      </c>
      <c r="BQ23">
        <v>15220</v>
      </c>
      <c r="BR23">
        <v>15353</v>
      </c>
      <c r="BS23">
        <v>15553</v>
      </c>
      <c r="BT23">
        <v>15738</v>
      </c>
      <c r="BU23">
        <v>15940</v>
      </c>
      <c r="BV23">
        <v>16169</v>
      </c>
      <c r="BW23">
        <v>16316</v>
      </c>
      <c r="BX23">
        <v>16434</v>
      </c>
      <c r="BY23">
        <v>16523</v>
      </c>
      <c r="BZ23">
        <v>16636</v>
      </c>
      <c r="CA23">
        <v>16753</v>
      </c>
      <c r="CB23" s="30">
        <v>16940</v>
      </c>
      <c r="CC23">
        <v>17042</v>
      </c>
      <c r="CD23">
        <v>17216</v>
      </c>
      <c r="CE23">
        <v>17326</v>
      </c>
      <c r="CF23">
        <v>17400</v>
      </c>
      <c r="CG23">
        <v>17499</v>
      </c>
    </row>
    <row r="24" spans="1:85" x14ac:dyDescent="0.2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  <c r="AE24">
        <v>33</v>
      </c>
      <c r="AF24">
        <v>43</v>
      </c>
      <c r="AG24">
        <v>52</v>
      </c>
      <c r="AH24">
        <v>53</v>
      </c>
      <c r="AI24">
        <v>54</v>
      </c>
      <c r="AJ24">
        <v>55</v>
      </c>
      <c r="AK24">
        <v>55</v>
      </c>
      <c r="AL24">
        <v>52</v>
      </c>
      <c r="AM24">
        <v>52</v>
      </c>
      <c r="AN24">
        <v>57</v>
      </c>
      <c r="AO24">
        <v>60</v>
      </c>
      <c r="AP24">
        <v>63</v>
      </c>
      <c r="AQ24">
        <v>65</v>
      </c>
      <c r="AR24">
        <v>67</v>
      </c>
      <c r="AS24">
        <v>68</v>
      </c>
      <c r="AT24">
        <v>70</v>
      </c>
      <c r="AU24">
        <v>72</v>
      </c>
      <c r="AV24">
        <v>80</v>
      </c>
      <c r="AW24">
        <v>100</v>
      </c>
      <c r="AX24">
        <v>103</v>
      </c>
      <c r="AY24">
        <v>104</v>
      </c>
      <c r="AZ24">
        <v>106</v>
      </c>
      <c r="BA24">
        <v>108</v>
      </c>
      <c r="BB24">
        <v>112</v>
      </c>
      <c r="BC24">
        <v>125</v>
      </c>
      <c r="BD24">
        <v>129</v>
      </c>
      <c r="BE24">
        <v>133</v>
      </c>
      <c r="BF24">
        <v>135</v>
      </c>
      <c r="BG24">
        <v>141</v>
      </c>
      <c r="BH24">
        <v>141</v>
      </c>
      <c r="BI24">
        <v>146</v>
      </c>
      <c r="BJ24">
        <v>146</v>
      </c>
      <c r="BK24">
        <v>151</v>
      </c>
      <c r="BL24">
        <v>151</v>
      </c>
      <c r="BM24">
        <v>151</v>
      </c>
      <c r="BN24">
        <v>152</v>
      </c>
      <c r="BO24">
        <v>160</v>
      </c>
      <c r="BP24">
        <v>159</v>
      </c>
      <c r="BQ24">
        <v>160</v>
      </c>
      <c r="BR24">
        <v>161</v>
      </c>
      <c r="BS24">
        <v>161</v>
      </c>
      <c r="BT24">
        <v>162</v>
      </c>
      <c r="BU24">
        <v>161</v>
      </c>
      <c r="BV24">
        <v>163</v>
      </c>
      <c r="BW24">
        <v>168</v>
      </c>
      <c r="BX24">
        <v>170</v>
      </c>
      <c r="BY24">
        <v>177</v>
      </c>
      <c r="BZ24">
        <v>177</v>
      </c>
      <c r="CA24">
        <v>178</v>
      </c>
      <c r="CB24" s="28">
        <v>178</v>
      </c>
      <c r="CC24">
        <v>179</v>
      </c>
      <c r="CD24">
        <v>179</v>
      </c>
      <c r="CE24">
        <v>180</v>
      </c>
      <c r="CF24">
        <v>183</v>
      </c>
      <c r="CG24">
        <v>183</v>
      </c>
    </row>
    <row r="25" spans="1:85" x14ac:dyDescent="0.2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  <c r="AE25">
        <v>115</v>
      </c>
      <c r="AF25">
        <v>119</v>
      </c>
      <c r="AG25">
        <v>124</v>
      </c>
      <c r="AH25">
        <v>133</v>
      </c>
      <c r="AI25">
        <v>144</v>
      </c>
      <c r="AJ25">
        <v>145</v>
      </c>
      <c r="AK25">
        <v>145</v>
      </c>
      <c r="AL25">
        <v>150</v>
      </c>
      <c r="AM25">
        <v>159</v>
      </c>
      <c r="AN25">
        <v>164</v>
      </c>
      <c r="AO25">
        <v>165</v>
      </c>
      <c r="AP25">
        <v>168</v>
      </c>
      <c r="AQ25">
        <v>170</v>
      </c>
      <c r="AR25">
        <v>186</v>
      </c>
      <c r="AS25">
        <v>193</v>
      </c>
      <c r="AT25">
        <v>207</v>
      </c>
      <c r="AU25">
        <v>234</v>
      </c>
      <c r="AV25">
        <v>241</v>
      </c>
      <c r="AW25">
        <v>244</v>
      </c>
      <c r="AX25">
        <v>246</v>
      </c>
      <c r="AY25">
        <v>254</v>
      </c>
      <c r="AZ25">
        <v>271</v>
      </c>
      <c r="BA25">
        <v>299</v>
      </c>
      <c r="BB25">
        <v>306</v>
      </c>
      <c r="BC25">
        <v>313</v>
      </c>
      <c r="BD25">
        <v>326</v>
      </c>
      <c r="BE25">
        <v>338</v>
      </c>
      <c r="BF25">
        <v>340</v>
      </c>
      <c r="BG25">
        <v>357</v>
      </c>
      <c r="BH25">
        <v>370</v>
      </c>
      <c r="BI25">
        <v>379</v>
      </c>
      <c r="BJ25">
        <v>393</v>
      </c>
      <c r="BK25">
        <v>395</v>
      </c>
      <c r="BL25">
        <v>400</v>
      </c>
      <c r="BM25">
        <v>400</v>
      </c>
      <c r="BN25">
        <v>417</v>
      </c>
      <c r="BO25">
        <v>460</v>
      </c>
      <c r="BP25">
        <v>471</v>
      </c>
      <c r="BQ25">
        <v>499</v>
      </c>
      <c r="BR25">
        <v>505</v>
      </c>
      <c r="BS25">
        <v>518</v>
      </c>
      <c r="BT25">
        <v>536</v>
      </c>
      <c r="BU25">
        <v>542</v>
      </c>
      <c r="BV25">
        <v>547</v>
      </c>
      <c r="BW25">
        <v>548</v>
      </c>
      <c r="BX25">
        <v>553</v>
      </c>
      <c r="BY25">
        <v>553</v>
      </c>
      <c r="BZ25">
        <v>561</v>
      </c>
      <c r="CA25">
        <v>565</v>
      </c>
      <c r="CB25" s="28">
        <v>573</v>
      </c>
      <c r="CC25">
        <v>575</v>
      </c>
      <c r="CD25">
        <v>578</v>
      </c>
      <c r="CE25">
        <v>580</v>
      </c>
      <c r="CF25">
        <v>582</v>
      </c>
      <c r="CG25">
        <v>585</v>
      </c>
    </row>
    <row r="26" spans="1:85" x14ac:dyDescent="0.2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  <c r="AE26">
        <v>12</v>
      </c>
      <c r="AF26">
        <v>13</v>
      </c>
      <c r="AG26">
        <v>14</v>
      </c>
      <c r="AH26">
        <v>16</v>
      </c>
      <c r="AI26">
        <v>19</v>
      </c>
      <c r="AJ26">
        <v>20</v>
      </c>
      <c r="AK26">
        <v>21</v>
      </c>
      <c r="AL26">
        <v>26</v>
      </c>
      <c r="AM26">
        <v>30</v>
      </c>
      <c r="AN26">
        <v>32</v>
      </c>
      <c r="AO26">
        <v>33</v>
      </c>
      <c r="AP26">
        <v>35</v>
      </c>
      <c r="AQ26">
        <v>37</v>
      </c>
      <c r="AR26">
        <v>39</v>
      </c>
      <c r="AS26">
        <v>40</v>
      </c>
      <c r="AT26">
        <v>41</v>
      </c>
      <c r="AU26">
        <v>42</v>
      </c>
      <c r="AV26">
        <v>43</v>
      </c>
      <c r="AW26">
        <v>50</v>
      </c>
      <c r="AX26">
        <v>51</v>
      </c>
      <c r="AY26">
        <v>51</v>
      </c>
      <c r="AZ26">
        <v>51</v>
      </c>
      <c r="BA26">
        <v>54</v>
      </c>
      <c r="BB26">
        <v>55</v>
      </c>
      <c r="BC26">
        <v>57</v>
      </c>
      <c r="BD26">
        <v>61</v>
      </c>
      <c r="BE26">
        <v>62</v>
      </c>
      <c r="BF26">
        <v>64</v>
      </c>
      <c r="BG26">
        <v>71</v>
      </c>
      <c r="BH26">
        <v>71</v>
      </c>
      <c r="BI26">
        <v>71</v>
      </c>
      <c r="BJ26">
        <v>72</v>
      </c>
      <c r="BK26">
        <v>72</v>
      </c>
      <c r="BL26">
        <v>73</v>
      </c>
      <c r="BM26">
        <v>73</v>
      </c>
      <c r="BN26">
        <v>73</v>
      </c>
      <c r="BO26">
        <v>73</v>
      </c>
      <c r="BP26">
        <v>73</v>
      </c>
      <c r="BQ26">
        <v>73</v>
      </c>
      <c r="BR26">
        <v>73</v>
      </c>
      <c r="BS26">
        <v>74</v>
      </c>
      <c r="BT26">
        <v>75</v>
      </c>
      <c r="BU26">
        <v>76</v>
      </c>
      <c r="BV26">
        <v>76</v>
      </c>
      <c r="BW26">
        <v>76</v>
      </c>
      <c r="BX26">
        <v>76</v>
      </c>
      <c r="BY26">
        <v>77</v>
      </c>
      <c r="BZ26">
        <v>77</v>
      </c>
      <c r="CA26">
        <v>77</v>
      </c>
      <c r="CB26" s="28">
        <v>78</v>
      </c>
      <c r="CC26">
        <v>78</v>
      </c>
      <c r="CD26">
        <v>79</v>
      </c>
      <c r="CE26">
        <v>79</v>
      </c>
      <c r="CF26">
        <v>80</v>
      </c>
      <c r="CG26">
        <v>82</v>
      </c>
    </row>
    <row r="27" spans="1:85" x14ac:dyDescent="0.2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  <c r="AE27">
        <v>25</v>
      </c>
      <c r="AF27">
        <v>23</v>
      </c>
      <c r="AG27">
        <v>28</v>
      </c>
      <c r="AH27">
        <v>34</v>
      </c>
      <c r="AI27">
        <v>34</v>
      </c>
      <c r="AJ27">
        <v>34</v>
      </c>
      <c r="AK27">
        <v>34</v>
      </c>
      <c r="AL27">
        <v>35</v>
      </c>
      <c r="AM27">
        <v>35</v>
      </c>
      <c r="AN27">
        <v>39</v>
      </c>
      <c r="AO27">
        <v>44</v>
      </c>
      <c r="AP27">
        <v>45</v>
      </c>
      <c r="AQ27">
        <v>45</v>
      </c>
      <c r="AR27">
        <v>45</v>
      </c>
      <c r="AS27">
        <v>52</v>
      </c>
      <c r="AT27">
        <v>55</v>
      </c>
      <c r="AU27">
        <v>58</v>
      </c>
      <c r="AV27">
        <v>60</v>
      </c>
      <c r="AW27">
        <v>61</v>
      </c>
      <c r="AX27">
        <v>61</v>
      </c>
      <c r="AY27">
        <v>62</v>
      </c>
      <c r="AZ27">
        <v>64</v>
      </c>
      <c r="BA27">
        <v>65</v>
      </c>
      <c r="BB27">
        <v>68</v>
      </c>
      <c r="BC27">
        <v>68</v>
      </c>
      <c r="BD27">
        <v>68</v>
      </c>
      <c r="BE27">
        <v>68</v>
      </c>
      <c r="BF27">
        <v>69</v>
      </c>
      <c r="BG27">
        <v>70</v>
      </c>
      <c r="BH27">
        <v>73</v>
      </c>
      <c r="BI27">
        <v>77</v>
      </c>
      <c r="BJ27">
        <v>79</v>
      </c>
      <c r="BK27">
        <v>86</v>
      </c>
      <c r="BL27">
        <v>86</v>
      </c>
      <c r="BM27">
        <v>84</v>
      </c>
      <c r="BN27">
        <v>87</v>
      </c>
      <c r="BO27">
        <v>91</v>
      </c>
      <c r="BP27">
        <v>96</v>
      </c>
      <c r="BQ27">
        <v>99</v>
      </c>
      <c r="BR27">
        <v>101</v>
      </c>
      <c r="BS27">
        <v>101</v>
      </c>
      <c r="BT27">
        <v>103</v>
      </c>
      <c r="BU27">
        <v>106</v>
      </c>
      <c r="BV27">
        <v>106</v>
      </c>
      <c r="BW27">
        <v>108</v>
      </c>
      <c r="BX27">
        <v>108</v>
      </c>
      <c r="BY27">
        <v>108</v>
      </c>
      <c r="BZ27">
        <v>108</v>
      </c>
      <c r="CA27">
        <v>108</v>
      </c>
      <c r="CB27" s="28">
        <v>107</v>
      </c>
      <c r="CC27">
        <v>107</v>
      </c>
      <c r="CD27">
        <v>107</v>
      </c>
      <c r="CE27">
        <v>107</v>
      </c>
      <c r="CF27">
        <v>107</v>
      </c>
      <c r="CG27">
        <v>109</v>
      </c>
    </row>
    <row r="28" spans="1:85" x14ac:dyDescent="0.2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  <c r="AE28">
        <v>139</v>
      </c>
      <c r="AF28">
        <v>143</v>
      </c>
      <c r="AG28">
        <v>154</v>
      </c>
      <c r="AH28">
        <v>173</v>
      </c>
      <c r="AI28">
        <v>181</v>
      </c>
      <c r="AJ28">
        <v>187</v>
      </c>
      <c r="AK28">
        <v>197</v>
      </c>
      <c r="AL28">
        <v>206</v>
      </c>
      <c r="AM28">
        <v>216</v>
      </c>
      <c r="AN28">
        <v>225</v>
      </c>
      <c r="AO28">
        <v>232</v>
      </c>
      <c r="AP28">
        <v>237</v>
      </c>
      <c r="AQ28">
        <v>238</v>
      </c>
      <c r="AR28">
        <v>251</v>
      </c>
      <c r="AS28">
        <v>260</v>
      </c>
      <c r="AT28">
        <v>259</v>
      </c>
      <c r="AU28">
        <v>265</v>
      </c>
      <c r="AV28">
        <v>276</v>
      </c>
      <c r="AW28">
        <v>283</v>
      </c>
      <c r="AX28">
        <v>284</v>
      </c>
      <c r="AY28">
        <v>287</v>
      </c>
      <c r="AZ28">
        <v>305</v>
      </c>
      <c r="BA28">
        <v>320</v>
      </c>
      <c r="BB28">
        <v>332</v>
      </c>
      <c r="BC28">
        <v>338</v>
      </c>
      <c r="BD28">
        <v>343</v>
      </c>
      <c r="BE28">
        <v>352</v>
      </c>
      <c r="BF28">
        <v>364</v>
      </c>
      <c r="BG28">
        <v>377</v>
      </c>
      <c r="BH28">
        <v>389</v>
      </c>
      <c r="BI28">
        <v>398</v>
      </c>
      <c r="BJ28">
        <v>408</v>
      </c>
      <c r="BK28">
        <v>413</v>
      </c>
      <c r="BL28">
        <v>413</v>
      </c>
      <c r="BM28">
        <v>418</v>
      </c>
      <c r="BN28">
        <v>423</v>
      </c>
      <c r="BO28">
        <v>441</v>
      </c>
      <c r="BP28">
        <v>456</v>
      </c>
      <c r="BQ28">
        <v>469</v>
      </c>
      <c r="BR28">
        <v>472</v>
      </c>
      <c r="BS28">
        <v>480</v>
      </c>
      <c r="BT28">
        <v>486</v>
      </c>
      <c r="BU28">
        <v>516</v>
      </c>
      <c r="BV28">
        <v>529</v>
      </c>
      <c r="BW28">
        <v>545</v>
      </c>
      <c r="BX28">
        <v>548</v>
      </c>
      <c r="BY28">
        <v>551</v>
      </c>
      <c r="BZ28">
        <v>545</v>
      </c>
      <c r="CA28">
        <v>551</v>
      </c>
      <c r="CB28" s="28">
        <v>560</v>
      </c>
      <c r="CC28">
        <v>568</v>
      </c>
      <c r="CD28">
        <v>570</v>
      </c>
      <c r="CE28">
        <v>571</v>
      </c>
      <c r="CF28">
        <v>579</v>
      </c>
      <c r="CG28">
        <v>579</v>
      </c>
    </row>
    <row r="29" spans="1:85" x14ac:dyDescent="0.2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  <c r="AE29">
        <v>203</v>
      </c>
      <c r="AF29">
        <v>222</v>
      </c>
      <c r="AG29">
        <v>242</v>
      </c>
      <c r="AH29">
        <v>270</v>
      </c>
      <c r="AI29">
        <v>336</v>
      </c>
      <c r="AJ29">
        <v>340</v>
      </c>
      <c r="AK29">
        <v>350</v>
      </c>
      <c r="AL29">
        <v>406</v>
      </c>
      <c r="AM29">
        <v>425</v>
      </c>
      <c r="AN29">
        <v>452</v>
      </c>
      <c r="AO29">
        <v>473</v>
      </c>
      <c r="AP29">
        <v>480</v>
      </c>
      <c r="AQ29">
        <v>500</v>
      </c>
      <c r="AR29">
        <v>517</v>
      </c>
      <c r="AS29">
        <v>541</v>
      </c>
      <c r="AT29">
        <v>553</v>
      </c>
      <c r="AU29">
        <v>558</v>
      </c>
      <c r="AV29">
        <v>571</v>
      </c>
      <c r="AW29">
        <v>690</v>
      </c>
      <c r="AX29">
        <v>694</v>
      </c>
      <c r="AY29">
        <v>738</v>
      </c>
      <c r="AZ29">
        <v>754</v>
      </c>
      <c r="BA29">
        <v>777</v>
      </c>
      <c r="BB29">
        <v>801</v>
      </c>
      <c r="BC29">
        <v>818</v>
      </c>
      <c r="BD29">
        <v>837</v>
      </c>
      <c r="BE29">
        <v>839</v>
      </c>
      <c r="BF29">
        <v>848</v>
      </c>
      <c r="BG29">
        <v>844</v>
      </c>
      <c r="BH29">
        <v>854</v>
      </c>
      <c r="BI29">
        <v>859</v>
      </c>
      <c r="BJ29">
        <v>867</v>
      </c>
      <c r="BK29">
        <v>892</v>
      </c>
      <c r="BL29">
        <v>908</v>
      </c>
      <c r="BM29">
        <v>910</v>
      </c>
      <c r="BN29">
        <v>919</v>
      </c>
      <c r="BO29">
        <v>931</v>
      </c>
      <c r="BP29">
        <v>943</v>
      </c>
      <c r="BQ29">
        <v>953</v>
      </c>
      <c r="BR29">
        <v>955</v>
      </c>
      <c r="BS29">
        <v>955</v>
      </c>
      <c r="BT29">
        <v>959</v>
      </c>
      <c r="BU29">
        <v>959</v>
      </c>
      <c r="BV29">
        <v>967</v>
      </c>
      <c r="BW29">
        <v>975</v>
      </c>
      <c r="BX29">
        <v>977</v>
      </c>
      <c r="BY29">
        <v>984</v>
      </c>
      <c r="BZ29">
        <v>990</v>
      </c>
      <c r="CA29">
        <v>992</v>
      </c>
      <c r="CB29" s="28">
        <v>998</v>
      </c>
      <c r="CC29">
        <v>1004</v>
      </c>
      <c r="CD29">
        <v>1010</v>
      </c>
      <c r="CE29">
        <v>1020</v>
      </c>
      <c r="CF29">
        <v>1027</v>
      </c>
      <c r="CG29">
        <v>1031</v>
      </c>
    </row>
    <row r="30" spans="1:85" x14ac:dyDescent="0.2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  <c r="AE30">
        <v>39</v>
      </c>
      <c r="AF30">
        <v>44</v>
      </c>
      <c r="AG30">
        <v>46</v>
      </c>
      <c r="AH30">
        <v>48</v>
      </c>
      <c r="AI30">
        <v>53</v>
      </c>
      <c r="AJ30">
        <v>54</v>
      </c>
      <c r="AK30">
        <v>55</v>
      </c>
      <c r="AL30">
        <v>61</v>
      </c>
      <c r="AM30">
        <v>65</v>
      </c>
      <c r="AN30">
        <v>72</v>
      </c>
      <c r="AO30">
        <v>75</v>
      </c>
      <c r="AP30">
        <v>80</v>
      </c>
      <c r="AQ30">
        <v>81</v>
      </c>
      <c r="AR30">
        <v>86</v>
      </c>
      <c r="AS30">
        <v>96</v>
      </c>
      <c r="AT30">
        <v>98</v>
      </c>
      <c r="AU30">
        <v>102</v>
      </c>
      <c r="AV30">
        <v>106</v>
      </c>
      <c r="AW30">
        <v>113</v>
      </c>
      <c r="AX30">
        <v>114</v>
      </c>
      <c r="AY30">
        <v>125</v>
      </c>
      <c r="AZ30">
        <v>127</v>
      </c>
      <c r="BA30">
        <v>131</v>
      </c>
      <c r="BB30">
        <v>136</v>
      </c>
      <c r="BC30">
        <v>137</v>
      </c>
      <c r="BD30">
        <v>164</v>
      </c>
      <c r="BE30">
        <v>164</v>
      </c>
      <c r="BF30">
        <v>169</v>
      </c>
      <c r="BG30">
        <v>181</v>
      </c>
      <c r="BH30">
        <v>180</v>
      </c>
      <c r="BI30">
        <v>180</v>
      </c>
      <c r="BJ30">
        <v>183</v>
      </c>
      <c r="BK30">
        <v>185</v>
      </c>
      <c r="BL30">
        <v>194</v>
      </c>
      <c r="BM30">
        <v>193</v>
      </c>
      <c r="BN30">
        <v>198</v>
      </c>
      <c r="BO30">
        <v>206</v>
      </c>
      <c r="BP30">
        <v>210</v>
      </c>
      <c r="BQ30">
        <v>214</v>
      </c>
      <c r="BR30">
        <v>215</v>
      </c>
      <c r="BS30">
        <v>217</v>
      </c>
      <c r="BT30">
        <v>219</v>
      </c>
      <c r="BU30">
        <v>223</v>
      </c>
      <c r="BV30">
        <v>230</v>
      </c>
      <c r="BW30">
        <v>232</v>
      </c>
      <c r="BX30">
        <v>235</v>
      </c>
      <c r="BY30">
        <v>239</v>
      </c>
      <c r="BZ30">
        <v>241</v>
      </c>
      <c r="CA30">
        <v>242</v>
      </c>
      <c r="CB30" s="28">
        <v>243</v>
      </c>
      <c r="CC30">
        <v>246</v>
      </c>
      <c r="CD30">
        <v>253</v>
      </c>
      <c r="CE30">
        <v>256</v>
      </c>
      <c r="CF30">
        <v>258</v>
      </c>
      <c r="CG30">
        <v>258</v>
      </c>
    </row>
    <row r="31" spans="1:85" x14ac:dyDescent="0.25">
      <c r="A31" s="1"/>
      <c r="B31" s="1"/>
    </row>
  </sheetData>
  <phoneticPr fontId="1" type="noConversion"/>
  <conditionalFormatting sqref="D1:BQ1 B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U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U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U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CU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CU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CX139"/>
  <sheetViews>
    <sheetView zoomScale="60" zoomScaleNormal="60" workbookViewId="0">
      <pane xSplit="4" ySplit="6" topLeftCell="BG7" activePane="bottomRight" state="frozen"/>
      <selection pane="topRight" activeCell="E1" sqref="E1"/>
      <selection pane="bottomLeft" activeCell="A7" sqref="A7"/>
      <selection pane="bottomRight" activeCell="CJ6" sqref="CJ6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88" width="8.7109375" style="10" bestFit="1" customWidth="1"/>
    <col min="89" max="102" width="6.28515625" style="10" bestFit="1" customWidth="1"/>
    <col min="103" max="16384" width="8.7109375" style="10"/>
  </cols>
  <sheetData>
    <row r="1" spans="1:102" x14ac:dyDescent="0.25">
      <c r="B1" s="1" t="s">
        <v>247</v>
      </c>
      <c r="C1" s="1"/>
      <c r="D1" s="9" t="s">
        <v>248</v>
      </c>
      <c r="E1" s="1"/>
      <c r="F1" s="1"/>
    </row>
    <row r="2" spans="1:102" x14ac:dyDescent="0.2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10998</v>
      </c>
      <c r="AI2" s="10">
        <f>SUM(va[24-Apr])</f>
        <v>11594</v>
      </c>
      <c r="AJ2" s="10">
        <f>SUM(va[25-Apr])</f>
        <v>12366</v>
      </c>
      <c r="AK2" s="10">
        <f>SUM(va[26-Apr])</f>
        <v>12970</v>
      </c>
      <c r="AL2" s="10">
        <f>SUM(va[27-Apr])</f>
        <v>13535</v>
      </c>
      <c r="AM2" s="10">
        <f>SUM(va[28-Apr])</f>
        <v>14339</v>
      </c>
      <c r="AN2" s="10">
        <f>SUM(va[29-Apr])</f>
        <v>14961</v>
      </c>
      <c r="AO2" s="10">
        <f>SUM(va[30-Apr])</f>
        <v>15846</v>
      </c>
      <c r="AP2" s="10">
        <f>SUM(va[1-May])</f>
        <v>16901</v>
      </c>
      <c r="AQ2" s="10">
        <f>SUM(va[2-May])</f>
        <v>17731</v>
      </c>
      <c r="AR2" s="10">
        <f>SUM(va[3-May])</f>
        <v>18671</v>
      </c>
      <c r="AS2" s="10">
        <f>SUM(va[4-May])</f>
        <v>19492</v>
      </c>
      <c r="AT2" s="10">
        <f>SUM(va[5-May])</f>
        <v>20256</v>
      </c>
      <c r="AU2" s="10">
        <f>SUM(va[6-May])</f>
        <v>20985</v>
      </c>
      <c r="AV2" s="10">
        <f>SUM(va[7-May])</f>
        <v>21570</v>
      </c>
      <c r="AW2" s="10">
        <f>SUM(va[8-May])</f>
        <v>22342</v>
      </c>
      <c r="AX2" s="10">
        <f>SUM(va[9-May])</f>
        <v>23196</v>
      </c>
      <c r="AY2" s="10">
        <f>SUM(va[10-May])</f>
        <v>24081</v>
      </c>
      <c r="AZ2" s="10">
        <f>SUM(va[11-May])</f>
        <v>25070</v>
      </c>
      <c r="BA2" s="10">
        <f>SUM(va[12-May])</f>
        <v>25800</v>
      </c>
      <c r="BB2" s="10">
        <f>SUM(va[13-May])</f>
        <v>26746</v>
      </c>
      <c r="BC2" s="10">
        <f>SUM(va[14-May])</f>
        <v>27813</v>
      </c>
      <c r="BD2" s="10">
        <f>SUM(va[15-May])</f>
        <v>28672</v>
      </c>
      <c r="BE2" s="10">
        <f>SUM(va[16-May])</f>
        <v>29683</v>
      </c>
      <c r="BF2" s="10">
        <f>SUM(va[17-May])</f>
        <v>30388</v>
      </c>
      <c r="BG2" s="10">
        <f>SUM(va[18-May])</f>
        <v>31140</v>
      </c>
      <c r="BH2" s="10">
        <f>SUM(va[19-May])</f>
        <v>32145</v>
      </c>
      <c r="BI2" s="10">
        <f>SUM(va[20-May])</f>
        <v>32908</v>
      </c>
      <c r="BJ2" s="10">
        <f>SUM(va[21-May])</f>
        <v>34137</v>
      </c>
      <c r="BK2" s="10">
        <f>SUM(va[22-May])</f>
        <v>34950</v>
      </c>
      <c r="BL2" s="10">
        <f>SUM(va[23-May])</f>
        <v>35749</v>
      </c>
      <c r="BM2" s="10">
        <f>SUM(va[24-May])</f>
        <v>36244</v>
      </c>
      <c r="BN2" s="10">
        <f>SUM(va[25-May])</f>
        <v>37727</v>
      </c>
      <c r="BO2" s="10">
        <f>SUM(va[26-May])</f>
        <v>39342</v>
      </c>
      <c r="BP2" s="10">
        <f>SUM(va[27-May])</f>
        <v>40249</v>
      </c>
      <c r="BQ2" s="10">
        <f>SUM(va[28-May])</f>
        <v>41401</v>
      </c>
      <c r="BR2" s="10">
        <f>SUM(va[29-May])</f>
        <v>42533</v>
      </c>
      <c r="BS2" s="10">
        <f>SUM(va[30-May])</f>
        <v>43611</v>
      </c>
      <c r="BT2" s="10">
        <f>SUM(va[31-May])</f>
        <v>44607</v>
      </c>
      <c r="BU2" s="28">
        <f>SUM(va[1-Jun])</f>
        <v>45398</v>
      </c>
      <c r="BV2" s="28">
        <f>SUM(va[2-Jun])</f>
        <v>46239</v>
      </c>
      <c r="BW2" s="28">
        <f>SUM(va[3-Jun])</f>
        <v>46905</v>
      </c>
      <c r="BX2" s="28">
        <f>SUM(va[4-Jun])</f>
        <v>47856</v>
      </c>
      <c r="BY2" s="28">
        <f>SUM(va[5-Jun])</f>
        <v>48532</v>
      </c>
      <c r="BZ2" s="28">
        <f>SUM(va[6-Jun])</f>
        <v>49397</v>
      </c>
      <c r="CA2" s="28">
        <f>SUM(va[7-Jun])</f>
        <v>50681</v>
      </c>
      <c r="CB2" s="28">
        <f>SUM(va[8-Jun])</f>
        <v>51251</v>
      </c>
      <c r="CC2" s="28">
        <f>SUM(va[9-Jun])</f>
        <v>51738</v>
      </c>
      <c r="CD2" s="28">
        <f>SUM(va[10-Jun])</f>
        <v>52177</v>
      </c>
      <c r="CE2" s="28">
        <f>SUM(va[11-Jun])</f>
        <v>52647</v>
      </c>
      <c r="CF2" s="28">
        <f>SUM(va[12-Jun])</f>
        <v>53211</v>
      </c>
      <c r="CG2" s="28">
        <f>SUM(va[13-Jun])</f>
        <v>53869</v>
      </c>
      <c r="CH2" s="28">
        <f>SUM(va[14-Jun])</f>
        <v>54506</v>
      </c>
      <c r="CI2" s="28">
        <f>SUM(va[15-Jun])</f>
        <v>54886</v>
      </c>
      <c r="CJ2" s="28">
        <f>SUM(va[16-Jun])</f>
        <v>55331</v>
      </c>
      <c r="CK2" s="28">
        <f>SUM(va[17-Jun])</f>
        <v>0</v>
      </c>
      <c r="CL2" s="28">
        <f>SUM(va[18-Jun])</f>
        <v>0</v>
      </c>
      <c r="CM2" s="28">
        <f>SUM(va[19-Jun])</f>
        <v>0</v>
      </c>
      <c r="CN2" s="28">
        <f>SUM(va[20-Jun])</f>
        <v>0</v>
      </c>
      <c r="CO2" s="28">
        <f>SUM(va[21-Jun])</f>
        <v>0</v>
      </c>
      <c r="CP2" s="28">
        <f>SUM(va[22-Jun])</f>
        <v>0</v>
      </c>
      <c r="CQ2" s="28">
        <f>SUM(va[23-Jun])</f>
        <v>0</v>
      </c>
      <c r="CR2" s="28">
        <f>SUM(va[24-Jun])</f>
        <v>0</v>
      </c>
      <c r="CS2" s="28">
        <f>SUM(va[25-Jun])</f>
        <v>0</v>
      </c>
      <c r="CT2" s="28">
        <f>SUM(va[26-Jun])</f>
        <v>0</v>
      </c>
      <c r="CU2" s="28">
        <f>SUM(va[27-Jun])</f>
        <v>0</v>
      </c>
      <c r="CV2" s="28">
        <f>SUM(va[28-Jun])</f>
        <v>0</v>
      </c>
      <c r="CW2" s="28">
        <f>SUM(va[29-Jun])</f>
        <v>0</v>
      </c>
      <c r="CX2" s="28">
        <f>SUM(va[30-Jun])</f>
        <v>0</v>
      </c>
    </row>
    <row r="3" spans="1:102" x14ac:dyDescent="0.2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1753</v>
      </c>
      <c r="AI3" s="10">
        <v>1837</v>
      </c>
      <c r="AJ3" s="10">
        <v>1942</v>
      </c>
      <c r="AK3" s="10">
        <v>2014</v>
      </c>
      <c r="AL3" s="10">
        <v>2066</v>
      </c>
      <c r="AM3" s="10">
        <v>2165</v>
      </c>
      <c r="AN3" s="10">
        <v>2259</v>
      </c>
      <c r="AO3" s="10">
        <v>2322</v>
      </c>
      <c r="AP3" s="10">
        <v>2416</v>
      </c>
      <c r="AQ3" s="10">
        <v>2519</v>
      </c>
      <c r="AR3" s="10">
        <v>2627</v>
      </c>
      <c r="AS3" s="10">
        <v>2700</v>
      </c>
      <c r="AT3" s="10">
        <v>2773</v>
      </c>
      <c r="AU3" s="10">
        <v>2890</v>
      </c>
      <c r="AV3" s="10">
        <v>2955</v>
      </c>
      <c r="AW3" s="10">
        <v>3059</v>
      </c>
      <c r="AX3" s="10">
        <v>3164</v>
      </c>
      <c r="AY3" s="10">
        <v>3211</v>
      </c>
      <c r="AZ3" s="10">
        <v>3300</v>
      </c>
      <c r="BA3" s="10">
        <v>3395</v>
      </c>
      <c r="BB3" s="10">
        <v>3520</v>
      </c>
      <c r="BC3" s="10">
        <v>3592</v>
      </c>
      <c r="BD3" s="10">
        <v>3657</v>
      </c>
      <c r="BE3" s="10">
        <v>3724</v>
      </c>
      <c r="BF3" s="10">
        <v>3775</v>
      </c>
      <c r="BG3" s="10">
        <v>3822</v>
      </c>
      <c r="BH3" s="10">
        <v>3904</v>
      </c>
      <c r="BI3" s="10">
        <v>3979</v>
      </c>
      <c r="BJ3" s="10">
        <v>4093</v>
      </c>
      <c r="BK3" s="10">
        <v>4145</v>
      </c>
      <c r="BL3" s="10">
        <v>4181</v>
      </c>
      <c r="BM3" s="10">
        <v>4214</v>
      </c>
      <c r="BN3" s="10">
        <v>4269</v>
      </c>
      <c r="BO3" s="10">
        <v>4325</v>
      </c>
      <c r="BP3" s="10">
        <v>4385</v>
      </c>
      <c r="BQ3" s="10">
        <v>4442</v>
      </c>
      <c r="BR3" s="10">
        <v>4529</v>
      </c>
      <c r="BS3" s="10">
        <v>4601</v>
      </c>
      <c r="BT3" s="28">
        <v>4643</v>
      </c>
      <c r="BU3" s="28">
        <v>4694</v>
      </c>
      <c r="BV3" s="28">
        <v>4770</v>
      </c>
      <c r="BW3" s="28">
        <v>4884</v>
      </c>
      <c r="BX3" s="28">
        <v>4957</v>
      </c>
      <c r="BY3" s="28">
        <v>5008</v>
      </c>
      <c r="BZ3" s="28">
        <v>5054</v>
      </c>
      <c r="CA3" s="28">
        <v>5106</v>
      </c>
      <c r="CB3" s="28">
        <v>5143</v>
      </c>
      <c r="CC3" s="28">
        <v>5203</v>
      </c>
      <c r="CD3" s="28">
        <v>5272</v>
      </c>
      <c r="CE3" s="28">
        <v>5360</v>
      </c>
      <c r="CF3" s="28">
        <v>5445</v>
      </c>
      <c r="CG3" s="28">
        <v>5511</v>
      </c>
      <c r="CH3" s="28">
        <v>5536</v>
      </c>
      <c r="CI3" s="28">
        <v>5588</v>
      </c>
      <c r="CJ3" s="28">
        <v>5643</v>
      </c>
      <c r="CK3" s="28">
        <v>0</v>
      </c>
      <c r="CL3" s="28">
        <v>0</v>
      </c>
      <c r="CM3" s="28">
        <v>0</v>
      </c>
      <c r="CN3" s="28">
        <v>0</v>
      </c>
      <c r="CO3" s="28">
        <v>0</v>
      </c>
      <c r="CP3" s="28">
        <v>0</v>
      </c>
      <c r="CQ3" s="28">
        <v>0</v>
      </c>
      <c r="CR3" s="28">
        <v>0</v>
      </c>
      <c r="CS3" s="28">
        <v>0</v>
      </c>
      <c r="CT3" s="28">
        <v>0</v>
      </c>
      <c r="CU3" s="28">
        <v>0</v>
      </c>
      <c r="CV3" s="28">
        <v>0</v>
      </c>
      <c r="CW3" s="28">
        <v>0</v>
      </c>
      <c r="CX3" s="28">
        <v>0</v>
      </c>
    </row>
    <row r="4" spans="1:102" x14ac:dyDescent="0.2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372</v>
      </c>
      <c r="AI4" s="10">
        <v>410</v>
      </c>
      <c r="AJ4" s="10">
        <v>436</v>
      </c>
      <c r="AK4" s="10">
        <v>448</v>
      </c>
      <c r="AL4" s="10">
        <v>458</v>
      </c>
      <c r="AM4" s="10">
        <v>492</v>
      </c>
      <c r="AN4" s="10">
        <v>522</v>
      </c>
      <c r="AO4" s="10">
        <v>552</v>
      </c>
      <c r="AP4" s="10">
        <v>581</v>
      </c>
      <c r="AQ4" s="10">
        <v>616</v>
      </c>
      <c r="AR4" s="10">
        <v>660</v>
      </c>
      <c r="AS4" s="10">
        <v>684</v>
      </c>
      <c r="AT4" s="10">
        <v>713</v>
      </c>
      <c r="AU4" s="10">
        <v>737</v>
      </c>
      <c r="AV4" s="10">
        <v>769</v>
      </c>
      <c r="AW4" s="10">
        <v>812</v>
      </c>
      <c r="AX4" s="10">
        <v>827</v>
      </c>
      <c r="AY4" s="10">
        <v>839</v>
      </c>
      <c r="AZ4" s="10">
        <v>850</v>
      </c>
      <c r="BA4" s="10">
        <v>891</v>
      </c>
      <c r="BB4" s="10">
        <v>927</v>
      </c>
      <c r="BC4" s="10">
        <v>955</v>
      </c>
      <c r="BD4" s="10">
        <v>977</v>
      </c>
      <c r="BE4" s="10">
        <v>1002</v>
      </c>
      <c r="BF4" s="10">
        <v>1009</v>
      </c>
      <c r="BG4" s="10">
        <v>1014</v>
      </c>
      <c r="BH4" s="10">
        <v>1041</v>
      </c>
      <c r="BI4" s="10">
        <v>1074</v>
      </c>
      <c r="BJ4" s="10">
        <v>1099</v>
      </c>
      <c r="BK4" s="10">
        <v>1136</v>
      </c>
      <c r="BL4" s="10">
        <v>1159</v>
      </c>
      <c r="BM4" s="10">
        <v>1171</v>
      </c>
      <c r="BN4" s="10">
        <v>1208</v>
      </c>
      <c r="BO4" s="10">
        <v>1236</v>
      </c>
      <c r="BP4" s="10">
        <v>1281</v>
      </c>
      <c r="BQ4" s="10">
        <v>1338</v>
      </c>
      <c r="BR4" s="10">
        <v>1358</v>
      </c>
      <c r="BS4" s="10">
        <v>1370</v>
      </c>
      <c r="BT4" s="28">
        <v>1375</v>
      </c>
      <c r="BU4" s="28">
        <v>1392</v>
      </c>
      <c r="BV4" s="28">
        <v>1407</v>
      </c>
      <c r="BW4" s="28">
        <v>1428</v>
      </c>
      <c r="BX4" s="28">
        <v>1445</v>
      </c>
      <c r="BY4" s="28">
        <v>1453</v>
      </c>
      <c r="BZ4" s="28">
        <v>1460</v>
      </c>
      <c r="CA4" s="28">
        <v>1472</v>
      </c>
      <c r="CB4" s="28">
        <v>1477</v>
      </c>
      <c r="CC4" s="28">
        <v>1496</v>
      </c>
      <c r="CD4" s="28">
        <v>1514</v>
      </c>
      <c r="CE4" s="28">
        <v>1520</v>
      </c>
      <c r="CF4" s="28">
        <v>1534</v>
      </c>
      <c r="CG4" s="28">
        <v>1541</v>
      </c>
      <c r="CH4" s="28">
        <v>1546</v>
      </c>
      <c r="CI4" s="28">
        <v>1552</v>
      </c>
      <c r="CJ4" s="28">
        <v>1570</v>
      </c>
      <c r="CK4" s="28">
        <v>0</v>
      </c>
      <c r="CL4" s="28">
        <v>0</v>
      </c>
      <c r="CM4" s="28">
        <v>0</v>
      </c>
      <c r="CN4" s="28">
        <v>0</v>
      </c>
      <c r="CO4" s="28">
        <v>0</v>
      </c>
      <c r="CP4" s="28">
        <v>0</v>
      </c>
      <c r="CQ4" s="28">
        <v>0</v>
      </c>
      <c r="CR4" s="28">
        <v>0</v>
      </c>
      <c r="CS4" s="28">
        <v>0</v>
      </c>
      <c r="CT4" s="28">
        <v>0</v>
      </c>
      <c r="CU4" s="28">
        <v>0</v>
      </c>
      <c r="CV4" s="28">
        <v>0</v>
      </c>
      <c r="CW4" s="28">
        <v>0</v>
      </c>
      <c r="CX4" s="28">
        <v>0</v>
      </c>
    </row>
    <row r="5" spans="1:102" x14ac:dyDescent="0.2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64518</v>
      </c>
      <c r="AI5" s="10">
        <v>69015</v>
      </c>
      <c r="AJ5" s="10">
        <v>72178</v>
      </c>
      <c r="AK5" s="10">
        <v>76118</v>
      </c>
      <c r="AL5" s="10">
        <v>80180</v>
      </c>
      <c r="AM5" s="10">
        <v>82753</v>
      </c>
      <c r="AN5" s="10">
        <v>85307</v>
      </c>
      <c r="AO5" s="10">
        <v>90843</v>
      </c>
      <c r="AP5" s="10">
        <v>105648</v>
      </c>
      <c r="AQ5" s="10">
        <v>112450</v>
      </c>
      <c r="AR5" s="10">
        <v>119065</v>
      </c>
      <c r="AS5" s="10">
        <v>122788</v>
      </c>
      <c r="AT5" s="10">
        <v>127938</v>
      </c>
      <c r="AU5" s="10">
        <f>AT5+2307</f>
        <v>130245</v>
      </c>
      <c r="AV5" s="10">
        <v>136558</v>
      </c>
      <c r="AW5" s="10">
        <v>143220</v>
      </c>
      <c r="AX5" s="10">
        <v>150952</v>
      </c>
      <c r="AY5" s="10">
        <v>157957</v>
      </c>
      <c r="AZ5" s="10">
        <v>167758</v>
      </c>
      <c r="BA5" s="10">
        <v>171239</v>
      </c>
      <c r="BB5" s="10">
        <v>180084</v>
      </c>
      <c r="BC5" s="10">
        <v>185551</v>
      </c>
      <c r="BD5" s="10">
        <v>195636</v>
      </c>
      <c r="BE5" s="10">
        <v>205249</v>
      </c>
      <c r="BF5" s="10">
        <v>210825</v>
      </c>
      <c r="BG5" s="10">
        <v>218393</v>
      </c>
      <c r="BH5" s="10">
        <v>224991</v>
      </c>
      <c r="BI5" s="10">
        <v>235199</v>
      </c>
      <c r="BJ5" s="10">
        <v>241957</v>
      </c>
      <c r="BK5" s="10">
        <v>249940</v>
      </c>
      <c r="BL5" s="10">
        <v>258163</v>
      </c>
      <c r="BM5" s="10">
        <v>272333</v>
      </c>
      <c r="BN5" s="10">
        <v>289579</v>
      </c>
      <c r="BO5" s="10">
        <v>298270</v>
      </c>
      <c r="BP5" s="10">
        <v>308153</v>
      </c>
      <c r="BQ5" s="10">
        <v>319600</v>
      </c>
      <c r="BR5" s="10">
        <v>332330</v>
      </c>
      <c r="BS5" s="10">
        <v>340856</v>
      </c>
      <c r="BT5" s="28">
        <v>352707</v>
      </c>
      <c r="BU5" s="28">
        <v>362534</v>
      </c>
      <c r="BV5" s="28">
        <v>369308</v>
      </c>
      <c r="BW5" s="28">
        <v>381539</v>
      </c>
      <c r="BX5" s="28">
        <v>391719</v>
      </c>
      <c r="BY5" s="28">
        <v>401899</v>
      </c>
      <c r="BZ5" s="28">
        <v>414383</v>
      </c>
      <c r="CA5" s="28">
        <v>424316</v>
      </c>
      <c r="CB5" s="28">
        <v>428182</v>
      </c>
      <c r="CC5" s="28">
        <v>435575</v>
      </c>
      <c r="CD5" s="28">
        <v>443486</v>
      </c>
      <c r="CE5" s="28">
        <v>453869</v>
      </c>
      <c r="CF5" s="28">
        <v>498530</v>
      </c>
      <c r="CG5" s="28">
        <v>509386</v>
      </c>
      <c r="CH5" s="28">
        <v>519782</v>
      </c>
      <c r="CI5" s="28">
        <v>530432</v>
      </c>
      <c r="CJ5" s="28">
        <v>536989</v>
      </c>
      <c r="CK5" s="28">
        <v>0</v>
      </c>
      <c r="CL5" s="28">
        <v>0</v>
      </c>
      <c r="CM5" s="28">
        <v>0</v>
      </c>
      <c r="CN5" s="28">
        <v>0</v>
      </c>
      <c r="CO5" s="28">
        <v>0</v>
      </c>
      <c r="CP5" s="28">
        <v>0</v>
      </c>
      <c r="CQ5" s="28">
        <v>0</v>
      </c>
      <c r="CR5" s="28">
        <v>0</v>
      </c>
      <c r="CS5" s="28">
        <v>0</v>
      </c>
      <c r="CT5" s="28">
        <v>0</v>
      </c>
      <c r="CU5" s="28">
        <v>0</v>
      </c>
      <c r="CV5" s="28">
        <v>0</v>
      </c>
      <c r="CW5" s="28">
        <v>0</v>
      </c>
      <c r="CX5" s="28">
        <v>0</v>
      </c>
    </row>
    <row r="6" spans="1:102" ht="39" x14ac:dyDescent="0.2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  <c r="BU6" s="3" t="s">
        <v>274</v>
      </c>
      <c r="BV6" s="3" t="s">
        <v>275</v>
      </c>
      <c r="BW6" s="3" t="s">
        <v>276</v>
      </c>
      <c r="BX6" s="3" t="s">
        <v>277</v>
      </c>
      <c r="BY6" s="3" t="s">
        <v>278</v>
      </c>
      <c r="BZ6" s="3" t="s">
        <v>279</v>
      </c>
      <c r="CA6" s="3" t="s">
        <v>280</v>
      </c>
      <c r="CB6" s="3" t="s">
        <v>281</v>
      </c>
      <c r="CC6" s="3" t="s">
        <v>282</v>
      </c>
      <c r="CD6" s="3" t="s">
        <v>283</v>
      </c>
      <c r="CE6" s="3" t="s">
        <v>284</v>
      </c>
      <c r="CF6" s="3" t="s">
        <v>285</v>
      </c>
      <c r="CG6" s="3" t="s">
        <v>286</v>
      </c>
      <c r="CH6" s="3" t="s">
        <v>287</v>
      </c>
      <c r="CI6" s="3" t="s">
        <v>288</v>
      </c>
      <c r="CJ6" s="3" t="s">
        <v>289</v>
      </c>
      <c r="CK6" s="3" t="s">
        <v>290</v>
      </c>
      <c r="CL6" s="3" t="s">
        <v>291</v>
      </c>
      <c r="CM6" s="3" t="s">
        <v>292</v>
      </c>
      <c r="CN6" s="3" t="s">
        <v>293</v>
      </c>
      <c r="CO6" s="3" t="s">
        <v>294</v>
      </c>
      <c r="CP6" s="3" t="s">
        <v>295</v>
      </c>
      <c r="CQ6" s="3" t="s">
        <v>296</v>
      </c>
      <c r="CR6" s="3" t="s">
        <v>297</v>
      </c>
      <c r="CS6" s="3" t="s">
        <v>298</v>
      </c>
      <c r="CT6" s="3" t="s">
        <v>299</v>
      </c>
      <c r="CU6" s="3" t="s">
        <v>300</v>
      </c>
      <c r="CV6" s="3" t="s">
        <v>301</v>
      </c>
      <c r="CW6" s="3" t="s">
        <v>302</v>
      </c>
      <c r="CX6" s="3" t="s">
        <v>303</v>
      </c>
    </row>
    <row r="7" spans="1:102" x14ac:dyDescent="0.25">
      <c r="A7" s="5" t="s">
        <v>76</v>
      </c>
      <c r="B7" s="1" t="s">
        <v>76</v>
      </c>
      <c r="C7" s="1">
        <v>1</v>
      </c>
      <c r="D7" s="10">
        <v>51510</v>
      </c>
      <c r="E7" s="1">
        <v>8</v>
      </c>
      <c r="F7" s="10">
        <v>14</v>
      </c>
      <c r="G7" s="10">
        <v>18</v>
      </c>
      <c r="H7" s="10">
        <v>20</v>
      </c>
      <c r="I7" s="10">
        <v>25</v>
      </c>
      <c r="J7" s="10">
        <v>26</v>
      </c>
      <c r="K7" s="10">
        <v>30</v>
      </c>
      <c r="L7" s="10">
        <v>32</v>
      </c>
      <c r="M7" s="10">
        <v>33</v>
      </c>
      <c r="N7" s="10">
        <v>56</v>
      </c>
      <c r="O7" s="10">
        <v>68</v>
      </c>
      <c r="P7" s="10">
        <v>74</v>
      </c>
      <c r="Q7" s="10">
        <v>93</v>
      </c>
      <c r="R7" s="10">
        <v>126</v>
      </c>
      <c r="S7" s="10">
        <v>143</v>
      </c>
      <c r="T7" s="10">
        <v>149</v>
      </c>
      <c r="U7" s="10">
        <v>174</v>
      </c>
      <c r="V7" s="10">
        <v>188</v>
      </c>
      <c r="W7" s="10">
        <v>198</v>
      </c>
      <c r="X7" s="10">
        <v>235</v>
      </c>
      <c r="Y7" s="10">
        <v>247</v>
      </c>
      <c r="Z7" s="10">
        <v>254</v>
      </c>
      <c r="AA7" s="10">
        <v>275</v>
      </c>
      <c r="AB7" s="10">
        <v>321</v>
      </c>
      <c r="AC7" s="10">
        <v>354</v>
      </c>
      <c r="AD7" s="10">
        <v>383</v>
      </c>
      <c r="AE7" s="10">
        <v>421</v>
      </c>
      <c r="AF7" s="10">
        <v>462</v>
      </c>
      <c r="AG7" s="10">
        <v>474</v>
      </c>
      <c r="AH7" s="10">
        <v>512</v>
      </c>
      <c r="AI7" s="10">
        <v>547</v>
      </c>
      <c r="AJ7" s="10">
        <v>575</v>
      </c>
      <c r="AK7" s="10">
        <v>591</v>
      </c>
      <c r="AL7" s="10">
        <v>627</v>
      </c>
      <c r="AM7" s="10">
        <v>653</v>
      </c>
      <c r="AN7" s="10">
        <v>700</v>
      </c>
      <c r="AO7" s="10">
        <v>754</v>
      </c>
      <c r="AP7" s="10">
        <v>802</v>
      </c>
      <c r="AQ7" s="10">
        <v>848</v>
      </c>
      <c r="AR7" s="10">
        <v>899</v>
      </c>
      <c r="AS7" s="10">
        <v>940</v>
      </c>
      <c r="AT7" s="10">
        <v>983</v>
      </c>
      <c r="AU7" s="10">
        <v>1022</v>
      </c>
      <c r="AV7" s="10">
        <v>1060</v>
      </c>
      <c r="AW7" s="10">
        <v>1110</v>
      </c>
      <c r="AX7" s="10">
        <v>1142</v>
      </c>
      <c r="AY7" s="10">
        <v>1193</v>
      </c>
      <c r="AZ7" s="10">
        <v>1224</v>
      </c>
      <c r="BA7" s="10">
        <v>1240</v>
      </c>
      <c r="BB7" s="10">
        <v>1305</v>
      </c>
      <c r="BC7" s="10">
        <v>1349</v>
      </c>
      <c r="BD7" s="10">
        <v>1396</v>
      </c>
      <c r="BE7" s="10">
        <v>1460</v>
      </c>
      <c r="BF7" s="10">
        <v>1476</v>
      </c>
      <c r="BG7" s="10">
        <v>1510</v>
      </c>
      <c r="BH7" s="10">
        <v>1544</v>
      </c>
      <c r="BI7" s="10">
        <v>1577</v>
      </c>
      <c r="BJ7" s="10">
        <v>1627</v>
      </c>
      <c r="BK7" s="10">
        <v>1657</v>
      </c>
      <c r="BL7" s="10">
        <v>1703</v>
      </c>
      <c r="BM7" s="10">
        <v>1733</v>
      </c>
      <c r="BN7" s="10">
        <v>1754</v>
      </c>
      <c r="BO7" s="10">
        <v>1785</v>
      </c>
      <c r="BP7" s="10">
        <v>1824</v>
      </c>
      <c r="BQ7" s="10">
        <v>1887</v>
      </c>
      <c r="BR7" s="10">
        <v>1941</v>
      </c>
      <c r="BS7" s="10">
        <v>1960</v>
      </c>
      <c r="BT7" s="28">
        <v>1974</v>
      </c>
      <c r="BU7" s="28">
        <v>1981</v>
      </c>
      <c r="BV7" s="28">
        <v>2000</v>
      </c>
      <c r="BW7" s="28">
        <v>2016</v>
      </c>
      <c r="BX7" s="28">
        <v>2031</v>
      </c>
      <c r="BY7" s="28">
        <v>2045</v>
      </c>
      <c r="BZ7" s="28">
        <v>2070</v>
      </c>
      <c r="CA7" s="28">
        <v>2095</v>
      </c>
      <c r="CB7" s="28">
        <v>2102</v>
      </c>
      <c r="CC7" s="28">
        <v>2115</v>
      </c>
      <c r="CD7" s="28">
        <v>2125</v>
      </c>
      <c r="CE7" s="28">
        <v>2127</v>
      </c>
      <c r="CF7" s="28">
        <v>2128</v>
      </c>
      <c r="CG7" s="28">
        <v>2134</v>
      </c>
      <c r="CH7" s="28">
        <v>2151</v>
      </c>
      <c r="CI7" s="28">
        <v>2160</v>
      </c>
      <c r="CJ7" s="28">
        <v>2168</v>
      </c>
      <c r="CK7" s="28">
        <v>0</v>
      </c>
      <c r="CL7" s="28">
        <v>0</v>
      </c>
      <c r="CM7" s="28">
        <v>0</v>
      </c>
      <c r="CN7" s="28">
        <v>0</v>
      </c>
      <c r="CO7" s="28">
        <v>0</v>
      </c>
      <c r="CP7" s="28">
        <v>0</v>
      </c>
      <c r="CQ7" s="28">
        <v>0</v>
      </c>
      <c r="CR7" s="28">
        <v>0</v>
      </c>
      <c r="CS7" s="28">
        <v>0</v>
      </c>
      <c r="CT7" s="28">
        <v>0</v>
      </c>
      <c r="CU7" s="28">
        <v>0</v>
      </c>
      <c r="CV7" s="28">
        <v>0</v>
      </c>
      <c r="CW7" s="28">
        <v>0</v>
      </c>
      <c r="CX7" s="28">
        <v>0</v>
      </c>
    </row>
    <row r="8" spans="1:102" x14ac:dyDescent="0.25">
      <c r="A8" s="31" t="s">
        <v>90</v>
      </c>
      <c r="B8" s="1" t="s">
        <v>90</v>
      </c>
      <c r="C8" s="1">
        <v>2</v>
      </c>
      <c r="D8" s="10">
        <v>51005</v>
      </c>
      <c r="E8" s="1">
        <v>0</v>
      </c>
      <c r="F8" s="10">
        <v>0</v>
      </c>
      <c r="G8" s="10">
        <v>0</v>
      </c>
      <c r="H8" s="10">
        <v>0</v>
      </c>
      <c r="I8" s="10">
        <v>1</v>
      </c>
      <c r="J8" s="10">
        <v>1</v>
      </c>
      <c r="K8" s="10">
        <v>1</v>
      </c>
      <c r="L8" s="10">
        <v>1</v>
      </c>
      <c r="M8" s="10">
        <v>2</v>
      </c>
      <c r="N8" s="10">
        <v>2</v>
      </c>
      <c r="O8" s="10">
        <v>2</v>
      </c>
      <c r="P8" s="10">
        <v>2</v>
      </c>
      <c r="Q8" s="10">
        <v>2</v>
      </c>
      <c r="R8" s="10">
        <v>2</v>
      </c>
      <c r="S8" s="10">
        <v>2</v>
      </c>
      <c r="T8" s="10">
        <v>2</v>
      </c>
      <c r="U8" s="10">
        <v>2</v>
      </c>
      <c r="V8" s="10">
        <v>4</v>
      </c>
      <c r="W8" s="10">
        <v>4</v>
      </c>
      <c r="X8" s="10">
        <v>4</v>
      </c>
      <c r="Y8" s="10">
        <v>4</v>
      </c>
      <c r="Z8" s="10">
        <v>4</v>
      </c>
      <c r="AA8" s="10">
        <v>4</v>
      </c>
      <c r="AB8" s="10">
        <v>4</v>
      </c>
      <c r="AC8" s="10">
        <v>4</v>
      </c>
      <c r="AD8" s="10">
        <v>5</v>
      </c>
      <c r="AE8" s="10">
        <v>5</v>
      </c>
      <c r="AF8" s="10">
        <v>5</v>
      </c>
      <c r="AG8" s="10">
        <v>5</v>
      </c>
      <c r="AH8" s="10">
        <v>5</v>
      </c>
      <c r="AI8" s="10">
        <v>5</v>
      </c>
      <c r="AJ8" s="10">
        <v>5</v>
      </c>
      <c r="AK8" s="10">
        <v>5</v>
      </c>
      <c r="AL8" s="10">
        <v>5</v>
      </c>
      <c r="AM8" s="10">
        <v>5</v>
      </c>
      <c r="AN8" s="10">
        <v>6</v>
      </c>
      <c r="AO8" s="10">
        <v>6</v>
      </c>
      <c r="AP8" s="10">
        <v>6</v>
      </c>
      <c r="AQ8" s="10">
        <v>6</v>
      </c>
      <c r="AR8" s="10">
        <v>6</v>
      </c>
      <c r="AS8" s="10">
        <v>6</v>
      </c>
      <c r="AT8" s="10">
        <v>6</v>
      </c>
      <c r="AU8" s="10">
        <v>6</v>
      </c>
      <c r="AV8" s="10">
        <v>6</v>
      </c>
      <c r="AW8" s="10">
        <v>6</v>
      </c>
      <c r="AX8" s="10">
        <v>6</v>
      </c>
      <c r="AY8" s="10">
        <v>6</v>
      </c>
      <c r="AZ8" s="10">
        <v>6</v>
      </c>
      <c r="BA8" s="10">
        <v>6</v>
      </c>
      <c r="BB8" s="10">
        <v>6</v>
      </c>
      <c r="BC8" s="10">
        <v>6</v>
      </c>
      <c r="BD8" s="10">
        <v>6</v>
      </c>
      <c r="BE8" s="10">
        <v>6</v>
      </c>
      <c r="BF8" s="10">
        <v>7</v>
      </c>
      <c r="BG8" s="10">
        <v>9</v>
      </c>
      <c r="BH8" s="10">
        <v>9</v>
      </c>
      <c r="BI8" s="10">
        <v>10</v>
      </c>
      <c r="BJ8" s="10">
        <v>9</v>
      </c>
      <c r="BK8" s="10">
        <v>10</v>
      </c>
      <c r="BL8" s="10">
        <v>13</v>
      </c>
      <c r="BM8" s="10">
        <v>13</v>
      </c>
      <c r="BN8" s="10">
        <v>13</v>
      </c>
      <c r="BO8" s="10">
        <v>16</v>
      </c>
      <c r="BP8" s="10">
        <v>16</v>
      </c>
      <c r="BQ8" s="10">
        <v>17</v>
      </c>
      <c r="BR8" s="10">
        <v>19</v>
      </c>
      <c r="BS8" s="10">
        <v>20</v>
      </c>
      <c r="BT8" s="28">
        <v>20</v>
      </c>
      <c r="BU8" s="28">
        <v>23</v>
      </c>
      <c r="BV8" s="28">
        <v>24</v>
      </c>
      <c r="BW8" s="28">
        <v>24</v>
      </c>
      <c r="BX8" s="28">
        <v>24</v>
      </c>
      <c r="BY8" s="28">
        <v>24</v>
      </c>
      <c r="BZ8" s="28">
        <v>26</v>
      </c>
      <c r="CA8" s="28">
        <v>26</v>
      </c>
      <c r="CB8" s="28">
        <v>26</v>
      </c>
      <c r="CC8" s="28">
        <v>26</v>
      </c>
      <c r="CD8" s="28">
        <v>26</v>
      </c>
      <c r="CE8" s="28">
        <v>26</v>
      </c>
      <c r="CF8" s="28">
        <v>27</v>
      </c>
      <c r="CG8" s="28">
        <v>28</v>
      </c>
      <c r="CH8" s="28">
        <v>28</v>
      </c>
      <c r="CI8" s="28">
        <v>28</v>
      </c>
      <c r="CJ8" s="28">
        <v>30</v>
      </c>
      <c r="CK8" s="28">
        <v>0</v>
      </c>
      <c r="CL8" s="28">
        <v>0</v>
      </c>
      <c r="CM8" s="28">
        <v>0</v>
      </c>
      <c r="CN8" s="28">
        <v>0</v>
      </c>
      <c r="CO8" s="28">
        <v>0</v>
      </c>
      <c r="CP8" s="28">
        <v>0</v>
      </c>
      <c r="CQ8" s="28">
        <v>0</v>
      </c>
      <c r="CR8" s="28">
        <v>0</v>
      </c>
      <c r="CS8" s="28">
        <v>0</v>
      </c>
      <c r="CT8" s="28">
        <v>0</v>
      </c>
      <c r="CU8" s="28">
        <v>0</v>
      </c>
      <c r="CV8" s="28">
        <v>0</v>
      </c>
      <c r="CW8" s="28">
        <v>0</v>
      </c>
      <c r="CX8" s="28">
        <v>0</v>
      </c>
    </row>
    <row r="9" spans="1:102" x14ac:dyDescent="0.25">
      <c r="A9" s="32"/>
      <c r="B9" s="1" t="s">
        <v>97</v>
      </c>
      <c r="C9" s="1">
        <v>3</v>
      </c>
      <c r="D9" s="10">
        <v>51023</v>
      </c>
      <c r="E9" s="1">
        <v>1</v>
      </c>
      <c r="F9" s="10">
        <v>1</v>
      </c>
      <c r="G9" s="10">
        <v>1</v>
      </c>
      <c r="H9" s="10">
        <v>1</v>
      </c>
      <c r="I9" s="10">
        <v>2</v>
      </c>
      <c r="J9" s="10">
        <v>5</v>
      </c>
      <c r="K9" s="10">
        <v>5</v>
      </c>
      <c r="L9" s="10">
        <v>6</v>
      </c>
      <c r="M9" s="10">
        <v>8</v>
      </c>
      <c r="N9" s="10">
        <v>8</v>
      </c>
      <c r="O9" s="10">
        <v>14</v>
      </c>
      <c r="P9" s="10">
        <v>15</v>
      </c>
      <c r="Q9" s="10">
        <v>15</v>
      </c>
      <c r="R9" s="10">
        <v>18</v>
      </c>
      <c r="S9" s="10">
        <v>18</v>
      </c>
      <c r="T9" s="10">
        <v>18</v>
      </c>
      <c r="U9" s="10">
        <v>21</v>
      </c>
      <c r="V9" s="10">
        <v>22</v>
      </c>
      <c r="W9" s="10">
        <v>23</v>
      </c>
      <c r="X9" s="10">
        <v>24</v>
      </c>
      <c r="Y9" s="10">
        <v>23</v>
      </c>
      <c r="Z9" s="10">
        <v>23</v>
      </c>
      <c r="AA9" s="10">
        <v>23</v>
      </c>
      <c r="AB9" s="10">
        <v>23</v>
      </c>
      <c r="AC9" s="10">
        <v>23</v>
      </c>
      <c r="AD9" s="10">
        <v>24</v>
      </c>
      <c r="AE9" s="10">
        <v>24</v>
      </c>
      <c r="AF9" s="10">
        <v>25</v>
      </c>
      <c r="AG9" s="10">
        <v>26</v>
      </c>
      <c r="AH9" s="10">
        <v>26</v>
      </c>
      <c r="AI9" s="10">
        <v>27</v>
      </c>
      <c r="AJ9" s="10">
        <v>27</v>
      </c>
      <c r="AK9" s="10">
        <v>27</v>
      </c>
      <c r="AL9" s="10">
        <v>27</v>
      </c>
      <c r="AM9" s="10">
        <v>27</v>
      </c>
      <c r="AN9" s="10">
        <v>28</v>
      </c>
      <c r="AO9" s="10">
        <v>28</v>
      </c>
      <c r="AP9" s="10">
        <v>28</v>
      </c>
      <c r="AQ9" s="10">
        <v>28</v>
      </c>
      <c r="AR9" s="10">
        <v>28</v>
      </c>
      <c r="AS9" s="10">
        <v>28</v>
      </c>
      <c r="AT9" s="10">
        <v>29</v>
      </c>
      <c r="AU9" s="10">
        <v>30</v>
      </c>
      <c r="AV9" s="10">
        <v>29</v>
      </c>
      <c r="AW9" s="10">
        <v>30</v>
      </c>
      <c r="AX9" s="10">
        <v>29</v>
      </c>
      <c r="AY9" s="10">
        <v>29</v>
      </c>
      <c r="AZ9" s="10">
        <v>30</v>
      </c>
      <c r="BA9" s="10">
        <v>30</v>
      </c>
      <c r="BB9" s="10">
        <v>30</v>
      </c>
      <c r="BC9" s="10">
        <v>30</v>
      </c>
      <c r="BD9" s="10">
        <v>30</v>
      </c>
      <c r="BE9" s="10">
        <v>30</v>
      </c>
      <c r="BF9" s="10">
        <v>31</v>
      </c>
      <c r="BG9" s="10">
        <v>31</v>
      </c>
      <c r="BH9" s="10">
        <v>31</v>
      </c>
      <c r="BI9" s="10">
        <v>31</v>
      </c>
      <c r="BJ9" s="10">
        <v>31</v>
      </c>
      <c r="BK9" s="10">
        <v>31</v>
      </c>
      <c r="BL9" s="10">
        <v>31</v>
      </c>
      <c r="BM9" s="10">
        <v>31</v>
      </c>
      <c r="BN9" s="10">
        <v>32</v>
      </c>
      <c r="BO9" s="10">
        <v>32</v>
      </c>
      <c r="BP9" s="10">
        <v>32</v>
      </c>
      <c r="BQ9" s="10">
        <v>32</v>
      </c>
      <c r="BR9" s="10">
        <v>32</v>
      </c>
      <c r="BS9" s="10">
        <v>32</v>
      </c>
      <c r="BT9" s="28">
        <v>32</v>
      </c>
      <c r="BU9" s="28">
        <v>32</v>
      </c>
      <c r="BV9" s="28">
        <v>34</v>
      </c>
      <c r="BW9" s="28">
        <v>34</v>
      </c>
      <c r="BX9" s="28">
        <v>34</v>
      </c>
      <c r="BY9" s="28">
        <v>35</v>
      </c>
      <c r="BZ9" s="28">
        <v>39</v>
      </c>
      <c r="CA9" s="28">
        <v>40</v>
      </c>
      <c r="CB9" s="28">
        <v>40</v>
      </c>
      <c r="CC9" s="28">
        <v>40</v>
      </c>
      <c r="CD9" s="28">
        <v>40</v>
      </c>
      <c r="CE9" s="28">
        <v>44</v>
      </c>
      <c r="CF9" s="28">
        <v>44</v>
      </c>
      <c r="CG9" s="28">
        <v>47</v>
      </c>
      <c r="CH9" s="28">
        <v>47</v>
      </c>
      <c r="CI9" s="28">
        <v>47</v>
      </c>
      <c r="CJ9" s="28">
        <v>50</v>
      </c>
      <c r="CK9" s="28">
        <v>0</v>
      </c>
      <c r="CL9" s="28">
        <v>0</v>
      </c>
      <c r="CM9" s="28">
        <v>0</v>
      </c>
      <c r="CN9" s="28">
        <v>0</v>
      </c>
      <c r="CO9" s="28">
        <v>0</v>
      </c>
      <c r="CP9" s="28">
        <v>0</v>
      </c>
      <c r="CQ9" s="28">
        <v>0</v>
      </c>
      <c r="CR9" s="28">
        <v>0</v>
      </c>
      <c r="CS9" s="28">
        <v>0</v>
      </c>
      <c r="CT9" s="28">
        <v>0</v>
      </c>
      <c r="CU9" s="28">
        <v>0</v>
      </c>
      <c r="CV9" s="28">
        <v>0</v>
      </c>
      <c r="CW9" s="28">
        <v>0</v>
      </c>
      <c r="CX9" s="28">
        <v>0</v>
      </c>
    </row>
    <row r="10" spans="1:102" x14ac:dyDescent="0.25">
      <c r="A10" s="32"/>
      <c r="B10" s="1" t="s">
        <v>98</v>
      </c>
      <c r="C10" s="1">
        <v>4</v>
      </c>
      <c r="D10" s="10">
        <v>51045</v>
      </c>
      <c r="E10" s="1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2</v>
      </c>
      <c r="S10" s="10">
        <v>2</v>
      </c>
      <c r="T10" s="10">
        <v>2</v>
      </c>
      <c r="U10" s="10">
        <v>2</v>
      </c>
      <c r="V10" s="10">
        <v>2</v>
      </c>
      <c r="W10" s="10">
        <v>2</v>
      </c>
      <c r="X10" s="10">
        <v>2</v>
      </c>
      <c r="Y10" s="10">
        <v>2</v>
      </c>
      <c r="Z10" s="10">
        <v>2</v>
      </c>
      <c r="AA10" s="10">
        <v>2</v>
      </c>
      <c r="AB10" s="10">
        <v>2</v>
      </c>
      <c r="AC10" s="10">
        <v>2</v>
      </c>
      <c r="AD10" s="10">
        <v>2</v>
      </c>
      <c r="AE10" s="10">
        <v>2</v>
      </c>
      <c r="AF10" s="10">
        <v>2</v>
      </c>
      <c r="AG10" s="10">
        <v>2</v>
      </c>
      <c r="AH10" s="10">
        <v>2</v>
      </c>
      <c r="AI10" s="10">
        <v>2</v>
      </c>
      <c r="AJ10" s="10">
        <v>2</v>
      </c>
      <c r="AK10" s="10">
        <v>2</v>
      </c>
      <c r="AL10" s="10">
        <v>2</v>
      </c>
      <c r="AM10" s="10">
        <v>2</v>
      </c>
      <c r="AN10" s="10">
        <v>2</v>
      </c>
      <c r="AO10" s="10">
        <v>3</v>
      </c>
      <c r="AP10" s="10">
        <v>3</v>
      </c>
      <c r="AQ10" s="10">
        <v>3</v>
      </c>
      <c r="AR10" s="10">
        <v>3</v>
      </c>
      <c r="AS10" s="10">
        <v>3</v>
      </c>
      <c r="AT10" s="10">
        <v>4</v>
      </c>
      <c r="AU10" s="10">
        <v>4</v>
      </c>
      <c r="AV10" s="10">
        <v>4</v>
      </c>
      <c r="AW10" s="10">
        <v>4</v>
      </c>
      <c r="AX10" s="10">
        <v>4</v>
      </c>
      <c r="AY10" s="10">
        <v>4</v>
      </c>
      <c r="AZ10" s="10">
        <v>4</v>
      </c>
      <c r="BA10" s="10">
        <v>4</v>
      </c>
      <c r="BB10" s="10">
        <v>4</v>
      </c>
      <c r="BC10" s="10">
        <v>4</v>
      </c>
      <c r="BD10" s="10">
        <v>4</v>
      </c>
      <c r="BE10" s="10">
        <v>4</v>
      </c>
      <c r="BF10" s="10">
        <v>4</v>
      </c>
      <c r="BG10" s="10">
        <v>4</v>
      </c>
      <c r="BH10" s="10">
        <v>4</v>
      </c>
      <c r="BI10" s="10">
        <v>4</v>
      </c>
      <c r="BJ10" s="10">
        <v>5</v>
      </c>
      <c r="BK10" s="10">
        <v>5</v>
      </c>
      <c r="BL10" s="10">
        <v>5</v>
      </c>
      <c r="BM10" s="10">
        <v>5</v>
      </c>
      <c r="BN10" s="10">
        <v>5</v>
      </c>
      <c r="BO10" s="10">
        <v>5</v>
      </c>
      <c r="BP10" s="10">
        <v>5</v>
      </c>
      <c r="BQ10" s="10">
        <v>5</v>
      </c>
      <c r="BR10" s="10">
        <v>5</v>
      </c>
      <c r="BS10" s="10">
        <v>5</v>
      </c>
      <c r="BT10" s="28">
        <v>5</v>
      </c>
      <c r="BU10" s="28">
        <v>5</v>
      </c>
      <c r="BV10" s="28">
        <v>5</v>
      </c>
      <c r="BW10" s="28">
        <v>5</v>
      </c>
      <c r="BX10" s="28">
        <v>5</v>
      </c>
      <c r="BY10" s="28">
        <v>5</v>
      </c>
      <c r="BZ10" s="28">
        <v>6</v>
      </c>
      <c r="CA10" s="28">
        <v>6</v>
      </c>
      <c r="CB10" s="28">
        <v>6</v>
      </c>
      <c r="CC10" s="28">
        <v>6</v>
      </c>
      <c r="CD10" s="28">
        <v>6</v>
      </c>
      <c r="CE10" s="28">
        <v>6</v>
      </c>
      <c r="CF10" s="28">
        <v>6</v>
      </c>
      <c r="CG10" s="28">
        <v>6</v>
      </c>
      <c r="CH10" s="28">
        <v>6</v>
      </c>
      <c r="CI10" s="28">
        <v>6</v>
      </c>
      <c r="CJ10" s="28">
        <v>6</v>
      </c>
      <c r="CK10" s="28">
        <v>0</v>
      </c>
      <c r="CL10" s="28">
        <v>0</v>
      </c>
      <c r="CM10" s="28">
        <v>0</v>
      </c>
      <c r="CN10" s="28">
        <v>0</v>
      </c>
      <c r="CO10" s="28">
        <v>0</v>
      </c>
      <c r="CP10" s="28">
        <v>0</v>
      </c>
      <c r="CQ10" s="28">
        <v>0</v>
      </c>
      <c r="CR10" s="28">
        <v>0</v>
      </c>
      <c r="CS10" s="28">
        <v>0</v>
      </c>
      <c r="CT10" s="28">
        <v>0</v>
      </c>
      <c r="CU10" s="28">
        <v>0</v>
      </c>
      <c r="CV10" s="28">
        <v>0</v>
      </c>
      <c r="CW10" s="28">
        <v>0</v>
      </c>
      <c r="CX10" s="28">
        <v>0</v>
      </c>
    </row>
    <row r="11" spans="1:102" x14ac:dyDescent="0.25">
      <c r="A11" s="32"/>
      <c r="B11" s="1" t="s">
        <v>122</v>
      </c>
      <c r="C11" s="1">
        <v>5</v>
      </c>
      <c r="D11" s="10">
        <v>51161</v>
      </c>
      <c r="E11" s="1">
        <v>0</v>
      </c>
      <c r="F11" s="10">
        <v>1</v>
      </c>
      <c r="G11" s="10">
        <v>1</v>
      </c>
      <c r="H11" s="10">
        <v>2</v>
      </c>
      <c r="I11" s="10">
        <v>2</v>
      </c>
      <c r="J11" s="10">
        <v>2</v>
      </c>
      <c r="K11" s="10">
        <v>3</v>
      </c>
      <c r="L11" s="10">
        <v>4</v>
      </c>
      <c r="M11" s="10">
        <v>4</v>
      </c>
      <c r="N11" s="10">
        <v>4</v>
      </c>
      <c r="O11" s="10">
        <v>5</v>
      </c>
      <c r="P11" s="10">
        <v>5</v>
      </c>
      <c r="Q11" s="10">
        <v>5</v>
      </c>
      <c r="R11" s="10">
        <v>8</v>
      </c>
      <c r="S11" s="10">
        <v>9</v>
      </c>
      <c r="T11" s="10">
        <v>9</v>
      </c>
      <c r="U11" s="10">
        <v>13</v>
      </c>
      <c r="V11" s="10">
        <v>13</v>
      </c>
      <c r="W11" s="10">
        <v>14</v>
      </c>
      <c r="X11" s="10">
        <v>18</v>
      </c>
      <c r="Y11" s="10">
        <v>16</v>
      </c>
      <c r="Z11" s="10">
        <v>17</v>
      </c>
      <c r="AA11" s="10">
        <v>19</v>
      </c>
      <c r="AB11" s="10">
        <v>20</v>
      </c>
      <c r="AC11" s="10">
        <v>20</v>
      </c>
      <c r="AD11" s="10">
        <v>22</v>
      </c>
      <c r="AE11" s="10">
        <v>24</v>
      </c>
      <c r="AF11" s="10">
        <v>25</v>
      </c>
      <c r="AG11" s="10">
        <v>31</v>
      </c>
      <c r="AH11" s="10">
        <v>34</v>
      </c>
      <c r="AI11" s="10">
        <v>39</v>
      </c>
      <c r="AJ11" s="10">
        <v>39</v>
      </c>
      <c r="AK11" s="10">
        <v>39</v>
      </c>
      <c r="AL11" s="10">
        <v>41</v>
      </c>
      <c r="AM11" s="10">
        <v>41</v>
      </c>
      <c r="AN11" s="10">
        <v>47</v>
      </c>
      <c r="AO11" s="10">
        <v>51</v>
      </c>
      <c r="AP11" s="10">
        <v>53</v>
      </c>
      <c r="AQ11" s="10">
        <v>54</v>
      </c>
      <c r="AR11" s="10">
        <v>57</v>
      </c>
      <c r="AS11" s="10">
        <v>57</v>
      </c>
      <c r="AT11" s="10">
        <v>57</v>
      </c>
      <c r="AU11" s="10">
        <v>59</v>
      </c>
      <c r="AV11" s="10">
        <v>60</v>
      </c>
      <c r="AW11" s="10">
        <v>62</v>
      </c>
      <c r="AX11" s="10">
        <v>62</v>
      </c>
      <c r="AY11" s="10">
        <v>62</v>
      </c>
      <c r="AZ11" s="10">
        <v>79</v>
      </c>
      <c r="BA11" s="10">
        <v>79</v>
      </c>
      <c r="BB11" s="10">
        <v>80</v>
      </c>
      <c r="BC11" s="10">
        <v>83</v>
      </c>
      <c r="BD11" s="10">
        <v>83</v>
      </c>
      <c r="BE11" s="10">
        <v>84</v>
      </c>
      <c r="BF11" s="10">
        <v>85</v>
      </c>
      <c r="BG11" s="10">
        <v>86</v>
      </c>
      <c r="BH11" s="10">
        <v>88</v>
      </c>
      <c r="BI11" s="10">
        <v>88</v>
      </c>
      <c r="BJ11" s="10">
        <v>89</v>
      </c>
      <c r="BK11" s="10">
        <v>90</v>
      </c>
      <c r="BL11" s="10">
        <v>90</v>
      </c>
      <c r="BM11" s="10">
        <v>90</v>
      </c>
      <c r="BN11" s="10">
        <v>94</v>
      </c>
      <c r="BO11" s="10">
        <v>96</v>
      </c>
      <c r="BP11" s="10">
        <v>96</v>
      </c>
      <c r="BQ11" s="10">
        <v>97</v>
      </c>
      <c r="BR11" s="10">
        <v>102</v>
      </c>
      <c r="BS11" s="10">
        <v>104</v>
      </c>
      <c r="BT11" s="28">
        <v>105</v>
      </c>
      <c r="BU11" s="28">
        <v>106</v>
      </c>
      <c r="BV11" s="28">
        <v>110</v>
      </c>
      <c r="BW11" s="28">
        <v>113</v>
      </c>
      <c r="BX11" s="28">
        <v>113</v>
      </c>
      <c r="BY11" s="28">
        <v>119</v>
      </c>
      <c r="BZ11" s="28">
        <v>122</v>
      </c>
      <c r="CA11" s="28">
        <v>122</v>
      </c>
      <c r="CB11" s="28">
        <v>122</v>
      </c>
      <c r="CC11" s="28">
        <v>126</v>
      </c>
      <c r="CD11" s="28">
        <v>125</v>
      </c>
      <c r="CE11" s="28">
        <v>128</v>
      </c>
      <c r="CF11" s="28">
        <v>132</v>
      </c>
      <c r="CG11" s="28">
        <v>134</v>
      </c>
      <c r="CH11" s="28">
        <v>134</v>
      </c>
      <c r="CI11" s="28">
        <v>134</v>
      </c>
      <c r="CJ11" s="28">
        <v>141</v>
      </c>
      <c r="CK11" s="28">
        <v>0</v>
      </c>
      <c r="CL11" s="28">
        <v>0</v>
      </c>
      <c r="CM11" s="28">
        <v>0</v>
      </c>
      <c r="CN11" s="28">
        <v>0</v>
      </c>
      <c r="CO11" s="28">
        <v>0</v>
      </c>
      <c r="CP11" s="28">
        <v>0</v>
      </c>
      <c r="CQ11" s="28">
        <v>0</v>
      </c>
      <c r="CR11" s="28">
        <v>0</v>
      </c>
      <c r="CS11" s="28">
        <v>0</v>
      </c>
      <c r="CT11" s="28">
        <v>0</v>
      </c>
      <c r="CU11" s="28">
        <v>0</v>
      </c>
      <c r="CV11" s="28">
        <v>0</v>
      </c>
      <c r="CW11" s="28">
        <v>0</v>
      </c>
      <c r="CX11" s="28">
        <v>0</v>
      </c>
    </row>
    <row r="12" spans="1:102" x14ac:dyDescent="0.25">
      <c r="A12" s="32"/>
      <c r="B12" s="1" t="s">
        <v>136</v>
      </c>
      <c r="C12" s="1">
        <v>6</v>
      </c>
      <c r="D12" s="10">
        <v>51580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  <c r="AD12" s="10">
        <v>1</v>
      </c>
      <c r="AE12" s="10">
        <v>1</v>
      </c>
      <c r="AF12" s="10">
        <v>1</v>
      </c>
      <c r="AG12" s="10">
        <v>1</v>
      </c>
      <c r="AH12" s="10">
        <v>1</v>
      </c>
      <c r="AI12" s="10">
        <v>1</v>
      </c>
      <c r="AJ12" s="10">
        <v>1</v>
      </c>
      <c r="AK12" s="10">
        <v>1</v>
      </c>
      <c r="AL12" s="10">
        <v>1</v>
      </c>
      <c r="AM12" s="10">
        <v>1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1</v>
      </c>
      <c r="AY12" s="10">
        <v>1</v>
      </c>
      <c r="AZ12" s="10">
        <v>1</v>
      </c>
      <c r="BA12" s="10">
        <v>1</v>
      </c>
      <c r="BB12" s="10">
        <v>1</v>
      </c>
      <c r="BC12" s="10">
        <v>2</v>
      </c>
      <c r="BD12" s="10">
        <v>2</v>
      </c>
      <c r="BE12" s="10">
        <v>2</v>
      </c>
      <c r="BF12" s="10">
        <v>2</v>
      </c>
      <c r="BG12" s="10">
        <v>2</v>
      </c>
      <c r="BH12" s="10">
        <v>2</v>
      </c>
      <c r="BI12" s="10">
        <v>3</v>
      </c>
      <c r="BJ12" s="10">
        <v>3</v>
      </c>
      <c r="BK12" s="10">
        <v>3</v>
      </c>
      <c r="BL12" s="10">
        <v>3</v>
      </c>
      <c r="BM12" s="10">
        <v>3</v>
      </c>
      <c r="BN12" s="10">
        <v>3</v>
      </c>
      <c r="BO12" s="10">
        <v>3</v>
      </c>
      <c r="BP12" s="10">
        <v>3</v>
      </c>
      <c r="BQ12" s="10">
        <v>3</v>
      </c>
      <c r="BR12" s="10">
        <v>3</v>
      </c>
      <c r="BS12" s="10">
        <v>4</v>
      </c>
      <c r="BT12" s="28">
        <v>4</v>
      </c>
      <c r="BU12" s="28">
        <v>4</v>
      </c>
      <c r="BV12" s="28">
        <v>4</v>
      </c>
      <c r="BW12" s="28">
        <v>4</v>
      </c>
      <c r="BX12" s="28">
        <v>4</v>
      </c>
      <c r="BY12" s="28">
        <v>4</v>
      </c>
      <c r="BZ12" s="28">
        <v>4</v>
      </c>
      <c r="CA12" s="28">
        <v>4</v>
      </c>
      <c r="CB12" s="28">
        <v>4</v>
      </c>
      <c r="CC12" s="28">
        <v>4</v>
      </c>
      <c r="CD12" s="28">
        <v>4</v>
      </c>
      <c r="CE12" s="28">
        <v>4</v>
      </c>
      <c r="CF12" s="28">
        <v>4</v>
      </c>
      <c r="CG12" s="28">
        <v>4</v>
      </c>
      <c r="CH12" s="28">
        <v>4</v>
      </c>
      <c r="CI12" s="28">
        <v>4</v>
      </c>
      <c r="CJ12" s="28">
        <v>4</v>
      </c>
      <c r="CK12" s="28">
        <v>0</v>
      </c>
      <c r="CL12" s="28">
        <v>0</v>
      </c>
      <c r="CM12" s="28">
        <v>0</v>
      </c>
      <c r="CN12" s="28">
        <v>0</v>
      </c>
      <c r="CO12" s="28">
        <v>0</v>
      </c>
      <c r="CP12" s="28">
        <v>0</v>
      </c>
      <c r="CQ12" s="28">
        <v>0</v>
      </c>
      <c r="CR12" s="28">
        <v>0</v>
      </c>
      <c r="CS12" s="28">
        <v>0</v>
      </c>
      <c r="CT12" s="28">
        <v>0</v>
      </c>
      <c r="CU12" s="28">
        <v>0</v>
      </c>
      <c r="CV12" s="28">
        <v>0</v>
      </c>
      <c r="CW12" s="28">
        <v>0</v>
      </c>
      <c r="CX12" s="28">
        <v>0</v>
      </c>
    </row>
    <row r="13" spans="1:102" x14ac:dyDescent="0.25">
      <c r="A13" s="33"/>
      <c r="B13" s="1" t="s">
        <v>89</v>
      </c>
      <c r="C13" s="1">
        <v>7</v>
      </c>
      <c r="D13" s="10">
        <v>51775</v>
      </c>
      <c r="E13" s="1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3</v>
      </c>
      <c r="Z13" s="10">
        <v>3</v>
      </c>
      <c r="AA13" s="10">
        <v>4</v>
      </c>
      <c r="AB13" s="10">
        <v>6</v>
      </c>
      <c r="AC13" s="10">
        <v>6</v>
      </c>
      <c r="AD13" s="10">
        <v>6</v>
      </c>
      <c r="AE13" s="10">
        <v>6</v>
      </c>
      <c r="AF13" s="10">
        <v>6</v>
      </c>
      <c r="AG13" s="10">
        <v>8</v>
      </c>
      <c r="AH13" s="10">
        <v>8</v>
      </c>
      <c r="AI13" s="10">
        <v>8</v>
      </c>
      <c r="AJ13" s="10">
        <v>8</v>
      </c>
      <c r="AK13" s="10">
        <v>9</v>
      </c>
      <c r="AL13" s="10">
        <v>11</v>
      </c>
      <c r="AM13" s="10">
        <v>12</v>
      </c>
      <c r="AN13" s="10">
        <v>16</v>
      </c>
      <c r="AO13" s="10">
        <v>26</v>
      </c>
      <c r="AP13" s="10">
        <v>26</v>
      </c>
      <c r="AQ13" s="10">
        <v>26</v>
      </c>
      <c r="AR13" s="10">
        <v>26</v>
      </c>
      <c r="AS13" s="10">
        <v>27</v>
      </c>
      <c r="AT13" s="10">
        <v>31</v>
      </c>
      <c r="AU13" s="10">
        <v>30</v>
      </c>
      <c r="AV13" s="10">
        <v>30</v>
      </c>
      <c r="AW13" s="10">
        <v>30</v>
      </c>
      <c r="AX13" s="10">
        <v>31</v>
      </c>
      <c r="AY13" s="10">
        <v>31</v>
      </c>
      <c r="AZ13" s="10">
        <v>32</v>
      </c>
      <c r="BA13" s="10">
        <v>32</v>
      </c>
      <c r="BB13" s="10">
        <v>32</v>
      </c>
      <c r="BC13" s="10">
        <v>32</v>
      </c>
      <c r="BD13" s="10">
        <v>32</v>
      </c>
      <c r="BE13" s="10">
        <v>32</v>
      </c>
      <c r="BF13" s="10">
        <v>32</v>
      </c>
      <c r="BG13" s="10">
        <v>32</v>
      </c>
      <c r="BH13" s="10">
        <v>33</v>
      </c>
      <c r="BI13" s="10">
        <v>33</v>
      </c>
      <c r="BJ13" s="10">
        <v>33</v>
      </c>
      <c r="BK13" s="10">
        <v>32</v>
      </c>
      <c r="BL13" s="10">
        <v>32</v>
      </c>
      <c r="BM13" s="10">
        <v>32</v>
      </c>
      <c r="BN13" s="10">
        <v>32</v>
      </c>
      <c r="BO13" s="10">
        <v>32</v>
      </c>
      <c r="BP13" s="10">
        <v>32</v>
      </c>
      <c r="BQ13" s="10">
        <v>32</v>
      </c>
      <c r="BR13" s="10">
        <v>34</v>
      </c>
      <c r="BS13" s="10">
        <v>34</v>
      </c>
      <c r="BT13" s="28">
        <v>34</v>
      </c>
      <c r="BU13" s="28">
        <v>34</v>
      </c>
      <c r="BV13" s="28">
        <v>34</v>
      </c>
      <c r="BW13" s="28">
        <v>36</v>
      </c>
      <c r="BX13" s="28">
        <v>36</v>
      </c>
      <c r="BY13" s="28">
        <v>37</v>
      </c>
      <c r="BZ13" s="28">
        <v>38</v>
      </c>
      <c r="CA13" s="28">
        <v>38</v>
      </c>
      <c r="CB13" s="28">
        <v>40</v>
      </c>
      <c r="CC13" s="28">
        <v>41</v>
      </c>
      <c r="CD13" s="28">
        <v>42</v>
      </c>
      <c r="CE13" s="28">
        <v>42</v>
      </c>
      <c r="CF13" s="28">
        <v>43</v>
      </c>
      <c r="CG13" s="28">
        <v>43</v>
      </c>
      <c r="CH13" s="28">
        <v>44</v>
      </c>
      <c r="CI13" s="28">
        <v>44</v>
      </c>
      <c r="CJ13" s="28">
        <v>47</v>
      </c>
      <c r="CK13" s="28">
        <v>0</v>
      </c>
      <c r="CL13" s="28">
        <v>0</v>
      </c>
      <c r="CM13" s="28">
        <v>0</v>
      </c>
      <c r="CN13" s="28">
        <v>0</v>
      </c>
      <c r="CO13" s="28">
        <v>0</v>
      </c>
      <c r="CP13" s="28">
        <v>0</v>
      </c>
      <c r="CQ13" s="28">
        <v>0</v>
      </c>
      <c r="CR13" s="28">
        <v>0</v>
      </c>
      <c r="CS13" s="28">
        <v>0</v>
      </c>
      <c r="CT13" s="28">
        <v>0</v>
      </c>
      <c r="CU13" s="28">
        <v>0</v>
      </c>
      <c r="CV13" s="28">
        <v>0</v>
      </c>
      <c r="CW13" s="28">
        <v>0</v>
      </c>
      <c r="CX13" s="28">
        <v>0</v>
      </c>
    </row>
    <row r="14" spans="1:102" x14ac:dyDescent="0.25">
      <c r="A14" s="6" t="s">
        <v>8</v>
      </c>
      <c r="B14" s="1" t="s">
        <v>8</v>
      </c>
      <c r="C14" s="1">
        <v>8</v>
      </c>
      <c r="D14" s="10">
        <v>51013</v>
      </c>
      <c r="E14" s="1">
        <v>36</v>
      </c>
      <c r="F14" s="10">
        <v>54</v>
      </c>
      <c r="G14" s="10">
        <v>63</v>
      </c>
      <c r="H14" s="10">
        <v>75</v>
      </c>
      <c r="I14" s="10">
        <v>84</v>
      </c>
      <c r="J14" s="10">
        <v>86</v>
      </c>
      <c r="K14" s="10">
        <v>104</v>
      </c>
      <c r="L14" s="10">
        <v>119</v>
      </c>
      <c r="M14" s="10">
        <v>128</v>
      </c>
      <c r="N14" s="10">
        <v>135</v>
      </c>
      <c r="O14" s="10">
        <v>150</v>
      </c>
      <c r="P14" s="10">
        <v>181</v>
      </c>
      <c r="Q14" s="10">
        <v>203</v>
      </c>
      <c r="R14" s="10">
        <v>237</v>
      </c>
      <c r="S14" s="10">
        <v>254</v>
      </c>
      <c r="T14" s="10">
        <v>280</v>
      </c>
      <c r="U14" s="10">
        <v>312</v>
      </c>
      <c r="V14" s="10">
        <v>349</v>
      </c>
      <c r="W14" s="10">
        <v>366</v>
      </c>
      <c r="X14" s="10">
        <v>390</v>
      </c>
      <c r="Y14" s="10">
        <v>401</v>
      </c>
      <c r="Z14" s="10">
        <v>420</v>
      </c>
      <c r="AA14" s="10">
        <v>453</v>
      </c>
      <c r="AB14" s="10">
        <v>485</v>
      </c>
      <c r="AC14" s="10">
        <v>520</v>
      </c>
      <c r="AD14" s="10">
        <v>575</v>
      </c>
      <c r="AE14" s="10">
        <v>593</v>
      </c>
      <c r="AF14" s="10">
        <v>625</v>
      </c>
      <c r="AG14" s="10">
        <v>663</v>
      </c>
      <c r="AH14" s="10">
        <v>686</v>
      </c>
      <c r="AI14" s="10">
        <v>722</v>
      </c>
      <c r="AJ14" s="10">
        <v>764</v>
      </c>
      <c r="AK14" s="10">
        <v>790</v>
      </c>
      <c r="AL14" s="10">
        <v>836</v>
      </c>
      <c r="AM14" s="10">
        <v>865</v>
      </c>
      <c r="AN14" s="10">
        <v>912</v>
      </c>
      <c r="AO14" s="10">
        <v>967</v>
      </c>
      <c r="AP14" s="10">
        <v>1004</v>
      </c>
      <c r="AQ14" s="10">
        <v>1044</v>
      </c>
      <c r="AR14" s="10">
        <v>1106</v>
      </c>
      <c r="AS14" s="10">
        <v>1139</v>
      </c>
      <c r="AT14" s="10">
        <v>1169</v>
      </c>
      <c r="AU14" s="10">
        <v>1200</v>
      </c>
      <c r="AV14" s="10">
        <v>1248</v>
      </c>
      <c r="AW14" s="10">
        <v>1281</v>
      </c>
      <c r="AX14" s="10">
        <v>1332</v>
      </c>
      <c r="AY14" s="10">
        <v>1368</v>
      </c>
      <c r="AZ14" s="10">
        <v>1399</v>
      </c>
      <c r="BA14" s="10">
        <v>1416</v>
      </c>
      <c r="BB14" s="10">
        <v>1460</v>
      </c>
      <c r="BC14" s="10">
        <v>1499</v>
      </c>
      <c r="BD14" s="10">
        <v>1534</v>
      </c>
      <c r="BE14" s="10">
        <v>1560</v>
      </c>
      <c r="BF14" s="10">
        <v>1590</v>
      </c>
      <c r="BG14" s="10">
        <v>1638</v>
      </c>
      <c r="BH14" s="10">
        <v>1688</v>
      </c>
      <c r="BI14" s="10">
        <v>1728</v>
      </c>
      <c r="BJ14" s="10">
        <v>1763</v>
      </c>
      <c r="BK14" s="10">
        <v>1795</v>
      </c>
      <c r="BL14" s="10">
        <v>1804</v>
      </c>
      <c r="BM14" s="10">
        <v>1873</v>
      </c>
      <c r="BN14" s="10">
        <v>1897</v>
      </c>
      <c r="BO14" s="10">
        <v>1935</v>
      </c>
      <c r="BP14" s="10">
        <v>1988</v>
      </c>
      <c r="BQ14" s="10">
        <v>2039</v>
      </c>
      <c r="BR14" s="10">
        <v>2089</v>
      </c>
      <c r="BS14" s="10">
        <v>2107</v>
      </c>
      <c r="BT14" s="28">
        <v>2116</v>
      </c>
      <c r="BU14" s="28">
        <v>2123</v>
      </c>
      <c r="BV14" s="28">
        <v>2133</v>
      </c>
      <c r="BW14" s="28">
        <v>2142</v>
      </c>
      <c r="BX14" s="28">
        <v>2150</v>
      </c>
      <c r="BY14" s="28">
        <v>2173</v>
      </c>
      <c r="BZ14" s="28">
        <v>2195</v>
      </c>
      <c r="CA14" s="28">
        <v>2225</v>
      </c>
      <c r="CB14" s="28">
        <v>2256</v>
      </c>
      <c r="CC14" s="28">
        <v>2265</v>
      </c>
      <c r="CD14" s="28">
        <v>2280</v>
      </c>
      <c r="CE14" s="28">
        <v>2299</v>
      </c>
      <c r="CF14" s="28">
        <v>2307</v>
      </c>
      <c r="CG14" s="28">
        <v>2321</v>
      </c>
      <c r="CH14" s="28">
        <v>2338</v>
      </c>
      <c r="CI14" s="28">
        <v>2346</v>
      </c>
      <c r="CJ14" s="28">
        <v>2363</v>
      </c>
      <c r="CK14" s="28">
        <v>0</v>
      </c>
      <c r="CL14" s="28">
        <v>0</v>
      </c>
      <c r="CM14" s="28">
        <v>0</v>
      </c>
      <c r="CN14" s="28">
        <v>0</v>
      </c>
      <c r="CO14" s="28">
        <v>0</v>
      </c>
      <c r="CP14" s="28">
        <v>0</v>
      </c>
      <c r="CQ14" s="28">
        <v>0</v>
      </c>
      <c r="CR14" s="28">
        <v>0</v>
      </c>
      <c r="CS14" s="28">
        <v>0</v>
      </c>
      <c r="CT14" s="28">
        <v>0</v>
      </c>
      <c r="CU14" s="28">
        <v>0</v>
      </c>
      <c r="CV14" s="28">
        <v>0</v>
      </c>
      <c r="CW14" s="28">
        <v>0</v>
      </c>
      <c r="CX14" s="28">
        <v>0</v>
      </c>
    </row>
    <row r="15" spans="1:102" x14ac:dyDescent="0.25">
      <c r="A15" s="31" t="s">
        <v>10</v>
      </c>
      <c r="B15" s="1" t="s">
        <v>9</v>
      </c>
      <c r="C15" s="1">
        <v>9</v>
      </c>
      <c r="D15" s="10">
        <v>51015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1</v>
      </c>
      <c r="M15" s="10">
        <v>2</v>
      </c>
      <c r="N15" s="10">
        <v>4</v>
      </c>
      <c r="O15" s="10">
        <v>7</v>
      </c>
      <c r="P15" s="10">
        <v>8</v>
      </c>
      <c r="Q15" s="10">
        <v>9</v>
      </c>
      <c r="R15" s="10">
        <v>10</v>
      </c>
      <c r="S15" s="10">
        <v>13</v>
      </c>
      <c r="T15" s="10">
        <v>13</v>
      </c>
      <c r="U15" s="10">
        <v>15</v>
      </c>
      <c r="V15" s="10">
        <v>17</v>
      </c>
      <c r="W15" s="10">
        <v>17</v>
      </c>
      <c r="X15" s="10">
        <v>17</v>
      </c>
      <c r="Y15" s="10">
        <v>17</v>
      </c>
      <c r="Z15" s="10">
        <v>18</v>
      </c>
      <c r="AA15" s="10">
        <v>19</v>
      </c>
      <c r="AB15" s="10">
        <v>19</v>
      </c>
      <c r="AC15" s="10">
        <v>22</v>
      </c>
      <c r="AD15" s="10">
        <v>22</v>
      </c>
      <c r="AE15" s="10">
        <v>24</v>
      </c>
      <c r="AF15" s="10">
        <v>28</v>
      </c>
      <c r="AG15" s="10">
        <v>30</v>
      </c>
      <c r="AH15" s="10">
        <v>33</v>
      </c>
      <c r="AI15" s="10">
        <v>34</v>
      </c>
      <c r="AJ15" s="10">
        <v>36</v>
      </c>
      <c r="AK15" s="10">
        <v>36</v>
      </c>
      <c r="AL15" s="10">
        <v>36</v>
      </c>
      <c r="AM15" s="10">
        <v>39</v>
      </c>
      <c r="AN15" s="10">
        <v>41</v>
      </c>
      <c r="AO15" s="10">
        <v>43</v>
      </c>
      <c r="AP15" s="10">
        <v>44</v>
      </c>
      <c r="AQ15" s="10">
        <v>45</v>
      </c>
      <c r="AR15" s="10">
        <v>46</v>
      </c>
      <c r="AS15" s="10">
        <v>47</v>
      </c>
      <c r="AT15" s="10">
        <v>47</v>
      </c>
      <c r="AU15" s="10">
        <v>54</v>
      </c>
      <c r="AV15" s="10">
        <v>55</v>
      </c>
      <c r="AW15" s="10">
        <v>55</v>
      </c>
      <c r="AX15" s="10">
        <v>64</v>
      </c>
      <c r="AY15" s="10">
        <v>64</v>
      </c>
      <c r="AZ15" s="10">
        <v>64</v>
      </c>
      <c r="BA15" s="10">
        <v>64</v>
      </c>
      <c r="BB15" s="10">
        <v>66</v>
      </c>
      <c r="BC15" s="10">
        <v>70</v>
      </c>
      <c r="BD15" s="10">
        <v>74</v>
      </c>
      <c r="BE15" s="10">
        <v>82</v>
      </c>
      <c r="BF15" s="10">
        <v>84</v>
      </c>
      <c r="BG15" s="10">
        <v>85</v>
      </c>
      <c r="BH15" s="10">
        <v>87</v>
      </c>
      <c r="BI15" s="10">
        <v>88</v>
      </c>
      <c r="BJ15" s="10">
        <v>85</v>
      </c>
      <c r="BK15" s="10">
        <v>86</v>
      </c>
      <c r="BL15" s="10">
        <v>89</v>
      </c>
      <c r="BM15" s="10">
        <v>90</v>
      </c>
      <c r="BN15" s="10">
        <v>93</v>
      </c>
      <c r="BO15" s="10">
        <v>100</v>
      </c>
      <c r="BP15" s="10">
        <v>102</v>
      </c>
      <c r="BQ15" s="10">
        <v>105</v>
      </c>
      <c r="BR15" s="10">
        <v>105</v>
      </c>
      <c r="BS15" s="10">
        <v>109</v>
      </c>
      <c r="BT15" s="28">
        <v>109</v>
      </c>
      <c r="BU15" s="28">
        <v>112</v>
      </c>
      <c r="BV15" s="28">
        <v>115</v>
      </c>
      <c r="BW15" s="28">
        <v>115</v>
      </c>
      <c r="BX15" s="28">
        <v>122</v>
      </c>
      <c r="BY15" s="28">
        <v>124</v>
      </c>
      <c r="BZ15" s="28">
        <v>125</v>
      </c>
      <c r="CA15" s="28">
        <v>132</v>
      </c>
      <c r="CB15" s="28">
        <v>136</v>
      </c>
      <c r="CC15" s="28">
        <v>137</v>
      </c>
      <c r="CD15" s="28">
        <v>139</v>
      </c>
      <c r="CE15" s="28">
        <v>139</v>
      </c>
      <c r="CF15" s="28">
        <v>141</v>
      </c>
      <c r="CG15" s="28">
        <v>143</v>
      </c>
      <c r="CH15" s="28">
        <v>146</v>
      </c>
      <c r="CI15" s="28">
        <v>146</v>
      </c>
      <c r="CJ15" s="28">
        <v>152</v>
      </c>
      <c r="CK15" s="28">
        <v>0</v>
      </c>
      <c r="CL15" s="28">
        <v>0</v>
      </c>
      <c r="CM15" s="28">
        <v>0</v>
      </c>
      <c r="CN15" s="28">
        <v>0</v>
      </c>
      <c r="CO15" s="28">
        <v>0</v>
      </c>
      <c r="CP15" s="28">
        <v>0</v>
      </c>
      <c r="CQ15" s="28">
        <v>0</v>
      </c>
      <c r="CR15" s="28">
        <v>0</v>
      </c>
      <c r="CS15" s="28">
        <v>0</v>
      </c>
      <c r="CT15" s="28">
        <v>0</v>
      </c>
      <c r="CU15" s="28">
        <v>0</v>
      </c>
      <c r="CV15" s="28">
        <v>0</v>
      </c>
      <c r="CW15" s="28">
        <v>0</v>
      </c>
      <c r="CX15" s="28">
        <v>0</v>
      </c>
    </row>
    <row r="16" spans="1:102" x14ac:dyDescent="0.25">
      <c r="A16" s="32"/>
      <c r="B16" s="1" t="s">
        <v>96</v>
      </c>
      <c r="C16" s="1">
        <v>10</v>
      </c>
      <c r="D16" s="10">
        <v>51017</v>
      </c>
      <c r="E16" s="1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  <c r="BF16" s="10">
        <v>0</v>
      </c>
      <c r="BG16" s="10">
        <v>0</v>
      </c>
      <c r="BH16" s="10">
        <v>0</v>
      </c>
      <c r="BI16" s="10">
        <v>0</v>
      </c>
      <c r="BJ16" s="10">
        <v>0</v>
      </c>
      <c r="BK16" s="10">
        <v>0</v>
      </c>
      <c r="BL16" s="10">
        <v>0</v>
      </c>
      <c r="BM16" s="10">
        <v>0</v>
      </c>
      <c r="BN16" s="10">
        <v>0</v>
      </c>
      <c r="BO16" s="10">
        <v>0</v>
      </c>
      <c r="BP16" s="10">
        <v>0</v>
      </c>
      <c r="BQ16" s="10">
        <v>0</v>
      </c>
      <c r="BR16" s="10">
        <v>0</v>
      </c>
      <c r="BS16" s="10">
        <v>0</v>
      </c>
      <c r="BT16" s="28">
        <v>0</v>
      </c>
      <c r="BU16" s="28">
        <v>0</v>
      </c>
      <c r="BV16" s="28">
        <v>0</v>
      </c>
      <c r="BW16" s="28">
        <v>0</v>
      </c>
      <c r="BX16" s="28">
        <v>0</v>
      </c>
      <c r="BY16" s="28">
        <v>0</v>
      </c>
      <c r="BZ16" s="28">
        <v>0</v>
      </c>
      <c r="CA16" s="28">
        <v>0</v>
      </c>
      <c r="CB16" s="28">
        <v>0</v>
      </c>
      <c r="CC16" s="28">
        <v>0</v>
      </c>
      <c r="CD16" s="28">
        <v>0</v>
      </c>
      <c r="CE16" s="28">
        <v>0</v>
      </c>
      <c r="CF16" s="28">
        <v>0</v>
      </c>
      <c r="CG16" s="28">
        <v>0</v>
      </c>
      <c r="CH16" s="28">
        <v>0</v>
      </c>
      <c r="CI16" s="28">
        <v>0</v>
      </c>
      <c r="CJ16" s="28">
        <v>0</v>
      </c>
      <c r="CK16" s="28">
        <v>0</v>
      </c>
      <c r="CL16" s="28">
        <v>0</v>
      </c>
      <c r="CM16" s="28">
        <v>0</v>
      </c>
      <c r="CN16" s="28">
        <v>0</v>
      </c>
      <c r="CO16" s="28">
        <v>0</v>
      </c>
      <c r="CP16" s="28">
        <v>0</v>
      </c>
      <c r="CQ16" s="28">
        <v>0</v>
      </c>
      <c r="CR16" s="28">
        <v>0</v>
      </c>
      <c r="CS16" s="28">
        <v>0</v>
      </c>
      <c r="CT16" s="28">
        <v>0</v>
      </c>
      <c r="CU16" s="28">
        <v>0</v>
      </c>
      <c r="CV16" s="28">
        <v>0</v>
      </c>
      <c r="CW16" s="28">
        <v>0</v>
      </c>
      <c r="CX16" s="28">
        <v>0</v>
      </c>
    </row>
    <row r="17" spans="1:102" x14ac:dyDescent="0.25">
      <c r="A17" s="32"/>
      <c r="B17" s="1" t="s">
        <v>42</v>
      </c>
      <c r="C17" s="1">
        <v>11</v>
      </c>
      <c r="D17" s="10">
        <v>51091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1</v>
      </c>
      <c r="AH17" s="10">
        <v>1</v>
      </c>
      <c r="AI17" s="10">
        <v>1</v>
      </c>
      <c r="AJ17" s="10">
        <v>1</v>
      </c>
      <c r="AK17" s="10">
        <v>1</v>
      </c>
      <c r="AL17" s="10">
        <v>1</v>
      </c>
      <c r="AM17" s="10">
        <v>2</v>
      </c>
      <c r="AN17" s="10">
        <v>2</v>
      </c>
      <c r="AO17" s="10">
        <v>2</v>
      </c>
      <c r="AP17" s="10">
        <v>2</v>
      </c>
      <c r="AQ17" s="10">
        <v>2</v>
      </c>
      <c r="AR17" s="10">
        <v>2</v>
      </c>
      <c r="AS17" s="10">
        <v>2</v>
      </c>
      <c r="AT17" s="10">
        <v>2</v>
      </c>
      <c r="AU17" s="10">
        <v>2</v>
      </c>
      <c r="AV17" s="10">
        <v>2</v>
      </c>
      <c r="AW17" s="10">
        <v>2</v>
      </c>
      <c r="AX17" s="10">
        <v>2</v>
      </c>
      <c r="AY17" s="10">
        <v>2</v>
      </c>
      <c r="AZ17" s="10">
        <v>2</v>
      </c>
      <c r="BA17" s="10">
        <v>2</v>
      </c>
      <c r="BB17" s="10">
        <v>2</v>
      </c>
      <c r="BC17" s="10">
        <v>2</v>
      </c>
      <c r="BD17" s="10">
        <v>2</v>
      </c>
      <c r="BE17" s="10">
        <v>2</v>
      </c>
      <c r="BF17" s="10">
        <v>2</v>
      </c>
      <c r="BG17" s="10">
        <v>2</v>
      </c>
      <c r="BH17" s="10">
        <v>2</v>
      </c>
      <c r="BI17" s="10">
        <v>2</v>
      </c>
      <c r="BJ17" s="10">
        <v>3</v>
      </c>
      <c r="BK17" s="10">
        <v>3</v>
      </c>
      <c r="BL17" s="10">
        <v>3</v>
      </c>
      <c r="BM17" s="10">
        <v>3</v>
      </c>
      <c r="BN17" s="10">
        <v>3</v>
      </c>
      <c r="BO17" s="10">
        <v>3</v>
      </c>
      <c r="BP17" s="10">
        <v>3</v>
      </c>
      <c r="BQ17" s="10">
        <v>3</v>
      </c>
      <c r="BR17" s="10">
        <v>3</v>
      </c>
      <c r="BS17" s="10">
        <v>3</v>
      </c>
      <c r="BT17" s="28">
        <v>3</v>
      </c>
      <c r="BU17" s="28">
        <v>3</v>
      </c>
      <c r="BV17" s="28">
        <v>3</v>
      </c>
      <c r="BW17" s="28">
        <v>3</v>
      </c>
      <c r="BX17" s="28">
        <v>3</v>
      </c>
      <c r="BY17" s="28">
        <v>3</v>
      </c>
      <c r="BZ17" s="28">
        <v>3</v>
      </c>
      <c r="CA17" s="28">
        <v>3</v>
      </c>
      <c r="CB17" s="28">
        <v>3</v>
      </c>
      <c r="CC17" s="28">
        <v>3</v>
      </c>
      <c r="CD17" s="28">
        <v>2</v>
      </c>
      <c r="CE17" s="28">
        <v>2</v>
      </c>
      <c r="CF17" s="28">
        <v>2</v>
      </c>
      <c r="CG17" s="28">
        <v>2</v>
      </c>
      <c r="CH17" s="28">
        <v>3</v>
      </c>
      <c r="CI17" s="28">
        <v>3</v>
      </c>
      <c r="CJ17" s="28">
        <v>3</v>
      </c>
      <c r="CK17" s="28">
        <v>0</v>
      </c>
      <c r="CL17" s="28">
        <v>0</v>
      </c>
      <c r="CM17" s="28">
        <v>0</v>
      </c>
      <c r="CN17" s="28">
        <v>0</v>
      </c>
      <c r="CO17" s="28">
        <v>0</v>
      </c>
      <c r="CP17" s="28">
        <v>0</v>
      </c>
      <c r="CQ17" s="28">
        <v>0</v>
      </c>
      <c r="CR17" s="28">
        <v>0</v>
      </c>
      <c r="CS17" s="28">
        <v>0</v>
      </c>
      <c r="CT17" s="28">
        <v>0</v>
      </c>
      <c r="CU17" s="28">
        <v>0</v>
      </c>
      <c r="CV17" s="28">
        <v>0</v>
      </c>
      <c r="CW17" s="28">
        <v>0</v>
      </c>
      <c r="CX17" s="28">
        <v>0</v>
      </c>
    </row>
    <row r="18" spans="1:102" x14ac:dyDescent="0.25">
      <c r="A18" s="32"/>
      <c r="B18" s="1" t="s">
        <v>67</v>
      </c>
      <c r="C18" s="1">
        <v>12</v>
      </c>
      <c r="D18" s="10">
        <v>51163</v>
      </c>
      <c r="E18" s="1">
        <v>1</v>
      </c>
      <c r="F18" s="10">
        <v>1</v>
      </c>
      <c r="G18" s="10">
        <v>1</v>
      </c>
      <c r="H18" s="10">
        <v>2</v>
      </c>
      <c r="I18" s="10">
        <v>2</v>
      </c>
      <c r="J18" s="10">
        <v>2</v>
      </c>
      <c r="K18" s="10">
        <v>2</v>
      </c>
      <c r="L18" s="10">
        <v>2</v>
      </c>
      <c r="M18" s="10">
        <v>2</v>
      </c>
      <c r="N18" s="10">
        <v>2</v>
      </c>
      <c r="O18" s="10">
        <v>3</v>
      </c>
      <c r="P18" s="10">
        <v>3</v>
      </c>
      <c r="Q18" s="10">
        <v>3</v>
      </c>
      <c r="R18" s="10">
        <v>3</v>
      </c>
      <c r="S18" s="10">
        <v>3</v>
      </c>
      <c r="T18" s="10">
        <v>3</v>
      </c>
      <c r="U18" s="10">
        <v>3</v>
      </c>
      <c r="V18" s="10">
        <v>3</v>
      </c>
      <c r="W18" s="10">
        <v>3</v>
      </c>
      <c r="X18" s="10">
        <v>3</v>
      </c>
      <c r="Y18" s="10">
        <v>3</v>
      </c>
      <c r="Z18" s="10">
        <v>3</v>
      </c>
      <c r="AA18" s="10">
        <v>3</v>
      </c>
      <c r="AB18" s="10">
        <v>5</v>
      </c>
      <c r="AC18" s="10">
        <v>5</v>
      </c>
      <c r="AD18" s="10">
        <v>5</v>
      </c>
      <c r="AE18" s="10">
        <v>5</v>
      </c>
      <c r="AF18" s="10">
        <v>5</v>
      </c>
      <c r="AG18" s="10">
        <v>5</v>
      </c>
      <c r="AH18" s="10">
        <v>5</v>
      </c>
      <c r="AI18" s="10">
        <v>5</v>
      </c>
      <c r="AJ18" s="10">
        <v>5</v>
      </c>
      <c r="AK18" s="10">
        <v>5</v>
      </c>
      <c r="AL18" s="10">
        <v>5</v>
      </c>
      <c r="AM18" s="10">
        <v>5</v>
      </c>
      <c r="AN18" s="10">
        <v>5</v>
      </c>
      <c r="AO18" s="10">
        <v>6</v>
      </c>
      <c r="AP18" s="10">
        <v>7</v>
      </c>
      <c r="AQ18" s="10">
        <v>7</v>
      </c>
      <c r="AR18" s="10">
        <v>7</v>
      </c>
      <c r="AS18" s="10">
        <v>7</v>
      </c>
      <c r="AT18" s="10">
        <v>8</v>
      </c>
      <c r="AU18" s="10">
        <v>8</v>
      </c>
      <c r="AV18" s="10">
        <v>8</v>
      </c>
      <c r="AW18" s="10">
        <v>8</v>
      </c>
      <c r="AX18" s="10">
        <v>9</v>
      </c>
      <c r="AY18" s="10">
        <v>9</v>
      </c>
      <c r="AZ18" s="10">
        <v>9</v>
      </c>
      <c r="BA18" s="10">
        <v>9</v>
      </c>
      <c r="BB18" s="10">
        <v>11</v>
      </c>
      <c r="BC18" s="10">
        <v>11</v>
      </c>
      <c r="BD18" s="10">
        <v>10</v>
      </c>
      <c r="BE18" s="10">
        <v>11</v>
      </c>
      <c r="BF18" s="10">
        <v>11</v>
      </c>
      <c r="BG18" s="10">
        <v>11</v>
      </c>
      <c r="BH18" s="10">
        <v>13</v>
      </c>
      <c r="BI18" s="10">
        <v>13</v>
      </c>
      <c r="BJ18" s="10">
        <v>12</v>
      </c>
      <c r="BK18" s="10">
        <v>13</v>
      </c>
      <c r="BL18" s="10">
        <v>14</v>
      </c>
      <c r="BM18" s="10">
        <v>14</v>
      </c>
      <c r="BN18" s="10">
        <v>16</v>
      </c>
      <c r="BO18" s="10">
        <v>17</v>
      </c>
      <c r="BP18" s="10">
        <v>17</v>
      </c>
      <c r="BQ18" s="10">
        <v>16</v>
      </c>
      <c r="BR18" s="10">
        <v>16</v>
      </c>
      <c r="BS18" s="10">
        <v>18</v>
      </c>
      <c r="BT18" s="28">
        <v>18</v>
      </c>
      <c r="BU18" s="28">
        <v>18</v>
      </c>
      <c r="BV18" s="28">
        <v>19</v>
      </c>
      <c r="BW18" s="28">
        <v>19</v>
      </c>
      <c r="BX18" s="28">
        <v>18</v>
      </c>
      <c r="BY18" s="28">
        <v>18</v>
      </c>
      <c r="BZ18" s="28">
        <v>18</v>
      </c>
      <c r="CA18" s="28">
        <v>19</v>
      </c>
      <c r="CB18" s="28">
        <v>20</v>
      </c>
      <c r="CC18" s="28">
        <v>19</v>
      </c>
      <c r="CD18" s="28">
        <v>19</v>
      </c>
      <c r="CE18" s="28">
        <v>19</v>
      </c>
      <c r="CF18" s="28">
        <v>19</v>
      </c>
      <c r="CG18" s="28">
        <v>19</v>
      </c>
      <c r="CH18" s="28">
        <v>19</v>
      </c>
      <c r="CI18" s="28">
        <v>19</v>
      </c>
      <c r="CJ18" s="28">
        <v>18</v>
      </c>
      <c r="CK18" s="28">
        <v>0</v>
      </c>
      <c r="CL18" s="28">
        <v>0</v>
      </c>
      <c r="CM18" s="28">
        <v>0</v>
      </c>
      <c r="CN18" s="28">
        <v>0</v>
      </c>
      <c r="CO18" s="28">
        <v>0</v>
      </c>
      <c r="CP18" s="28">
        <v>0</v>
      </c>
      <c r="CQ18" s="28">
        <v>0</v>
      </c>
      <c r="CR18" s="28">
        <v>0</v>
      </c>
      <c r="CS18" s="28">
        <v>0</v>
      </c>
      <c r="CT18" s="28">
        <v>0</v>
      </c>
      <c r="CU18" s="28">
        <v>0</v>
      </c>
      <c r="CV18" s="28">
        <v>0</v>
      </c>
      <c r="CW18" s="28">
        <v>0</v>
      </c>
      <c r="CX18" s="28">
        <v>0</v>
      </c>
    </row>
    <row r="19" spans="1:102" x14ac:dyDescent="0.25">
      <c r="A19" s="32"/>
      <c r="B19" s="1" t="s">
        <v>68</v>
      </c>
      <c r="C19" s="1">
        <v>13</v>
      </c>
      <c r="D19" s="10">
        <v>51165</v>
      </c>
      <c r="E19" s="1">
        <v>3</v>
      </c>
      <c r="F19" s="10">
        <v>2</v>
      </c>
      <c r="G19" s="10">
        <v>4</v>
      </c>
      <c r="H19" s="10">
        <v>4</v>
      </c>
      <c r="I19" s="10">
        <v>4</v>
      </c>
      <c r="J19" s="10">
        <v>5</v>
      </c>
      <c r="K19" s="10">
        <v>5</v>
      </c>
      <c r="L19" s="10">
        <v>9</v>
      </c>
      <c r="M19" s="10">
        <v>11</v>
      </c>
      <c r="N19" s="10">
        <v>11</v>
      </c>
      <c r="O19" s="10">
        <v>15</v>
      </c>
      <c r="P19" s="10">
        <v>16</v>
      </c>
      <c r="Q19" s="10">
        <v>15</v>
      </c>
      <c r="R19" s="10">
        <v>16</v>
      </c>
      <c r="S19" s="10">
        <v>20</v>
      </c>
      <c r="T19" s="10">
        <v>21</v>
      </c>
      <c r="U19" s="10">
        <v>31</v>
      </c>
      <c r="V19" s="10">
        <v>44</v>
      </c>
      <c r="W19" s="10">
        <v>43</v>
      </c>
      <c r="X19" s="10">
        <v>49</v>
      </c>
      <c r="Y19" s="10">
        <v>56</v>
      </c>
      <c r="Z19" s="10">
        <v>67</v>
      </c>
      <c r="AA19" s="10">
        <v>69</v>
      </c>
      <c r="AB19" s="10">
        <v>83</v>
      </c>
      <c r="AC19" s="10">
        <v>100</v>
      </c>
      <c r="AD19" s="10">
        <v>100</v>
      </c>
      <c r="AE19" s="10">
        <v>106</v>
      </c>
      <c r="AF19" s="10">
        <v>122</v>
      </c>
      <c r="AG19" s="10">
        <v>145</v>
      </c>
      <c r="AH19" s="10">
        <v>163</v>
      </c>
      <c r="AI19" s="10">
        <v>176</v>
      </c>
      <c r="AJ19" s="10">
        <v>184</v>
      </c>
      <c r="AK19" s="10">
        <v>184</v>
      </c>
      <c r="AL19" s="10">
        <v>193</v>
      </c>
      <c r="AM19" s="10">
        <v>216</v>
      </c>
      <c r="AN19" s="10">
        <v>220</v>
      </c>
      <c r="AO19" s="10">
        <v>240</v>
      </c>
      <c r="AP19" s="10">
        <v>249</v>
      </c>
      <c r="AQ19" s="10">
        <v>259</v>
      </c>
      <c r="AR19" s="10">
        <v>265</v>
      </c>
      <c r="AS19" s="10">
        <v>269</v>
      </c>
      <c r="AT19" s="10">
        <v>282</v>
      </c>
      <c r="AU19" s="10">
        <v>302</v>
      </c>
      <c r="AV19" s="10">
        <v>310</v>
      </c>
      <c r="AW19" s="10">
        <v>320</v>
      </c>
      <c r="AX19" s="10">
        <v>339</v>
      </c>
      <c r="AY19" s="10">
        <v>344</v>
      </c>
      <c r="AZ19" s="10">
        <v>360</v>
      </c>
      <c r="BA19" s="10">
        <v>364</v>
      </c>
      <c r="BB19" s="10">
        <v>373</v>
      </c>
      <c r="BC19" s="10">
        <v>381</v>
      </c>
      <c r="BD19" s="10">
        <v>388</v>
      </c>
      <c r="BE19" s="10">
        <v>387</v>
      </c>
      <c r="BF19" s="10">
        <v>389</v>
      </c>
      <c r="BG19" s="10">
        <v>397</v>
      </c>
      <c r="BH19" s="10">
        <v>401</v>
      </c>
      <c r="BI19" s="10">
        <v>414</v>
      </c>
      <c r="BJ19" s="10">
        <v>434</v>
      </c>
      <c r="BK19" s="10">
        <v>444</v>
      </c>
      <c r="BL19" s="10">
        <v>452</v>
      </c>
      <c r="BM19" s="10">
        <v>453</v>
      </c>
      <c r="BN19" s="10">
        <v>467</v>
      </c>
      <c r="BO19" s="10">
        <v>478</v>
      </c>
      <c r="BP19" s="10">
        <v>483</v>
      </c>
      <c r="BQ19" s="10">
        <v>490</v>
      </c>
      <c r="BR19" s="10">
        <v>505</v>
      </c>
      <c r="BS19" s="10">
        <v>511</v>
      </c>
      <c r="BT19" s="28">
        <v>518</v>
      </c>
      <c r="BU19" s="28">
        <v>541</v>
      </c>
      <c r="BV19" s="28">
        <v>545</v>
      </c>
      <c r="BW19" s="28">
        <v>548</v>
      </c>
      <c r="BX19" s="28">
        <v>555</v>
      </c>
      <c r="BY19" s="28">
        <v>561</v>
      </c>
      <c r="BZ19" s="28">
        <v>572</v>
      </c>
      <c r="CA19" s="28">
        <v>580</v>
      </c>
      <c r="CB19" s="28">
        <v>589</v>
      </c>
      <c r="CC19" s="28">
        <v>596</v>
      </c>
      <c r="CD19" s="28">
        <v>602</v>
      </c>
      <c r="CE19" s="28">
        <v>606</v>
      </c>
      <c r="CF19" s="28">
        <v>614</v>
      </c>
      <c r="CG19" s="28">
        <v>621</v>
      </c>
      <c r="CH19" s="28">
        <v>627</v>
      </c>
      <c r="CI19" s="28">
        <v>629</v>
      </c>
      <c r="CJ19" s="28">
        <v>631</v>
      </c>
      <c r="CK19" s="28">
        <v>0</v>
      </c>
      <c r="CL19" s="28">
        <v>0</v>
      </c>
      <c r="CM19" s="28">
        <v>0</v>
      </c>
      <c r="CN19" s="28">
        <v>0</v>
      </c>
      <c r="CO19" s="28">
        <v>0</v>
      </c>
      <c r="CP19" s="28">
        <v>0</v>
      </c>
      <c r="CQ19" s="28">
        <v>0</v>
      </c>
      <c r="CR19" s="28">
        <v>0</v>
      </c>
      <c r="CS19" s="28">
        <v>0</v>
      </c>
      <c r="CT19" s="28">
        <v>0</v>
      </c>
      <c r="CU19" s="28">
        <v>0</v>
      </c>
      <c r="CV19" s="28">
        <v>0</v>
      </c>
      <c r="CW19" s="28">
        <v>0</v>
      </c>
      <c r="CX19" s="28">
        <v>0</v>
      </c>
    </row>
    <row r="20" spans="1:102" x14ac:dyDescent="0.25">
      <c r="A20" s="32"/>
      <c r="B20" s="1" t="s">
        <v>133</v>
      </c>
      <c r="C20" s="1">
        <v>14</v>
      </c>
      <c r="D20" s="10">
        <v>51530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1</v>
      </c>
      <c r="O20" s="10">
        <v>1</v>
      </c>
      <c r="P20" s="10">
        <v>4</v>
      </c>
      <c r="Q20" s="10">
        <v>4</v>
      </c>
      <c r="R20" s="10">
        <v>4</v>
      </c>
      <c r="S20" s="10">
        <v>4</v>
      </c>
      <c r="T20" s="10">
        <v>4</v>
      </c>
      <c r="U20" s="10">
        <v>4</v>
      </c>
      <c r="V20" s="10">
        <v>4</v>
      </c>
      <c r="W20" s="10">
        <v>4</v>
      </c>
      <c r="X20" s="10">
        <v>4</v>
      </c>
      <c r="Y20" s="10">
        <v>4</v>
      </c>
      <c r="Z20" s="10">
        <v>4</v>
      </c>
      <c r="AA20" s="10">
        <v>4</v>
      </c>
      <c r="AB20" s="10">
        <v>5</v>
      </c>
      <c r="AC20" s="10">
        <v>5</v>
      </c>
      <c r="AD20" s="10">
        <v>5</v>
      </c>
      <c r="AE20" s="10">
        <v>5</v>
      </c>
      <c r="AF20" s="10">
        <v>5</v>
      </c>
      <c r="AG20" s="10">
        <v>5</v>
      </c>
      <c r="AH20" s="10">
        <v>5</v>
      </c>
      <c r="AI20" s="10">
        <v>5</v>
      </c>
      <c r="AJ20" s="10">
        <v>5</v>
      </c>
      <c r="AK20" s="10">
        <v>5</v>
      </c>
      <c r="AL20" s="10">
        <v>5</v>
      </c>
      <c r="AM20" s="10">
        <v>5</v>
      </c>
      <c r="AN20" s="10">
        <v>5</v>
      </c>
      <c r="AO20" s="10">
        <v>6</v>
      </c>
      <c r="AP20" s="10">
        <v>6</v>
      </c>
      <c r="AQ20" s="10">
        <v>6</v>
      </c>
      <c r="AR20" s="10">
        <v>6</v>
      </c>
      <c r="AS20" s="10">
        <v>6</v>
      </c>
      <c r="AT20" s="10">
        <v>6</v>
      </c>
      <c r="AU20" s="10">
        <v>8</v>
      </c>
      <c r="AV20" s="10">
        <v>8</v>
      </c>
      <c r="AW20" s="10">
        <v>8</v>
      </c>
      <c r="AX20" s="10">
        <v>8</v>
      </c>
      <c r="AY20" s="10">
        <v>8</v>
      </c>
      <c r="AZ20" s="10">
        <v>8</v>
      </c>
      <c r="BA20" s="10">
        <v>8</v>
      </c>
      <c r="BB20" s="10">
        <v>8</v>
      </c>
      <c r="BC20" s="10">
        <v>8</v>
      </c>
      <c r="BD20" s="10">
        <v>8</v>
      </c>
      <c r="BE20" s="10">
        <v>8</v>
      </c>
      <c r="BF20" s="10">
        <v>8</v>
      </c>
      <c r="BG20" s="10">
        <v>9</v>
      </c>
      <c r="BH20" s="10">
        <v>11</v>
      </c>
      <c r="BI20" s="10">
        <v>11</v>
      </c>
      <c r="BJ20" s="10">
        <v>12</v>
      </c>
      <c r="BK20" s="10">
        <v>12</v>
      </c>
      <c r="BL20" s="10">
        <v>12</v>
      </c>
      <c r="BM20" s="10">
        <v>12</v>
      </c>
      <c r="BN20" s="10">
        <v>12</v>
      </c>
      <c r="BO20" s="10">
        <v>13</v>
      </c>
      <c r="BP20" s="10">
        <v>13</v>
      </c>
      <c r="BQ20" s="10">
        <v>13</v>
      </c>
      <c r="BR20" s="10">
        <v>13</v>
      </c>
      <c r="BS20" s="10">
        <v>13</v>
      </c>
      <c r="BT20" s="28">
        <v>13</v>
      </c>
      <c r="BU20" s="28">
        <v>13</v>
      </c>
      <c r="BV20" s="28">
        <v>13</v>
      </c>
      <c r="BW20" s="28">
        <v>13</v>
      </c>
      <c r="BX20" s="28">
        <v>13</v>
      </c>
      <c r="BY20" s="28">
        <v>13</v>
      </c>
      <c r="BZ20" s="28">
        <v>13</v>
      </c>
      <c r="CA20" s="28">
        <v>13</v>
      </c>
      <c r="CB20" s="28">
        <v>13</v>
      </c>
      <c r="CC20" s="28">
        <v>13</v>
      </c>
      <c r="CD20" s="28">
        <v>13</v>
      </c>
      <c r="CE20" s="28">
        <v>12</v>
      </c>
      <c r="CF20" s="28">
        <v>12</v>
      </c>
      <c r="CG20" s="28">
        <v>12</v>
      </c>
      <c r="CH20" s="28">
        <v>12</v>
      </c>
      <c r="CI20" s="28">
        <v>12</v>
      </c>
      <c r="CJ20" s="28">
        <v>12</v>
      </c>
      <c r="CK20" s="28">
        <v>0</v>
      </c>
      <c r="CL20" s="28">
        <v>0</v>
      </c>
      <c r="CM20" s="28">
        <v>0</v>
      </c>
      <c r="CN20" s="28">
        <v>0</v>
      </c>
      <c r="CO20" s="28">
        <v>0</v>
      </c>
      <c r="CP20" s="28">
        <v>0</v>
      </c>
      <c r="CQ20" s="28">
        <v>0</v>
      </c>
      <c r="CR20" s="28">
        <v>0</v>
      </c>
      <c r="CS20" s="28">
        <v>0</v>
      </c>
      <c r="CT20" s="28">
        <v>0</v>
      </c>
      <c r="CU20" s="28">
        <v>0</v>
      </c>
      <c r="CV20" s="28">
        <v>0</v>
      </c>
      <c r="CW20" s="28">
        <v>0</v>
      </c>
      <c r="CX20" s="28">
        <v>0</v>
      </c>
    </row>
    <row r="21" spans="1:102" x14ac:dyDescent="0.25">
      <c r="A21" s="32"/>
      <c r="B21" s="1" t="s">
        <v>83</v>
      </c>
      <c r="C21" s="1">
        <v>15</v>
      </c>
      <c r="D21" s="10">
        <v>51660</v>
      </c>
      <c r="E21" s="1">
        <v>1</v>
      </c>
      <c r="F21" s="10">
        <v>3</v>
      </c>
      <c r="G21" s="10">
        <v>5</v>
      </c>
      <c r="H21" s="10">
        <v>5</v>
      </c>
      <c r="I21" s="10">
        <v>5</v>
      </c>
      <c r="J21" s="10">
        <v>6</v>
      </c>
      <c r="K21" s="10">
        <v>6</v>
      </c>
      <c r="L21" s="10">
        <v>10</v>
      </c>
      <c r="M21" s="10">
        <v>15</v>
      </c>
      <c r="N21" s="10">
        <v>22</v>
      </c>
      <c r="O21" s="10">
        <v>22</v>
      </c>
      <c r="P21" s="10">
        <v>25</v>
      </c>
      <c r="Q21" s="10">
        <v>27</v>
      </c>
      <c r="R21" s="10">
        <v>27</v>
      </c>
      <c r="S21" s="10">
        <v>36</v>
      </c>
      <c r="T21" s="10">
        <v>39</v>
      </c>
      <c r="U21" s="10">
        <v>57</v>
      </c>
      <c r="V21" s="10">
        <v>79</v>
      </c>
      <c r="W21" s="10">
        <v>81</v>
      </c>
      <c r="X21" s="10">
        <v>87</v>
      </c>
      <c r="Y21" s="10">
        <v>95</v>
      </c>
      <c r="Z21" s="10">
        <v>101</v>
      </c>
      <c r="AA21" s="10">
        <v>119</v>
      </c>
      <c r="AB21" s="10">
        <v>214</v>
      </c>
      <c r="AC21" s="10">
        <v>233</v>
      </c>
      <c r="AD21" s="10">
        <v>236</v>
      </c>
      <c r="AE21" s="10">
        <v>252</v>
      </c>
      <c r="AF21" s="10">
        <v>264</v>
      </c>
      <c r="AG21" s="10">
        <v>318</v>
      </c>
      <c r="AH21" s="10">
        <v>346</v>
      </c>
      <c r="AI21" s="10">
        <v>355</v>
      </c>
      <c r="AJ21" s="10">
        <v>370</v>
      </c>
      <c r="AK21" s="10">
        <v>371</v>
      </c>
      <c r="AL21" s="10">
        <v>383</v>
      </c>
      <c r="AM21" s="10">
        <v>406</v>
      </c>
      <c r="AN21" s="10">
        <v>411</v>
      </c>
      <c r="AO21" s="10">
        <v>426</v>
      </c>
      <c r="AP21" s="10">
        <v>456</v>
      </c>
      <c r="AQ21" s="10">
        <v>470</v>
      </c>
      <c r="AR21" s="10">
        <v>478</v>
      </c>
      <c r="AS21" s="10">
        <v>497</v>
      </c>
      <c r="AT21" s="10">
        <v>525</v>
      </c>
      <c r="AU21" s="10">
        <v>544</v>
      </c>
      <c r="AV21" s="10">
        <v>552</v>
      </c>
      <c r="AW21" s="10">
        <v>574</v>
      </c>
      <c r="AX21" s="10">
        <v>578</v>
      </c>
      <c r="AY21" s="10">
        <v>579</v>
      </c>
      <c r="AZ21" s="10">
        <v>583</v>
      </c>
      <c r="BA21" s="10">
        <v>584</v>
      </c>
      <c r="BB21" s="10">
        <v>607</v>
      </c>
      <c r="BC21" s="10">
        <v>615</v>
      </c>
      <c r="BD21" s="10">
        <v>620</v>
      </c>
      <c r="BE21" s="10">
        <v>631</v>
      </c>
      <c r="BF21" s="10">
        <v>632</v>
      </c>
      <c r="BG21" s="10">
        <v>633</v>
      </c>
      <c r="BH21" s="10">
        <v>647</v>
      </c>
      <c r="BI21" s="10">
        <v>675</v>
      </c>
      <c r="BJ21" s="10">
        <v>695</v>
      </c>
      <c r="BK21" s="10">
        <v>704</v>
      </c>
      <c r="BL21" s="10">
        <v>709</v>
      </c>
      <c r="BM21" s="10">
        <v>716</v>
      </c>
      <c r="BN21" s="10">
        <v>727</v>
      </c>
      <c r="BO21" s="10">
        <v>742</v>
      </c>
      <c r="BP21" s="10">
        <v>746</v>
      </c>
      <c r="BQ21" s="10">
        <v>757</v>
      </c>
      <c r="BR21" s="10">
        <v>765</v>
      </c>
      <c r="BS21" s="10">
        <v>774</v>
      </c>
      <c r="BT21" s="28">
        <v>779</v>
      </c>
      <c r="BU21" s="28">
        <v>797</v>
      </c>
      <c r="BV21" s="28">
        <v>799</v>
      </c>
      <c r="BW21" s="28">
        <v>809</v>
      </c>
      <c r="BX21" s="28">
        <v>814</v>
      </c>
      <c r="BY21" s="28">
        <v>817</v>
      </c>
      <c r="BZ21" s="28">
        <v>823</v>
      </c>
      <c r="CA21" s="28">
        <v>832</v>
      </c>
      <c r="CB21" s="28">
        <v>833</v>
      </c>
      <c r="CC21" s="28">
        <v>837</v>
      </c>
      <c r="CD21" s="28">
        <v>842</v>
      </c>
      <c r="CE21" s="28">
        <v>846</v>
      </c>
      <c r="CF21" s="28">
        <v>850</v>
      </c>
      <c r="CG21" s="28">
        <v>847</v>
      </c>
      <c r="CH21" s="28">
        <v>855</v>
      </c>
      <c r="CI21" s="28">
        <v>856</v>
      </c>
      <c r="CJ21" s="28">
        <v>859</v>
      </c>
      <c r="CK21" s="28">
        <v>0</v>
      </c>
      <c r="CL21" s="28">
        <v>0</v>
      </c>
      <c r="CM21" s="28">
        <v>0</v>
      </c>
      <c r="CN21" s="28">
        <v>0</v>
      </c>
      <c r="CO21" s="28">
        <v>0</v>
      </c>
      <c r="CP21" s="28">
        <v>0</v>
      </c>
      <c r="CQ21" s="28">
        <v>0</v>
      </c>
      <c r="CR21" s="28">
        <v>0</v>
      </c>
      <c r="CS21" s="28">
        <v>0</v>
      </c>
      <c r="CT21" s="28">
        <v>0</v>
      </c>
      <c r="CU21" s="28">
        <v>0</v>
      </c>
      <c r="CV21" s="28">
        <v>0</v>
      </c>
      <c r="CW21" s="28">
        <v>0</v>
      </c>
      <c r="CX21" s="28">
        <v>0</v>
      </c>
    </row>
    <row r="22" spans="1:102" x14ac:dyDescent="0.25">
      <c r="A22" s="32"/>
      <c r="B22" s="1" t="s">
        <v>143</v>
      </c>
      <c r="C22" s="1">
        <v>16</v>
      </c>
      <c r="D22" s="10">
        <v>51678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2</v>
      </c>
      <c r="O22" s="10">
        <v>3</v>
      </c>
      <c r="P22" s="10">
        <v>3</v>
      </c>
      <c r="Q22" s="10">
        <v>3</v>
      </c>
      <c r="R22" s="10">
        <v>3</v>
      </c>
      <c r="S22" s="10">
        <v>3</v>
      </c>
      <c r="T22" s="10">
        <v>3</v>
      </c>
      <c r="U22" s="10">
        <v>3</v>
      </c>
      <c r="V22" s="10">
        <v>3</v>
      </c>
      <c r="W22" s="10">
        <v>3</v>
      </c>
      <c r="X22" s="10">
        <v>3</v>
      </c>
      <c r="Y22" s="10">
        <v>3</v>
      </c>
      <c r="Z22" s="10">
        <v>3</v>
      </c>
      <c r="AA22" s="10">
        <v>3</v>
      </c>
      <c r="AB22" s="10">
        <v>3</v>
      </c>
      <c r="AC22" s="10">
        <v>3</v>
      </c>
      <c r="AD22" s="10">
        <v>3</v>
      </c>
      <c r="AE22" s="10">
        <v>3</v>
      </c>
      <c r="AF22" s="10">
        <v>3</v>
      </c>
      <c r="AG22" s="10">
        <v>3</v>
      </c>
      <c r="AH22" s="10">
        <v>3</v>
      </c>
      <c r="AI22" s="10">
        <v>3</v>
      </c>
      <c r="AJ22" s="10">
        <v>3</v>
      </c>
      <c r="AK22" s="10">
        <v>3</v>
      </c>
      <c r="AL22" s="10">
        <v>3</v>
      </c>
      <c r="AM22" s="10">
        <v>3</v>
      </c>
      <c r="AN22" s="10">
        <v>3</v>
      </c>
      <c r="AO22" s="10">
        <v>3</v>
      </c>
      <c r="AP22" s="10">
        <v>4</v>
      </c>
      <c r="AQ22" s="10">
        <v>5</v>
      </c>
      <c r="AR22" s="10">
        <v>6</v>
      </c>
      <c r="AS22" s="10">
        <v>6</v>
      </c>
      <c r="AT22" s="10">
        <v>5</v>
      </c>
      <c r="AU22" s="10">
        <v>5</v>
      </c>
      <c r="AV22" s="10">
        <v>5</v>
      </c>
      <c r="AW22" s="10">
        <v>5</v>
      </c>
      <c r="AX22" s="10">
        <v>4</v>
      </c>
      <c r="AY22" s="10">
        <v>4</v>
      </c>
      <c r="AZ22" s="10">
        <v>5</v>
      </c>
      <c r="BA22" s="10">
        <v>5</v>
      </c>
      <c r="BB22" s="10">
        <v>5</v>
      </c>
      <c r="BC22" s="10">
        <v>5</v>
      </c>
      <c r="BD22" s="10">
        <v>5</v>
      </c>
      <c r="BE22" s="10">
        <v>5</v>
      </c>
      <c r="BF22" s="10">
        <v>6</v>
      </c>
      <c r="BG22" s="10">
        <v>6</v>
      </c>
      <c r="BH22" s="10">
        <v>6</v>
      </c>
      <c r="BI22" s="10">
        <v>6</v>
      </c>
      <c r="BJ22" s="10">
        <v>6</v>
      </c>
      <c r="BK22" s="10">
        <v>6</v>
      </c>
      <c r="BL22" s="10">
        <v>6</v>
      </c>
      <c r="BM22" s="10">
        <v>6</v>
      </c>
      <c r="BN22" s="10">
        <v>6</v>
      </c>
      <c r="BO22" s="10">
        <v>6</v>
      </c>
      <c r="BP22" s="10">
        <v>6</v>
      </c>
      <c r="BQ22" s="10">
        <v>7</v>
      </c>
      <c r="BR22" s="10">
        <v>7</v>
      </c>
      <c r="BS22" s="10">
        <v>7</v>
      </c>
      <c r="BT22" s="28">
        <v>7</v>
      </c>
      <c r="BU22" s="28">
        <v>7</v>
      </c>
      <c r="BV22" s="28">
        <v>7</v>
      </c>
      <c r="BW22" s="28">
        <v>7</v>
      </c>
      <c r="BX22" s="28">
        <v>7</v>
      </c>
      <c r="BY22" s="28">
        <v>7</v>
      </c>
      <c r="BZ22" s="28">
        <v>7</v>
      </c>
      <c r="CA22" s="28">
        <v>8</v>
      </c>
      <c r="CB22" s="28">
        <v>8</v>
      </c>
      <c r="CC22" s="28">
        <v>8</v>
      </c>
      <c r="CD22" s="28">
        <v>8</v>
      </c>
      <c r="CE22" s="28">
        <v>8</v>
      </c>
      <c r="CF22" s="28">
        <v>8</v>
      </c>
      <c r="CG22" s="28">
        <v>8</v>
      </c>
      <c r="CH22" s="28">
        <v>8</v>
      </c>
      <c r="CI22" s="28">
        <v>8</v>
      </c>
      <c r="CJ22" s="28">
        <v>8</v>
      </c>
      <c r="CK22" s="28">
        <v>0</v>
      </c>
      <c r="CL22" s="28">
        <v>0</v>
      </c>
      <c r="CM22" s="28">
        <v>0</v>
      </c>
      <c r="CN22" s="28">
        <v>0</v>
      </c>
      <c r="CO22" s="28">
        <v>0</v>
      </c>
      <c r="CP22" s="28">
        <v>0</v>
      </c>
      <c r="CQ22" s="28">
        <v>0</v>
      </c>
      <c r="CR22" s="28">
        <v>0</v>
      </c>
      <c r="CS22" s="28">
        <v>0</v>
      </c>
      <c r="CT22" s="28">
        <v>0</v>
      </c>
      <c r="CU22" s="28">
        <v>0</v>
      </c>
      <c r="CV22" s="28">
        <v>0</v>
      </c>
      <c r="CW22" s="28">
        <v>0</v>
      </c>
      <c r="CX22" s="28">
        <v>0</v>
      </c>
    </row>
    <row r="23" spans="1:102" x14ac:dyDescent="0.25">
      <c r="A23" s="32"/>
      <c r="B23" s="1" t="s">
        <v>154</v>
      </c>
      <c r="C23" s="1">
        <v>17</v>
      </c>
      <c r="D23" s="10">
        <v>51790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2</v>
      </c>
      <c r="Y23" s="10">
        <v>2</v>
      </c>
      <c r="Z23" s="10">
        <v>2</v>
      </c>
      <c r="AA23" s="10">
        <v>3</v>
      </c>
      <c r="AB23" s="10">
        <v>4</v>
      </c>
      <c r="AC23" s="10">
        <v>5</v>
      </c>
      <c r="AD23" s="10">
        <v>5</v>
      </c>
      <c r="AE23" s="10">
        <v>8</v>
      </c>
      <c r="AF23" s="10">
        <v>10</v>
      </c>
      <c r="AG23" s="10">
        <v>10</v>
      </c>
      <c r="AH23" s="10">
        <v>10</v>
      </c>
      <c r="AI23" s="10">
        <v>10</v>
      </c>
      <c r="AJ23" s="10">
        <v>10</v>
      </c>
      <c r="AK23" s="10">
        <v>10</v>
      </c>
      <c r="AL23" s="10">
        <v>10</v>
      </c>
      <c r="AM23" s="10">
        <v>11</v>
      </c>
      <c r="AN23" s="10">
        <v>12</v>
      </c>
      <c r="AO23" s="10">
        <v>12</v>
      </c>
      <c r="AP23" s="10">
        <v>12</v>
      </c>
      <c r="AQ23" s="10">
        <v>13</v>
      </c>
      <c r="AR23" s="10">
        <v>13</v>
      </c>
      <c r="AS23" s="10">
        <v>13</v>
      </c>
      <c r="AT23" s="10">
        <v>13</v>
      </c>
      <c r="AU23" s="10">
        <v>14</v>
      </c>
      <c r="AV23" s="10">
        <v>14</v>
      </c>
      <c r="AW23" s="10">
        <v>15</v>
      </c>
      <c r="AX23" s="10">
        <v>15</v>
      </c>
      <c r="AY23" s="10">
        <v>15</v>
      </c>
      <c r="AZ23" s="10">
        <v>18</v>
      </c>
      <c r="BA23" s="10">
        <v>18</v>
      </c>
      <c r="BB23" s="10">
        <v>21</v>
      </c>
      <c r="BC23" s="10">
        <v>23</v>
      </c>
      <c r="BD23" s="10">
        <v>34</v>
      </c>
      <c r="BE23" s="10">
        <v>33</v>
      </c>
      <c r="BF23" s="10">
        <v>34</v>
      </c>
      <c r="BG23" s="10">
        <v>33</v>
      </c>
      <c r="BH23" s="10">
        <v>32</v>
      </c>
      <c r="BI23" s="10">
        <v>33</v>
      </c>
      <c r="BJ23" s="10">
        <v>34</v>
      </c>
      <c r="BK23" s="10">
        <v>34</v>
      </c>
      <c r="BL23" s="10">
        <v>35</v>
      </c>
      <c r="BM23" s="10">
        <v>35</v>
      </c>
      <c r="BN23" s="10">
        <v>35</v>
      </c>
      <c r="BO23" s="10">
        <v>36</v>
      </c>
      <c r="BP23" s="10">
        <v>36</v>
      </c>
      <c r="BQ23" s="10">
        <v>36</v>
      </c>
      <c r="BR23" s="10">
        <v>36</v>
      </c>
      <c r="BS23" s="10">
        <v>39</v>
      </c>
      <c r="BT23" s="28">
        <v>45</v>
      </c>
      <c r="BU23" s="28">
        <v>47</v>
      </c>
      <c r="BV23" s="28">
        <v>49</v>
      </c>
      <c r="BW23" s="28">
        <v>50</v>
      </c>
      <c r="BX23" s="28">
        <v>52</v>
      </c>
      <c r="BY23" s="28">
        <v>53</v>
      </c>
      <c r="BZ23" s="28">
        <v>52</v>
      </c>
      <c r="CA23" s="28">
        <v>53</v>
      </c>
      <c r="CB23" s="28">
        <v>58</v>
      </c>
      <c r="CC23" s="28">
        <v>58</v>
      </c>
      <c r="CD23" s="28">
        <v>58</v>
      </c>
      <c r="CE23" s="28">
        <v>55</v>
      </c>
      <c r="CF23" s="28">
        <v>57</v>
      </c>
      <c r="CG23" s="28">
        <v>60</v>
      </c>
      <c r="CH23" s="28">
        <v>60</v>
      </c>
      <c r="CI23" s="28">
        <v>60</v>
      </c>
      <c r="CJ23" s="28">
        <v>60</v>
      </c>
      <c r="CK23" s="28">
        <v>0</v>
      </c>
      <c r="CL23" s="28">
        <v>0</v>
      </c>
      <c r="CM23" s="28">
        <v>0</v>
      </c>
      <c r="CN23" s="28">
        <v>0</v>
      </c>
      <c r="CO23" s="28">
        <v>0</v>
      </c>
      <c r="CP23" s="28">
        <v>0</v>
      </c>
      <c r="CQ23" s="28">
        <v>0</v>
      </c>
      <c r="CR23" s="28">
        <v>0</v>
      </c>
      <c r="CS23" s="28">
        <v>0</v>
      </c>
      <c r="CT23" s="28">
        <v>0</v>
      </c>
      <c r="CU23" s="28">
        <v>0</v>
      </c>
      <c r="CV23" s="28">
        <v>0</v>
      </c>
      <c r="CW23" s="28">
        <v>0</v>
      </c>
      <c r="CX23" s="28">
        <v>0</v>
      </c>
    </row>
    <row r="24" spans="1:102" x14ac:dyDescent="0.25">
      <c r="A24" s="33"/>
      <c r="B24" s="1" t="s">
        <v>91</v>
      </c>
      <c r="C24" s="1">
        <v>18</v>
      </c>
      <c r="D24" s="10">
        <v>51820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2</v>
      </c>
      <c r="L24" s="10">
        <v>2</v>
      </c>
      <c r="M24" s="10">
        <v>2</v>
      </c>
      <c r="N24" s="10">
        <v>3</v>
      </c>
      <c r="O24" s="10">
        <v>2</v>
      </c>
      <c r="P24" s="10">
        <v>2</v>
      </c>
      <c r="Q24" s="10">
        <v>3</v>
      </c>
      <c r="R24" s="10">
        <v>2</v>
      </c>
      <c r="S24" s="10">
        <v>2</v>
      </c>
      <c r="T24" s="10">
        <v>3</v>
      </c>
      <c r="U24" s="10">
        <v>5</v>
      </c>
      <c r="V24" s="10">
        <v>5</v>
      </c>
      <c r="W24" s="10">
        <v>5</v>
      </c>
      <c r="X24" s="10">
        <v>6</v>
      </c>
      <c r="Y24" s="10">
        <v>6</v>
      </c>
      <c r="Z24" s="10">
        <v>6</v>
      </c>
      <c r="AA24" s="10">
        <v>6</v>
      </c>
      <c r="AB24" s="10">
        <v>7</v>
      </c>
      <c r="AC24" s="10">
        <v>7</v>
      </c>
      <c r="AD24" s="10">
        <v>7</v>
      </c>
      <c r="AE24" s="10">
        <v>8</v>
      </c>
      <c r="AF24" s="10">
        <v>8</v>
      </c>
      <c r="AG24" s="10">
        <v>8</v>
      </c>
      <c r="AH24" s="10">
        <v>9</v>
      </c>
      <c r="AI24" s="10">
        <v>10</v>
      </c>
      <c r="AJ24" s="10">
        <v>10</v>
      </c>
      <c r="AK24" s="10">
        <v>10</v>
      </c>
      <c r="AL24" s="10">
        <v>11</v>
      </c>
      <c r="AM24" s="10">
        <v>11</v>
      </c>
      <c r="AN24" s="10">
        <v>11</v>
      </c>
      <c r="AO24" s="10">
        <v>11</v>
      </c>
      <c r="AP24" s="10">
        <v>13</v>
      </c>
      <c r="AQ24" s="10">
        <v>14</v>
      </c>
      <c r="AR24" s="10">
        <v>14</v>
      </c>
      <c r="AS24" s="10">
        <v>14</v>
      </c>
      <c r="AT24" s="10">
        <v>16</v>
      </c>
      <c r="AU24" s="10">
        <v>20</v>
      </c>
      <c r="AV24" s="10">
        <v>20</v>
      </c>
      <c r="AW24" s="10">
        <v>20</v>
      </c>
      <c r="AX24" s="10">
        <v>21</v>
      </c>
      <c r="AY24" s="10">
        <v>21</v>
      </c>
      <c r="AZ24" s="10">
        <v>21</v>
      </c>
      <c r="BA24" s="10">
        <v>21</v>
      </c>
      <c r="BB24" s="10">
        <v>21</v>
      </c>
      <c r="BC24" s="10">
        <v>21</v>
      </c>
      <c r="BD24" s="10">
        <v>22</v>
      </c>
      <c r="BE24" s="10">
        <v>22</v>
      </c>
      <c r="BF24" s="10">
        <v>22</v>
      </c>
      <c r="BG24" s="10">
        <v>24</v>
      </c>
      <c r="BH24" s="10">
        <v>28</v>
      </c>
      <c r="BI24" s="10">
        <v>29</v>
      </c>
      <c r="BJ24" s="10">
        <v>33</v>
      </c>
      <c r="BK24" s="10">
        <v>36</v>
      </c>
      <c r="BL24" s="10">
        <v>38</v>
      </c>
      <c r="BM24" s="10">
        <v>38</v>
      </c>
      <c r="BN24" s="10">
        <v>39</v>
      </c>
      <c r="BO24" s="10">
        <v>41</v>
      </c>
      <c r="BP24" s="10">
        <v>41</v>
      </c>
      <c r="BQ24" s="10">
        <v>41</v>
      </c>
      <c r="BR24" s="10">
        <v>41</v>
      </c>
      <c r="BS24" s="10">
        <v>43</v>
      </c>
      <c r="BT24" s="28">
        <v>46</v>
      </c>
      <c r="BU24" s="28">
        <v>47</v>
      </c>
      <c r="BV24" s="28">
        <v>47</v>
      </c>
      <c r="BW24" s="28">
        <v>47</v>
      </c>
      <c r="BX24" s="28">
        <v>47</v>
      </c>
      <c r="BY24" s="28">
        <v>48</v>
      </c>
      <c r="BZ24" s="28">
        <v>49</v>
      </c>
      <c r="CA24" s="28">
        <v>49</v>
      </c>
      <c r="CB24" s="28">
        <v>49</v>
      </c>
      <c r="CC24" s="28">
        <v>50</v>
      </c>
      <c r="CD24" s="28">
        <v>51</v>
      </c>
      <c r="CE24" s="28">
        <v>53</v>
      </c>
      <c r="CF24" s="28">
        <v>53</v>
      </c>
      <c r="CG24" s="28">
        <v>53</v>
      </c>
      <c r="CH24" s="28">
        <v>53</v>
      </c>
      <c r="CI24" s="28">
        <v>54</v>
      </c>
      <c r="CJ24" s="28">
        <v>55</v>
      </c>
      <c r="CK24" s="28">
        <v>0</v>
      </c>
      <c r="CL24" s="28">
        <v>0</v>
      </c>
      <c r="CM24" s="28">
        <v>0</v>
      </c>
      <c r="CN24" s="28">
        <v>0</v>
      </c>
      <c r="CO24" s="28">
        <v>0</v>
      </c>
      <c r="CP24" s="28">
        <v>0</v>
      </c>
      <c r="CQ24" s="28">
        <v>0</v>
      </c>
      <c r="CR24" s="28">
        <v>0</v>
      </c>
      <c r="CS24" s="28">
        <v>0</v>
      </c>
      <c r="CT24" s="28">
        <v>0</v>
      </c>
      <c r="CU24" s="28">
        <v>0</v>
      </c>
      <c r="CV24" s="28">
        <v>0</v>
      </c>
      <c r="CW24" s="28">
        <v>0</v>
      </c>
      <c r="CX24" s="28">
        <v>0</v>
      </c>
    </row>
    <row r="25" spans="1:102" x14ac:dyDescent="0.25">
      <c r="A25" s="34" t="s">
        <v>6</v>
      </c>
      <c r="B25" s="1" t="s">
        <v>5</v>
      </c>
      <c r="C25" s="1">
        <v>19</v>
      </c>
      <c r="D25" s="10">
        <v>51009</v>
      </c>
      <c r="E25" s="1">
        <v>1</v>
      </c>
      <c r="F25" s="10">
        <v>1</v>
      </c>
      <c r="G25" s="10">
        <v>1</v>
      </c>
      <c r="H25" s="10">
        <v>2</v>
      </c>
      <c r="I25" s="10">
        <v>2</v>
      </c>
      <c r="J25" s="10">
        <v>3</v>
      </c>
      <c r="K25" s="10">
        <v>3</v>
      </c>
      <c r="L25" s="10">
        <v>5</v>
      </c>
      <c r="M25" s="10">
        <v>6</v>
      </c>
      <c r="N25" s="10">
        <v>6</v>
      </c>
      <c r="O25" s="10">
        <v>6</v>
      </c>
      <c r="P25" s="10">
        <v>6</v>
      </c>
      <c r="Q25" s="10">
        <v>6</v>
      </c>
      <c r="R25" s="10">
        <v>8</v>
      </c>
      <c r="S25" s="10">
        <v>8</v>
      </c>
      <c r="T25" s="10">
        <v>9</v>
      </c>
      <c r="U25" s="10">
        <v>9</v>
      </c>
      <c r="V25" s="10">
        <v>10</v>
      </c>
      <c r="W25" s="10">
        <v>10</v>
      </c>
      <c r="X25" s="10">
        <v>10</v>
      </c>
      <c r="Y25" s="10">
        <v>10</v>
      </c>
      <c r="Z25" s="10">
        <v>10</v>
      </c>
      <c r="AA25" s="10">
        <v>10</v>
      </c>
      <c r="AB25" s="10">
        <v>10</v>
      </c>
      <c r="AC25" s="10">
        <v>10</v>
      </c>
      <c r="AD25" s="10">
        <v>10</v>
      </c>
      <c r="AE25" s="10">
        <v>10</v>
      </c>
      <c r="AF25" s="10">
        <v>10</v>
      </c>
      <c r="AG25" s="10">
        <v>10</v>
      </c>
      <c r="AH25" s="10">
        <v>9</v>
      </c>
      <c r="AI25" s="10">
        <v>9</v>
      </c>
      <c r="AJ25" s="10">
        <v>9</v>
      </c>
      <c r="AK25" s="10">
        <v>9</v>
      </c>
      <c r="AL25" s="10">
        <v>9</v>
      </c>
      <c r="AM25" s="10">
        <v>9</v>
      </c>
      <c r="AN25" s="10">
        <v>11</v>
      </c>
      <c r="AO25" s="10">
        <v>12</v>
      </c>
      <c r="AP25" s="10">
        <v>13</v>
      </c>
      <c r="AQ25" s="10">
        <v>12</v>
      </c>
      <c r="AR25" s="10">
        <v>14</v>
      </c>
      <c r="AS25" s="10">
        <v>14</v>
      </c>
      <c r="AT25" s="10">
        <v>15</v>
      </c>
      <c r="AU25" s="10">
        <v>15</v>
      </c>
      <c r="AV25" s="10">
        <v>15</v>
      </c>
      <c r="AW25" s="10">
        <v>15</v>
      </c>
      <c r="AX25" s="10">
        <v>15</v>
      </c>
      <c r="AY25" s="10">
        <v>15</v>
      </c>
      <c r="AZ25" s="10">
        <v>16</v>
      </c>
      <c r="BA25" s="10">
        <v>17</v>
      </c>
      <c r="BB25" s="10">
        <v>20</v>
      </c>
      <c r="BC25" s="10">
        <v>21</v>
      </c>
      <c r="BD25" s="10">
        <v>22</v>
      </c>
      <c r="BE25" s="10">
        <v>24</v>
      </c>
      <c r="BF25" s="10">
        <v>25</v>
      </c>
      <c r="BG25" s="10">
        <v>25</v>
      </c>
      <c r="BH25" s="10">
        <v>25</v>
      </c>
      <c r="BI25" s="10">
        <v>25</v>
      </c>
      <c r="BJ25" s="10">
        <v>25</v>
      </c>
      <c r="BK25" s="10">
        <v>25</v>
      </c>
      <c r="BL25" s="10">
        <v>25</v>
      </c>
      <c r="BM25" s="10">
        <v>25</v>
      </c>
      <c r="BN25" s="10">
        <v>26</v>
      </c>
      <c r="BO25" s="10">
        <v>26</v>
      </c>
      <c r="BP25" s="10">
        <v>27</v>
      </c>
      <c r="BQ25" s="10">
        <v>27</v>
      </c>
      <c r="BR25" s="10">
        <v>27</v>
      </c>
      <c r="BS25" s="10">
        <v>27</v>
      </c>
      <c r="BT25" s="28">
        <v>27</v>
      </c>
      <c r="BU25" s="28">
        <v>27</v>
      </c>
      <c r="BV25" s="28">
        <v>27</v>
      </c>
      <c r="BW25" s="28">
        <v>27</v>
      </c>
      <c r="BX25" s="28">
        <v>27</v>
      </c>
      <c r="BY25" s="28">
        <v>27</v>
      </c>
      <c r="BZ25" s="28">
        <v>27</v>
      </c>
      <c r="CA25" s="28">
        <v>27</v>
      </c>
      <c r="CB25" s="28">
        <v>27</v>
      </c>
      <c r="CC25" s="28">
        <v>27</v>
      </c>
      <c r="CD25" s="28">
        <v>27</v>
      </c>
      <c r="CE25" s="28">
        <v>27</v>
      </c>
      <c r="CF25" s="28">
        <v>27</v>
      </c>
      <c r="CG25" s="28">
        <v>27</v>
      </c>
      <c r="CH25" s="28">
        <v>27</v>
      </c>
      <c r="CI25" s="28">
        <v>27</v>
      </c>
      <c r="CJ25" s="28">
        <v>28</v>
      </c>
      <c r="CK25" s="28">
        <v>0</v>
      </c>
      <c r="CL25" s="28">
        <v>0</v>
      </c>
      <c r="CM25" s="28">
        <v>0</v>
      </c>
      <c r="CN25" s="28">
        <v>0</v>
      </c>
      <c r="CO25" s="28">
        <v>0</v>
      </c>
      <c r="CP25" s="28">
        <v>0</v>
      </c>
      <c r="CQ25" s="28">
        <v>0</v>
      </c>
      <c r="CR25" s="28">
        <v>0</v>
      </c>
      <c r="CS25" s="28">
        <v>0</v>
      </c>
      <c r="CT25" s="28">
        <v>0</v>
      </c>
      <c r="CU25" s="28">
        <v>0</v>
      </c>
      <c r="CV25" s="28">
        <v>0</v>
      </c>
      <c r="CW25" s="28">
        <v>0</v>
      </c>
      <c r="CX25" s="28">
        <v>0</v>
      </c>
    </row>
    <row r="26" spans="1:102" x14ac:dyDescent="0.25">
      <c r="A26" s="35"/>
      <c r="B26" s="1" t="s">
        <v>7</v>
      </c>
      <c r="C26" s="1">
        <v>20</v>
      </c>
      <c r="D26" s="10">
        <v>51011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1</v>
      </c>
      <c r="R26" s="10">
        <v>3</v>
      </c>
      <c r="S26" s="10">
        <v>3</v>
      </c>
      <c r="T26" s="10">
        <v>4</v>
      </c>
      <c r="U26" s="10">
        <v>5</v>
      </c>
      <c r="V26" s="10">
        <v>7</v>
      </c>
      <c r="W26" s="10">
        <v>7</v>
      </c>
      <c r="X26" s="10">
        <v>7</v>
      </c>
      <c r="Y26" s="10">
        <v>7</v>
      </c>
      <c r="Z26" s="10">
        <v>7</v>
      </c>
      <c r="AA26" s="10">
        <v>7</v>
      </c>
      <c r="AB26" s="10">
        <v>7</v>
      </c>
      <c r="AC26" s="10">
        <v>7</v>
      </c>
      <c r="AD26" s="10">
        <v>7</v>
      </c>
      <c r="AE26" s="10">
        <v>7</v>
      </c>
      <c r="AF26" s="10">
        <v>7</v>
      </c>
      <c r="AG26" s="10">
        <v>10</v>
      </c>
      <c r="AH26" s="10">
        <v>12</v>
      </c>
      <c r="AI26" s="10">
        <v>12</v>
      </c>
      <c r="AJ26" s="10">
        <v>12</v>
      </c>
      <c r="AK26" s="10">
        <v>17</v>
      </c>
      <c r="AL26" s="10">
        <v>17</v>
      </c>
      <c r="AM26" s="10">
        <v>17</v>
      </c>
      <c r="AN26" s="10">
        <v>18</v>
      </c>
      <c r="AO26" s="10">
        <v>20</v>
      </c>
      <c r="AP26" s="10">
        <v>20</v>
      </c>
      <c r="AQ26" s="10">
        <v>21</v>
      </c>
      <c r="AR26" s="10">
        <v>21</v>
      </c>
      <c r="AS26" s="10">
        <v>21</v>
      </c>
      <c r="AT26" s="10">
        <v>21</v>
      </c>
      <c r="AU26" s="10">
        <v>21</v>
      </c>
      <c r="AV26" s="10">
        <v>21</v>
      </c>
      <c r="AW26" s="10">
        <v>21</v>
      </c>
      <c r="AX26" s="10">
        <v>22</v>
      </c>
      <c r="AY26" s="10">
        <v>22</v>
      </c>
      <c r="AZ26" s="10">
        <v>22</v>
      </c>
      <c r="BA26" s="10">
        <v>22</v>
      </c>
      <c r="BB26" s="10">
        <v>22</v>
      </c>
      <c r="BC26" s="10">
        <v>22</v>
      </c>
      <c r="BD26" s="10">
        <v>23</v>
      </c>
      <c r="BE26" s="10">
        <v>23</v>
      </c>
      <c r="BF26" s="10">
        <v>23</v>
      </c>
      <c r="BG26" s="10">
        <v>25</v>
      </c>
      <c r="BH26" s="10">
        <v>24</v>
      </c>
      <c r="BI26" s="10">
        <v>24</v>
      </c>
      <c r="BJ26" s="10">
        <v>25</v>
      </c>
      <c r="BK26" s="10">
        <v>26</v>
      </c>
      <c r="BL26" s="10">
        <v>26</v>
      </c>
      <c r="BM26" s="10">
        <v>26</v>
      </c>
      <c r="BN26" s="10">
        <v>26</v>
      </c>
      <c r="BO26" s="10">
        <v>26</v>
      </c>
      <c r="BP26" s="10">
        <v>31</v>
      </c>
      <c r="BQ26" s="10">
        <v>31</v>
      </c>
      <c r="BR26" s="10">
        <v>31</v>
      </c>
      <c r="BS26" s="10">
        <v>31</v>
      </c>
      <c r="BT26" s="28">
        <v>31</v>
      </c>
      <c r="BU26" s="28">
        <v>31</v>
      </c>
      <c r="BV26" s="28">
        <v>31</v>
      </c>
      <c r="BW26" s="28">
        <v>31</v>
      </c>
      <c r="BX26" s="28">
        <v>31</v>
      </c>
      <c r="BY26" s="28">
        <v>33</v>
      </c>
      <c r="BZ26" s="28">
        <v>33</v>
      </c>
      <c r="CA26" s="28">
        <v>33</v>
      </c>
      <c r="CB26" s="28">
        <v>33</v>
      </c>
      <c r="CC26" s="28">
        <v>33</v>
      </c>
      <c r="CD26" s="28">
        <v>33</v>
      </c>
      <c r="CE26" s="28">
        <v>33</v>
      </c>
      <c r="CF26" s="28">
        <v>34</v>
      </c>
      <c r="CG26" s="28">
        <v>34</v>
      </c>
      <c r="CH26" s="28">
        <v>34</v>
      </c>
      <c r="CI26" s="28">
        <v>34</v>
      </c>
      <c r="CJ26" s="28">
        <v>34</v>
      </c>
      <c r="CK26" s="28">
        <v>0</v>
      </c>
      <c r="CL26" s="28">
        <v>0</v>
      </c>
      <c r="CM26" s="28">
        <v>0</v>
      </c>
      <c r="CN26" s="28">
        <v>0</v>
      </c>
      <c r="CO26" s="28">
        <v>0</v>
      </c>
      <c r="CP26" s="28">
        <v>0</v>
      </c>
      <c r="CQ26" s="28">
        <v>0</v>
      </c>
      <c r="CR26" s="28">
        <v>0</v>
      </c>
      <c r="CS26" s="28">
        <v>0</v>
      </c>
      <c r="CT26" s="28">
        <v>0</v>
      </c>
      <c r="CU26" s="28">
        <v>0</v>
      </c>
      <c r="CV26" s="28">
        <v>0</v>
      </c>
      <c r="CW26" s="28">
        <v>0</v>
      </c>
      <c r="CX26" s="28">
        <v>0</v>
      </c>
    </row>
    <row r="27" spans="1:102" x14ac:dyDescent="0.25">
      <c r="A27" s="35"/>
      <c r="B27" s="1" t="s">
        <v>11</v>
      </c>
      <c r="C27" s="1">
        <v>21</v>
      </c>
      <c r="D27" s="10">
        <v>51019</v>
      </c>
      <c r="E27" s="1">
        <v>1</v>
      </c>
      <c r="F27" s="10">
        <v>2</v>
      </c>
      <c r="G27" s="10">
        <v>2</v>
      </c>
      <c r="H27" s="10">
        <v>2</v>
      </c>
      <c r="I27" s="10">
        <v>2</v>
      </c>
      <c r="J27" s="10">
        <v>2</v>
      </c>
      <c r="K27" s="10">
        <v>2</v>
      </c>
      <c r="L27" s="10">
        <v>3</v>
      </c>
      <c r="M27" s="10">
        <v>3</v>
      </c>
      <c r="N27" s="10">
        <v>3</v>
      </c>
      <c r="O27" s="10">
        <v>4</v>
      </c>
      <c r="P27" s="10">
        <v>4</v>
      </c>
      <c r="Q27" s="10">
        <v>5</v>
      </c>
      <c r="R27" s="10">
        <v>8</v>
      </c>
      <c r="S27" s="10">
        <v>12</v>
      </c>
      <c r="T27" s="10">
        <v>12</v>
      </c>
      <c r="U27" s="10">
        <v>15</v>
      </c>
      <c r="V27" s="10">
        <v>15</v>
      </c>
      <c r="W27" s="10">
        <v>15</v>
      </c>
      <c r="X27" s="10">
        <v>16</v>
      </c>
      <c r="Y27" s="10">
        <v>16</v>
      </c>
      <c r="Z27" s="10">
        <v>16</v>
      </c>
      <c r="AA27" s="10">
        <v>16</v>
      </c>
      <c r="AB27" s="10">
        <v>17</v>
      </c>
      <c r="AC27" s="10">
        <v>17</v>
      </c>
      <c r="AD27" s="10">
        <v>18</v>
      </c>
      <c r="AE27" s="10">
        <v>18</v>
      </c>
      <c r="AF27" s="10">
        <v>19</v>
      </c>
      <c r="AG27" s="10">
        <v>20</v>
      </c>
      <c r="AH27" s="10">
        <v>21</v>
      </c>
      <c r="AI27" s="10">
        <v>23</v>
      </c>
      <c r="AJ27" s="10">
        <v>24</v>
      </c>
      <c r="AK27" s="10">
        <v>24</v>
      </c>
      <c r="AL27" s="10">
        <v>25</v>
      </c>
      <c r="AM27" s="10">
        <v>25</v>
      </c>
      <c r="AN27" s="10">
        <v>27</v>
      </c>
      <c r="AO27" s="10">
        <v>30</v>
      </c>
      <c r="AP27" s="10">
        <v>33</v>
      </c>
      <c r="AQ27" s="10">
        <v>34</v>
      </c>
      <c r="AR27" s="10">
        <v>34</v>
      </c>
      <c r="AS27" s="10">
        <v>35</v>
      </c>
      <c r="AT27" s="10">
        <v>36</v>
      </c>
      <c r="AU27" s="10">
        <v>37</v>
      </c>
      <c r="AV27" s="10">
        <v>37</v>
      </c>
      <c r="AW27" s="10">
        <v>37</v>
      </c>
      <c r="AX27" s="10">
        <v>38</v>
      </c>
      <c r="AY27" s="10">
        <v>38</v>
      </c>
      <c r="AZ27" s="10">
        <v>38</v>
      </c>
      <c r="BA27" s="10">
        <v>38</v>
      </c>
      <c r="BB27" s="10">
        <v>40</v>
      </c>
      <c r="BC27" s="10">
        <v>40</v>
      </c>
      <c r="BD27" s="10">
        <v>40</v>
      </c>
      <c r="BE27" s="10">
        <v>40</v>
      </c>
      <c r="BF27" s="10">
        <v>40</v>
      </c>
      <c r="BG27" s="10">
        <v>41</v>
      </c>
      <c r="BH27" s="10">
        <v>41</v>
      </c>
      <c r="BI27" s="10">
        <v>41</v>
      </c>
      <c r="BJ27" s="10">
        <v>41</v>
      </c>
      <c r="BK27" s="10">
        <v>41</v>
      </c>
      <c r="BL27" s="10">
        <v>41</v>
      </c>
      <c r="BM27" s="10">
        <v>41</v>
      </c>
      <c r="BN27" s="10">
        <v>41</v>
      </c>
      <c r="BO27" s="10">
        <v>43</v>
      </c>
      <c r="BP27" s="10">
        <v>45</v>
      </c>
      <c r="BQ27" s="10">
        <v>47</v>
      </c>
      <c r="BR27" s="10">
        <v>47</v>
      </c>
      <c r="BS27" s="10">
        <v>51</v>
      </c>
      <c r="BT27" s="28">
        <v>57</v>
      </c>
      <c r="BU27" s="28">
        <v>60</v>
      </c>
      <c r="BV27" s="28">
        <v>62</v>
      </c>
      <c r="BW27" s="28">
        <v>62</v>
      </c>
      <c r="BX27" s="28">
        <v>63</v>
      </c>
      <c r="BY27" s="28">
        <v>72</v>
      </c>
      <c r="BZ27" s="28">
        <v>76</v>
      </c>
      <c r="CA27" s="28">
        <v>79</v>
      </c>
      <c r="CB27" s="28">
        <v>79</v>
      </c>
      <c r="CC27" s="28">
        <v>81</v>
      </c>
      <c r="CD27" s="28">
        <v>83</v>
      </c>
      <c r="CE27" s="28">
        <v>82</v>
      </c>
      <c r="CF27" s="28">
        <v>86</v>
      </c>
      <c r="CG27" s="28">
        <v>91</v>
      </c>
      <c r="CH27" s="28">
        <v>91</v>
      </c>
      <c r="CI27" s="28">
        <v>91</v>
      </c>
      <c r="CJ27" s="28">
        <v>94</v>
      </c>
      <c r="CK27" s="28">
        <v>0</v>
      </c>
      <c r="CL27" s="28">
        <v>0</v>
      </c>
      <c r="CM27" s="28">
        <v>0</v>
      </c>
      <c r="CN27" s="28">
        <v>0</v>
      </c>
      <c r="CO27" s="28">
        <v>0</v>
      </c>
      <c r="CP27" s="28">
        <v>0</v>
      </c>
      <c r="CQ27" s="28">
        <v>0</v>
      </c>
      <c r="CR27" s="28">
        <v>0</v>
      </c>
      <c r="CS27" s="28">
        <v>0</v>
      </c>
      <c r="CT27" s="28">
        <v>0</v>
      </c>
      <c r="CU27" s="28">
        <v>0</v>
      </c>
      <c r="CV27" s="28">
        <v>0</v>
      </c>
      <c r="CW27" s="28">
        <v>0</v>
      </c>
      <c r="CX27" s="28">
        <v>0</v>
      </c>
    </row>
    <row r="28" spans="1:102" x14ac:dyDescent="0.25">
      <c r="A28" s="35"/>
      <c r="B28" s="1" t="s">
        <v>20</v>
      </c>
      <c r="C28" s="1">
        <v>22</v>
      </c>
      <c r="D28" s="10">
        <v>51031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2</v>
      </c>
      <c r="M28" s="10">
        <v>2</v>
      </c>
      <c r="N28" s="10">
        <v>2</v>
      </c>
      <c r="O28" s="10">
        <v>2</v>
      </c>
      <c r="P28" s="10">
        <v>2</v>
      </c>
      <c r="Q28" s="10">
        <v>2</v>
      </c>
      <c r="R28" s="10">
        <v>3</v>
      </c>
      <c r="S28" s="10">
        <v>4</v>
      </c>
      <c r="T28" s="10">
        <v>4</v>
      </c>
      <c r="U28" s="10">
        <v>7</v>
      </c>
      <c r="V28" s="10">
        <v>9</v>
      </c>
      <c r="W28" s="10">
        <v>9</v>
      </c>
      <c r="X28" s="10">
        <v>10</v>
      </c>
      <c r="Y28" s="10">
        <v>11</v>
      </c>
      <c r="Z28" s="10">
        <v>11</v>
      </c>
      <c r="AA28" s="10">
        <v>9</v>
      </c>
      <c r="AB28" s="10">
        <v>9</v>
      </c>
      <c r="AC28" s="10">
        <v>9</v>
      </c>
      <c r="AD28" s="10">
        <v>9</v>
      </c>
      <c r="AE28" s="10">
        <v>9</v>
      </c>
      <c r="AF28" s="10">
        <v>10</v>
      </c>
      <c r="AG28" s="10">
        <v>10</v>
      </c>
      <c r="AH28" s="10">
        <v>10</v>
      </c>
      <c r="AI28" s="10">
        <v>10</v>
      </c>
      <c r="AJ28" s="10">
        <v>10</v>
      </c>
      <c r="AK28" s="10">
        <v>11</v>
      </c>
      <c r="AL28" s="10">
        <v>11</v>
      </c>
      <c r="AM28" s="10">
        <v>11</v>
      </c>
      <c r="AN28" s="10">
        <v>12</v>
      </c>
      <c r="AO28" s="10">
        <v>12</v>
      </c>
      <c r="AP28" s="10">
        <v>12</v>
      </c>
      <c r="AQ28" s="10">
        <v>13</v>
      </c>
      <c r="AR28" s="10">
        <v>13</v>
      </c>
      <c r="AS28" s="10">
        <v>13</v>
      </c>
      <c r="AT28" s="10">
        <v>13</v>
      </c>
      <c r="AU28" s="10">
        <v>13</v>
      </c>
      <c r="AV28" s="10">
        <v>13</v>
      </c>
      <c r="AW28" s="10">
        <v>13</v>
      </c>
      <c r="AX28" s="10">
        <v>13</v>
      </c>
      <c r="AY28" s="10">
        <v>13</v>
      </c>
      <c r="AZ28" s="10">
        <v>13</v>
      </c>
      <c r="BA28" s="10">
        <v>13</v>
      </c>
      <c r="BB28" s="10">
        <v>13</v>
      </c>
      <c r="BC28" s="10">
        <v>13</v>
      </c>
      <c r="BD28" s="10">
        <v>13</v>
      </c>
      <c r="BE28" s="10">
        <v>13</v>
      </c>
      <c r="BF28" s="10">
        <v>13</v>
      </c>
      <c r="BG28" s="10">
        <v>13</v>
      </c>
      <c r="BH28" s="10">
        <v>13</v>
      </c>
      <c r="BI28" s="10">
        <v>13</v>
      </c>
      <c r="BJ28" s="10">
        <v>13</v>
      </c>
      <c r="BK28" s="10">
        <v>13</v>
      </c>
      <c r="BL28" s="10">
        <v>13</v>
      </c>
      <c r="BM28" s="10">
        <v>13</v>
      </c>
      <c r="BN28" s="10">
        <v>13</v>
      </c>
      <c r="BO28" s="10">
        <v>15</v>
      </c>
      <c r="BP28" s="10">
        <v>16</v>
      </c>
      <c r="BQ28" s="10">
        <v>16</v>
      </c>
      <c r="BR28" s="10">
        <v>17</v>
      </c>
      <c r="BS28" s="10">
        <v>18</v>
      </c>
      <c r="BT28" s="28">
        <v>18</v>
      </c>
      <c r="BU28" s="28">
        <v>18</v>
      </c>
      <c r="BV28" s="28">
        <v>18</v>
      </c>
      <c r="BW28" s="28">
        <v>18</v>
      </c>
      <c r="BX28" s="28">
        <v>18</v>
      </c>
      <c r="BY28" s="28">
        <v>20</v>
      </c>
      <c r="BZ28" s="28">
        <v>20</v>
      </c>
      <c r="CA28" s="28">
        <v>20</v>
      </c>
      <c r="CB28" s="28">
        <v>20</v>
      </c>
      <c r="CC28" s="28">
        <v>20</v>
      </c>
      <c r="CD28" s="28">
        <v>22</v>
      </c>
      <c r="CE28" s="28">
        <v>22</v>
      </c>
      <c r="CF28" s="28">
        <v>22</v>
      </c>
      <c r="CG28" s="28">
        <v>23</v>
      </c>
      <c r="CH28" s="28">
        <v>25</v>
      </c>
      <c r="CI28" s="28">
        <v>25</v>
      </c>
      <c r="CJ28" s="28">
        <v>28</v>
      </c>
      <c r="CK28" s="28">
        <v>0</v>
      </c>
      <c r="CL28" s="28">
        <v>0</v>
      </c>
      <c r="CM28" s="28">
        <v>0</v>
      </c>
      <c r="CN28" s="28">
        <v>0</v>
      </c>
      <c r="CO28" s="28">
        <v>0</v>
      </c>
      <c r="CP28" s="28">
        <v>0</v>
      </c>
      <c r="CQ28" s="28">
        <v>0</v>
      </c>
      <c r="CR28" s="28">
        <v>0</v>
      </c>
      <c r="CS28" s="28">
        <v>0</v>
      </c>
      <c r="CT28" s="28">
        <v>0</v>
      </c>
      <c r="CU28" s="28">
        <v>0</v>
      </c>
      <c r="CV28" s="28">
        <v>0</v>
      </c>
      <c r="CW28" s="28">
        <v>0</v>
      </c>
      <c r="CX28" s="28">
        <v>0</v>
      </c>
    </row>
    <row r="29" spans="1:102" x14ac:dyDescent="0.25">
      <c r="A29" s="36"/>
      <c r="B29" s="1" t="s">
        <v>84</v>
      </c>
      <c r="C29" s="1">
        <v>23</v>
      </c>
      <c r="D29" s="10">
        <v>51680</v>
      </c>
      <c r="E29" s="1">
        <v>0</v>
      </c>
      <c r="F29" s="10">
        <v>1</v>
      </c>
      <c r="G29" s="10">
        <v>2</v>
      </c>
      <c r="H29" s="10">
        <v>2</v>
      </c>
      <c r="I29" s="10">
        <v>3</v>
      </c>
      <c r="J29" s="10">
        <v>4</v>
      </c>
      <c r="K29" s="10">
        <v>5</v>
      </c>
      <c r="L29" s="10">
        <v>7</v>
      </c>
      <c r="M29" s="10">
        <v>9</v>
      </c>
      <c r="N29" s="10">
        <v>9</v>
      </c>
      <c r="O29" s="10">
        <v>10</v>
      </c>
      <c r="P29" s="10">
        <v>10</v>
      </c>
      <c r="Q29" s="10">
        <v>11</v>
      </c>
      <c r="R29" s="10">
        <v>20</v>
      </c>
      <c r="S29" s="10">
        <v>20</v>
      </c>
      <c r="T29" s="10">
        <v>21</v>
      </c>
      <c r="U29" s="10">
        <v>27</v>
      </c>
      <c r="V29" s="10">
        <v>31</v>
      </c>
      <c r="W29" s="10">
        <v>31</v>
      </c>
      <c r="X29" s="10">
        <v>33</v>
      </c>
      <c r="Y29" s="10">
        <v>33</v>
      </c>
      <c r="Z29" s="10">
        <v>34</v>
      </c>
      <c r="AA29" s="10">
        <v>34</v>
      </c>
      <c r="AB29" s="10">
        <v>38</v>
      </c>
      <c r="AC29" s="10">
        <v>38</v>
      </c>
      <c r="AD29" s="10">
        <v>38</v>
      </c>
      <c r="AE29" s="10">
        <v>38</v>
      </c>
      <c r="AF29" s="10">
        <v>43</v>
      </c>
      <c r="AG29" s="10">
        <v>43</v>
      </c>
      <c r="AH29" s="10">
        <v>47</v>
      </c>
      <c r="AI29" s="10">
        <v>48</v>
      </c>
      <c r="AJ29" s="10">
        <v>48</v>
      </c>
      <c r="AK29" s="10">
        <v>50</v>
      </c>
      <c r="AL29" s="10">
        <v>51</v>
      </c>
      <c r="AM29" s="10">
        <v>51</v>
      </c>
      <c r="AN29" s="10">
        <v>52</v>
      </c>
      <c r="AO29" s="10">
        <v>53</v>
      </c>
      <c r="AP29" s="10">
        <v>58</v>
      </c>
      <c r="AQ29" s="10">
        <v>62</v>
      </c>
      <c r="AR29" s="10">
        <v>64</v>
      </c>
      <c r="AS29" s="10">
        <v>64</v>
      </c>
      <c r="AT29" s="10">
        <v>65</v>
      </c>
      <c r="AU29" s="10">
        <v>68</v>
      </c>
      <c r="AV29" s="10">
        <v>68</v>
      </c>
      <c r="AW29" s="10">
        <v>68</v>
      </c>
      <c r="AX29" s="10">
        <v>68</v>
      </c>
      <c r="AY29" s="10">
        <v>68</v>
      </c>
      <c r="AZ29" s="10">
        <v>69</v>
      </c>
      <c r="BA29" s="10">
        <v>70</v>
      </c>
      <c r="BB29" s="10">
        <v>72</v>
      </c>
      <c r="BC29" s="10">
        <v>73</v>
      </c>
      <c r="BD29" s="10">
        <v>73</v>
      </c>
      <c r="BE29" s="10">
        <v>73</v>
      </c>
      <c r="BF29" s="10">
        <v>73</v>
      </c>
      <c r="BG29" s="10">
        <v>74</v>
      </c>
      <c r="BH29" s="10">
        <v>75</v>
      </c>
      <c r="BI29" s="10">
        <v>75</v>
      </c>
      <c r="BJ29" s="10">
        <v>75</v>
      </c>
      <c r="BK29" s="10">
        <v>77</v>
      </c>
      <c r="BL29" s="10">
        <v>77</v>
      </c>
      <c r="BM29" s="10">
        <v>77</v>
      </c>
      <c r="BN29" s="10">
        <v>77</v>
      </c>
      <c r="BO29" s="10">
        <v>79</v>
      </c>
      <c r="BP29" s="10">
        <v>80</v>
      </c>
      <c r="BQ29" s="10">
        <v>80</v>
      </c>
      <c r="BR29" s="10">
        <v>80</v>
      </c>
      <c r="BS29" s="10">
        <v>80</v>
      </c>
      <c r="BT29" s="28">
        <v>80</v>
      </c>
      <c r="BU29" s="28">
        <v>80</v>
      </c>
      <c r="BV29" s="28">
        <v>80</v>
      </c>
      <c r="BW29" s="28">
        <v>80</v>
      </c>
      <c r="BX29" s="28">
        <v>80</v>
      </c>
      <c r="BY29" s="28">
        <v>87</v>
      </c>
      <c r="BZ29" s="28">
        <v>88</v>
      </c>
      <c r="CA29" s="28">
        <v>88</v>
      </c>
      <c r="CB29" s="28">
        <v>88</v>
      </c>
      <c r="CC29" s="28">
        <v>89</v>
      </c>
      <c r="CD29" s="28">
        <v>89</v>
      </c>
      <c r="CE29" s="28">
        <v>89</v>
      </c>
      <c r="CF29" s="28">
        <v>91</v>
      </c>
      <c r="CG29" s="28">
        <v>92</v>
      </c>
      <c r="CH29" s="28">
        <v>92</v>
      </c>
      <c r="CI29" s="28">
        <v>92</v>
      </c>
      <c r="CJ29" s="28">
        <v>96</v>
      </c>
      <c r="CK29" s="28">
        <v>0</v>
      </c>
      <c r="CL29" s="28">
        <v>0</v>
      </c>
      <c r="CM29" s="28">
        <v>0</v>
      </c>
      <c r="CN29" s="28">
        <v>0</v>
      </c>
      <c r="CO29" s="28">
        <v>0</v>
      </c>
      <c r="CP29" s="28">
        <v>0</v>
      </c>
      <c r="CQ29" s="28">
        <v>0</v>
      </c>
      <c r="CR29" s="28">
        <v>0</v>
      </c>
      <c r="CS29" s="28">
        <v>0</v>
      </c>
      <c r="CT29" s="28">
        <v>0</v>
      </c>
      <c r="CU29" s="28">
        <v>0</v>
      </c>
      <c r="CV29" s="28">
        <v>0</v>
      </c>
      <c r="CW29" s="28">
        <v>0</v>
      </c>
      <c r="CX29" s="28">
        <v>0</v>
      </c>
    </row>
    <row r="30" spans="1:102" x14ac:dyDescent="0.25">
      <c r="A30" s="7" t="s">
        <v>78</v>
      </c>
      <c r="B30" s="1" t="s">
        <v>78</v>
      </c>
      <c r="C30" s="1">
        <v>24</v>
      </c>
      <c r="D30" s="10">
        <v>51550</v>
      </c>
      <c r="E30" s="1">
        <v>1</v>
      </c>
      <c r="F30" s="10">
        <v>4</v>
      </c>
      <c r="G30" s="10">
        <v>5</v>
      </c>
      <c r="H30" s="10">
        <v>7</v>
      </c>
      <c r="I30" s="10">
        <v>15</v>
      </c>
      <c r="J30" s="10">
        <v>18</v>
      </c>
      <c r="K30" s="10">
        <v>23</v>
      </c>
      <c r="L30" s="10">
        <v>31</v>
      </c>
      <c r="M30" s="10">
        <v>39</v>
      </c>
      <c r="N30" s="10">
        <v>50</v>
      </c>
      <c r="O30" s="10">
        <v>65</v>
      </c>
      <c r="P30" s="10">
        <v>72</v>
      </c>
      <c r="Q30" s="10">
        <v>77</v>
      </c>
      <c r="R30" s="10">
        <v>80</v>
      </c>
      <c r="S30" s="10">
        <v>99</v>
      </c>
      <c r="T30" s="10">
        <v>101</v>
      </c>
      <c r="U30" s="10">
        <v>109</v>
      </c>
      <c r="V30" s="10">
        <v>115</v>
      </c>
      <c r="W30" s="10">
        <v>121</v>
      </c>
      <c r="X30" s="10">
        <v>126</v>
      </c>
      <c r="Y30" s="10">
        <v>136</v>
      </c>
      <c r="Z30" s="10">
        <v>140</v>
      </c>
      <c r="AA30" s="10">
        <v>143</v>
      </c>
      <c r="AB30" s="10">
        <v>147</v>
      </c>
      <c r="AC30" s="10">
        <v>154</v>
      </c>
      <c r="AD30" s="10">
        <v>162</v>
      </c>
      <c r="AE30" s="10">
        <v>166</v>
      </c>
      <c r="AF30" s="10">
        <v>176</v>
      </c>
      <c r="AG30" s="10">
        <v>180</v>
      </c>
      <c r="AH30" s="10">
        <v>186</v>
      </c>
      <c r="AI30" s="10">
        <v>197</v>
      </c>
      <c r="AJ30" s="10">
        <v>200</v>
      </c>
      <c r="AK30" s="10">
        <v>208</v>
      </c>
      <c r="AL30" s="10">
        <v>214</v>
      </c>
      <c r="AM30" s="10">
        <v>220</v>
      </c>
      <c r="AN30" s="10">
        <v>232</v>
      </c>
      <c r="AO30" s="10">
        <v>242</v>
      </c>
      <c r="AP30" s="10">
        <v>256</v>
      </c>
      <c r="AQ30" s="10">
        <v>263</v>
      </c>
      <c r="AR30" s="10">
        <v>279</v>
      </c>
      <c r="AS30" s="10">
        <v>284</v>
      </c>
      <c r="AT30" s="10">
        <v>293</v>
      </c>
      <c r="AU30" s="10">
        <v>306</v>
      </c>
      <c r="AV30" s="10">
        <v>311</v>
      </c>
      <c r="AW30" s="10">
        <v>316</v>
      </c>
      <c r="AX30" s="10">
        <v>325</v>
      </c>
      <c r="AY30" s="10">
        <v>328</v>
      </c>
      <c r="AZ30" s="10">
        <v>340</v>
      </c>
      <c r="BA30" s="10">
        <v>343</v>
      </c>
      <c r="BB30" s="10">
        <v>354</v>
      </c>
      <c r="BC30" s="10">
        <v>362</v>
      </c>
      <c r="BD30" s="10">
        <v>379</v>
      </c>
      <c r="BE30" s="10">
        <v>380</v>
      </c>
      <c r="BF30" s="10">
        <v>384</v>
      </c>
      <c r="BG30" s="10">
        <v>387</v>
      </c>
      <c r="BH30" s="10">
        <v>396</v>
      </c>
      <c r="BI30" s="10">
        <v>401</v>
      </c>
      <c r="BJ30" s="10">
        <v>412</v>
      </c>
      <c r="BK30" s="10">
        <v>419</v>
      </c>
      <c r="BL30" s="10">
        <v>426</v>
      </c>
      <c r="BM30" s="10">
        <v>433</v>
      </c>
      <c r="BN30" s="10">
        <v>449</v>
      </c>
      <c r="BO30" s="10">
        <v>459</v>
      </c>
      <c r="BP30" s="10">
        <v>472</v>
      </c>
      <c r="BQ30" s="10">
        <v>481</v>
      </c>
      <c r="BR30" s="10">
        <v>494</v>
      </c>
      <c r="BS30" s="10">
        <v>520</v>
      </c>
      <c r="BT30" s="28">
        <v>521</v>
      </c>
      <c r="BU30" s="28">
        <v>535</v>
      </c>
      <c r="BV30" s="28">
        <v>541</v>
      </c>
      <c r="BW30" s="28">
        <v>548</v>
      </c>
      <c r="BX30" s="28">
        <v>554</v>
      </c>
      <c r="BY30" s="28">
        <v>563</v>
      </c>
      <c r="BZ30" s="28">
        <v>577</v>
      </c>
      <c r="CA30" s="28">
        <v>592</v>
      </c>
      <c r="CB30" s="28">
        <v>596</v>
      </c>
      <c r="CC30" s="28">
        <v>605</v>
      </c>
      <c r="CD30" s="28">
        <v>617</v>
      </c>
      <c r="CE30" s="28">
        <v>622</v>
      </c>
      <c r="CF30" s="28">
        <v>636</v>
      </c>
      <c r="CG30" s="28">
        <v>650</v>
      </c>
      <c r="CH30" s="28">
        <v>659</v>
      </c>
      <c r="CI30" s="28">
        <v>672</v>
      </c>
      <c r="CJ30" s="28">
        <v>678</v>
      </c>
      <c r="CK30" s="28">
        <v>0</v>
      </c>
      <c r="CL30" s="28">
        <v>0</v>
      </c>
      <c r="CM30" s="28">
        <v>0</v>
      </c>
      <c r="CN30" s="28">
        <v>0</v>
      </c>
      <c r="CO30" s="28">
        <v>0</v>
      </c>
      <c r="CP30" s="28">
        <v>0</v>
      </c>
      <c r="CQ30" s="28">
        <v>0</v>
      </c>
      <c r="CR30" s="28">
        <v>0</v>
      </c>
      <c r="CS30" s="28">
        <v>0</v>
      </c>
      <c r="CT30" s="28">
        <v>0</v>
      </c>
      <c r="CU30" s="28">
        <v>0</v>
      </c>
      <c r="CV30" s="28">
        <v>0</v>
      </c>
      <c r="CW30" s="28">
        <v>0</v>
      </c>
      <c r="CX30" s="28">
        <v>0</v>
      </c>
    </row>
    <row r="31" spans="1:102" x14ac:dyDescent="0.25">
      <c r="A31" s="34" t="s">
        <v>62</v>
      </c>
      <c r="B31" s="1" t="s">
        <v>62</v>
      </c>
      <c r="C31" s="1">
        <v>25</v>
      </c>
      <c r="D31" s="10">
        <v>51041</v>
      </c>
      <c r="E31" s="1">
        <v>10</v>
      </c>
      <c r="F31" s="10">
        <v>12</v>
      </c>
      <c r="G31" s="10">
        <v>12</v>
      </c>
      <c r="H31" s="10">
        <v>12</v>
      </c>
      <c r="I31" s="10">
        <v>13</v>
      </c>
      <c r="J31" s="10">
        <v>21</v>
      </c>
      <c r="K31" s="10">
        <v>43</v>
      </c>
      <c r="L31" s="10">
        <v>59</v>
      </c>
      <c r="M31" s="10">
        <v>73</v>
      </c>
      <c r="N31" s="10">
        <v>89</v>
      </c>
      <c r="O31" s="10">
        <v>106</v>
      </c>
      <c r="P31" s="10">
        <v>108</v>
      </c>
      <c r="Q31" s="10">
        <v>108</v>
      </c>
      <c r="R31" s="10">
        <v>128</v>
      </c>
      <c r="S31" s="10">
        <v>145</v>
      </c>
      <c r="T31" s="10">
        <v>158</v>
      </c>
      <c r="U31" s="10">
        <v>179</v>
      </c>
      <c r="V31" s="10">
        <v>203</v>
      </c>
      <c r="W31" s="10">
        <v>209</v>
      </c>
      <c r="X31" s="10">
        <v>211</v>
      </c>
      <c r="Y31" s="10">
        <v>241</v>
      </c>
      <c r="Z31" s="10">
        <v>254</v>
      </c>
      <c r="AA31" s="10">
        <v>267</v>
      </c>
      <c r="AB31" s="10">
        <v>291</v>
      </c>
      <c r="AC31" s="10">
        <v>310</v>
      </c>
      <c r="AD31" s="10">
        <v>311</v>
      </c>
      <c r="AE31" s="10">
        <v>331</v>
      </c>
      <c r="AF31" s="10">
        <v>346</v>
      </c>
      <c r="AG31" s="10">
        <v>356</v>
      </c>
      <c r="AH31" s="10">
        <v>402</v>
      </c>
      <c r="AI31" s="10">
        <v>423</v>
      </c>
      <c r="AJ31" s="10">
        <v>440</v>
      </c>
      <c r="AK31" s="10">
        <v>457</v>
      </c>
      <c r="AL31" s="10">
        <v>457</v>
      </c>
      <c r="AM31" s="10">
        <v>488</v>
      </c>
      <c r="AN31" s="10">
        <v>501</v>
      </c>
      <c r="AO31" s="10">
        <v>531</v>
      </c>
      <c r="AP31" s="10">
        <v>557</v>
      </c>
      <c r="AQ31" s="10">
        <v>593</v>
      </c>
      <c r="AR31" s="10">
        <v>601</v>
      </c>
      <c r="AS31" s="10">
        <v>601</v>
      </c>
      <c r="AT31" s="10">
        <v>646</v>
      </c>
      <c r="AU31" s="10">
        <v>681</v>
      </c>
      <c r="AV31" s="10">
        <v>707</v>
      </c>
      <c r="AW31" s="10">
        <v>741</v>
      </c>
      <c r="AX31" s="10">
        <v>765</v>
      </c>
      <c r="AY31" s="10">
        <v>787</v>
      </c>
      <c r="AZ31" s="10">
        <v>789</v>
      </c>
      <c r="BA31" s="10">
        <v>837</v>
      </c>
      <c r="BB31" s="10">
        <v>862</v>
      </c>
      <c r="BC31" s="10">
        <v>909</v>
      </c>
      <c r="BD31" s="10">
        <v>946</v>
      </c>
      <c r="BE31" s="10">
        <v>978</v>
      </c>
      <c r="BF31" s="10">
        <v>988</v>
      </c>
      <c r="BG31" s="10">
        <v>1002</v>
      </c>
      <c r="BH31" s="10">
        <v>1043</v>
      </c>
      <c r="BI31" s="10">
        <v>1100</v>
      </c>
      <c r="BJ31" s="10">
        <v>1132</v>
      </c>
      <c r="BK31" s="10">
        <v>1152</v>
      </c>
      <c r="BL31" s="10">
        <v>1193</v>
      </c>
      <c r="BM31" s="10">
        <v>1193</v>
      </c>
      <c r="BN31" s="10">
        <v>1200</v>
      </c>
      <c r="BO31" s="10">
        <v>1213</v>
      </c>
      <c r="BP31" s="10">
        <v>1263</v>
      </c>
      <c r="BQ31" s="10">
        <v>1331</v>
      </c>
      <c r="BR31" s="10">
        <v>1400</v>
      </c>
      <c r="BS31" s="10">
        <v>1461</v>
      </c>
      <c r="BT31" s="28">
        <v>1548</v>
      </c>
      <c r="BU31" s="28">
        <v>1568</v>
      </c>
      <c r="BV31" s="28">
        <v>1627</v>
      </c>
      <c r="BW31" s="28">
        <v>1661</v>
      </c>
      <c r="BX31" s="28">
        <v>1721</v>
      </c>
      <c r="BY31" s="28">
        <v>1761</v>
      </c>
      <c r="BZ31" s="28">
        <v>1797</v>
      </c>
      <c r="CA31" s="28">
        <v>1831</v>
      </c>
      <c r="CB31" s="28">
        <v>1866</v>
      </c>
      <c r="CC31" s="28">
        <v>1942</v>
      </c>
      <c r="CD31" s="28">
        <v>1995</v>
      </c>
      <c r="CE31" s="28">
        <v>2041</v>
      </c>
      <c r="CF31" s="28">
        <v>2109</v>
      </c>
      <c r="CG31" s="28">
        <v>2150</v>
      </c>
      <c r="CH31" s="28">
        <v>2181</v>
      </c>
      <c r="CI31" s="28">
        <v>2194</v>
      </c>
      <c r="CJ31" s="28">
        <v>2259</v>
      </c>
      <c r="CK31" s="28">
        <v>0</v>
      </c>
      <c r="CL31" s="28">
        <v>0</v>
      </c>
      <c r="CM31" s="28">
        <v>0</v>
      </c>
      <c r="CN31" s="28">
        <v>0</v>
      </c>
      <c r="CO31" s="28">
        <v>0</v>
      </c>
      <c r="CP31" s="28">
        <v>0</v>
      </c>
      <c r="CQ31" s="28">
        <v>0</v>
      </c>
      <c r="CR31" s="28">
        <v>0</v>
      </c>
      <c r="CS31" s="28">
        <v>0</v>
      </c>
      <c r="CT31" s="28">
        <v>0</v>
      </c>
      <c r="CU31" s="28">
        <v>0</v>
      </c>
      <c r="CV31" s="28">
        <v>0</v>
      </c>
      <c r="CW31" s="28">
        <v>0</v>
      </c>
      <c r="CX31" s="28">
        <v>0</v>
      </c>
    </row>
    <row r="32" spans="1:102" x14ac:dyDescent="0.25">
      <c r="A32" s="35"/>
      <c r="B32" s="1" t="s">
        <v>61</v>
      </c>
      <c r="C32" s="1">
        <v>26</v>
      </c>
      <c r="D32" s="10">
        <v>51145</v>
      </c>
      <c r="E32" s="1">
        <v>0</v>
      </c>
      <c r="F32" s="10">
        <v>0</v>
      </c>
      <c r="G32" s="10">
        <v>0</v>
      </c>
      <c r="H32" s="10">
        <v>1</v>
      </c>
      <c r="I32" s="10">
        <v>1</v>
      </c>
      <c r="J32" s="10">
        <v>3</v>
      </c>
      <c r="K32" s="10">
        <v>4</v>
      </c>
      <c r="L32" s="10">
        <v>3</v>
      </c>
      <c r="M32" s="10">
        <v>3</v>
      </c>
      <c r="N32" s="10">
        <v>4</v>
      </c>
      <c r="O32" s="10">
        <v>4</v>
      </c>
      <c r="P32" s="10">
        <v>4</v>
      </c>
      <c r="Q32" s="10">
        <v>4</v>
      </c>
      <c r="R32" s="10">
        <v>4</v>
      </c>
      <c r="S32" s="10">
        <v>4</v>
      </c>
      <c r="T32" s="10">
        <v>4</v>
      </c>
      <c r="U32" s="10">
        <v>4</v>
      </c>
      <c r="V32" s="10">
        <v>5</v>
      </c>
      <c r="W32" s="10">
        <v>5</v>
      </c>
      <c r="X32" s="10">
        <v>5</v>
      </c>
      <c r="Y32" s="10">
        <v>5</v>
      </c>
      <c r="Z32" s="10">
        <v>5</v>
      </c>
      <c r="AA32" s="10">
        <v>5</v>
      </c>
      <c r="AB32" s="10">
        <v>7</v>
      </c>
      <c r="AC32" s="10">
        <v>9</v>
      </c>
      <c r="AD32" s="10">
        <v>8</v>
      </c>
      <c r="AE32" s="10">
        <v>8</v>
      </c>
      <c r="AF32" s="10">
        <v>8</v>
      </c>
      <c r="AG32" s="10">
        <v>9</v>
      </c>
      <c r="AH32" s="10">
        <v>9</v>
      </c>
      <c r="AI32" s="10">
        <v>9</v>
      </c>
      <c r="AJ32" s="10">
        <v>11</v>
      </c>
      <c r="AK32" s="10">
        <v>11</v>
      </c>
      <c r="AL32" s="10">
        <v>11</v>
      </c>
      <c r="AM32" s="10">
        <v>11</v>
      </c>
      <c r="AN32" s="10">
        <v>12</v>
      </c>
      <c r="AO32" s="10">
        <v>13</v>
      </c>
      <c r="AP32" s="10">
        <v>14</v>
      </c>
      <c r="AQ32" s="10">
        <v>14</v>
      </c>
      <c r="AR32" s="10">
        <v>15</v>
      </c>
      <c r="AS32" s="10">
        <v>15</v>
      </c>
      <c r="AT32" s="10">
        <v>15</v>
      </c>
      <c r="AU32" s="10">
        <v>16</v>
      </c>
      <c r="AV32" s="10">
        <v>17</v>
      </c>
      <c r="AW32" s="10">
        <v>18</v>
      </c>
      <c r="AX32" s="10">
        <v>18</v>
      </c>
      <c r="AY32" s="10">
        <v>18</v>
      </c>
      <c r="AZ32" s="10">
        <v>18</v>
      </c>
      <c r="BA32" s="10">
        <v>21</v>
      </c>
      <c r="BB32" s="10">
        <v>22</v>
      </c>
      <c r="BC32" s="10">
        <v>23</v>
      </c>
      <c r="BD32" s="10">
        <v>23</v>
      </c>
      <c r="BE32" s="10">
        <v>24</v>
      </c>
      <c r="BF32" s="10">
        <v>24</v>
      </c>
      <c r="BG32" s="10">
        <v>24</v>
      </c>
      <c r="BH32" s="10">
        <v>25</v>
      </c>
      <c r="BI32" s="10">
        <v>25</v>
      </c>
      <c r="BJ32" s="10">
        <v>26</v>
      </c>
      <c r="BK32" s="10">
        <v>26</v>
      </c>
      <c r="BL32" s="10">
        <v>29</v>
      </c>
      <c r="BM32" s="10">
        <v>29</v>
      </c>
      <c r="BN32" s="10">
        <v>29</v>
      </c>
      <c r="BO32" s="10">
        <v>29</v>
      </c>
      <c r="BP32" s="10">
        <v>29</v>
      </c>
      <c r="BQ32" s="10">
        <v>30</v>
      </c>
      <c r="BR32" s="10">
        <v>32</v>
      </c>
      <c r="BS32" s="10">
        <v>32</v>
      </c>
      <c r="BT32" s="28">
        <v>35</v>
      </c>
      <c r="BU32" s="28">
        <v>35</v>
      </c>
      <c r="BV32" s="28">
        <v>36</v>
      </c>
      <c r="BW32" s="28">
        <v>36</v>
      </c>
      <c r="BX32" s="28">
        <v>36</v>
      </c>
      <c r="BY32" s="28">
        <v>37</v>
      </c>
      <c r="BZ32" s="28">
        <v>44</v>
      </c>
      <c r="CA32" s="28">
        <v>45</v>
      </c>
      <c r="CB32" s="28">
        <v>47</v>
      </c>
      <c r="CC32" s="28">
        <v>47</v>
      </c>
      <c r="CD32" s="28">
        <v>48</v>
      </c>
      <c r="CE32" s="28">
        <v>48</v>
      </c>
      <c r="CF32" s="28">
        <v>50</v>
      </c>
      <c r="CG32" s="28">
        <v>51</v>
      </c>
      <c r="CH32" s="28">
        <v>51</v>
      </c>
      <c r="CI32" s="28">
        <v>51</v>
      </c>
      <c r="CJ32" s="28">
        <v>53</v>
      </c>
      <c r="CK32" s="28">
        <v>0</v>
      </c>
      <c r="CL32" s="28">
        <v>0</v>
      </c>
      <c r="CM32" s="28">
        <v>0</v>
      </c>
      <c r="CN32" s="28">
        <v>0</v>
      </c>
      <c r="CO32" s="28">
        <v>0</v>
      </c>
      <c r="CP32" s="28">
        <v>0</v>
      </c>
      <c r="CQ32" s="28">
        <v>0</v>
      </c>
      <c r="CR32" s="28">
        <v>0</v>
      </c>
      <c r="CS32" s="28">
        <v>0</v>
      </c>
      <c r="CT32" s="28">
        <v>0</v>
      </c>
      <c r="CU32" s="28">
        <v>0</v>
      </c>
      <c r="CV32" s="28">
        <v>0</v>
      </c>
      <c r="CW32" s="28">
        <v>0</v>
      </c>
      <c r="CX32" s="28">
        <v>0</v>
      </c>
    </row>
    <row r="33" spans="1:102" x14ac:dyDescent="0.25">
      <c r="A33" s="36"/>
      <c r="B33" s="1" t="s">
        <v>135</v>
      </c>
      <c r="C33" s="1">
        <v>27</v>
      </c>
      <c r="D33" s="10">
        <v>51570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1</v>
      </c>
      <c r="T33" s="10">
        <v>2</v>
      </c>
      <c r="U33" s="10">
        <v>4</v>
      </c>
      <c r="V33" s="10">
        <v>6</v>
      </c>
      <c r="W33" s="10">
        <v>6</v>
      </c>
      <c r="X33" s="10">
        <v>10</v>
      </c>
      <c r="Y33" s="10">
        <v>16</v>
      </c>
      <c r="Z33" s="10">
        <v>17</v>
      </c>
      <c r="AA33" s="10">
        <v>18</v>
      </c>
      <c r="AB33" s="10">
        <v>19</v>
      </c>
      <c r="AC33" s="10">
        <v>23</v>
      </c>
      <c r="AD33" s="10">
        <v>23</v>
      </c>
      <c r="AE33" s="10">
        <v>26</v>
      </c>
      <c r="AF33" s="10">
        <v>36</v>
      </c>
      <c r="AG33" s="10">
        <v>37</v>
      </c>
      <c r="AH33" s="10">
        <v>41</v>
      </c>
      <c r="AI33" s="10">
        <v>41</v>
      </c>
      <c r="AJ33" s="10">
        <v>43</v>
      </c>
      <c r="AK33" s="10">
        <v>45</v>
      </c>
      <c r="AL33" s="10">
        <v>45</v>
      </c>
      <c r="AM33" s="10">
        <v>47</v>
      </c>
      <c r="AN33" s="10">
        <v>49</v>
      </c>
      <c r="AO33" s="10">
        <v>54</v>
      </c>
      <c r="AP33" s="10">
        <v>54</v>
      </c>
      <c r="AQ33" s="10">
        <v>57</v>
      </c>
      <c r="AR33" s="10">
        <v>57</v>
      </c>
      <c r="AS33" s="10">
        <v>57</v>
      </c>
      <c r="AT33" s="10">
        <v>58</v>
      </c>
      <c r="AU33" s="10">
        <v>62</v>
      </c>
      <c r="AV33" s="10">
        <v>64</v>
      </c>
      <c r="AW33" s="10">
        <v>65</v>
      </c>
      <c r="AX33" s="10">
        <v>65</v>
      </c>
      <c r="AY33" s="10">
        <v>66</v>
      </c>
      <c r="AZ33" s="10">
        <v>66</v>
      </c>
      <c r="BA33" s="10">
        <v>67</v>
      </c>
      <c r="BB33" s="10">
        <v>71</v>
      </c>
      <c r="BC33" s="10">
        <v>73</v>
      </c>
      <c r="BD33" s="10">
        <v>74</v>
      </c>
      <c r="BE33" s="10">
        <v>76</v>
      </c>
      <c r="BF33" s="10">
        <v>76</v>
      </c>
      <c r="BG33" s="10">
        <v>76</v>
      </c>
      <c r="BH33" s="10">
        <v>77</v>
      </c>
      <c r="BI33" s="10">
        <v>80</v>
      </c>
      <c r="BJ33" s="10">
        <v>82</v>
      </c>
      <c r="BK33" s="10">
        <v>83</v>
      </c>
      <c r="BL33" s="10">
        <v>83</v>
      </c>
      <c r="BM33" s="10">
        <v>83</v>
      </c>
      <c r="BN33" s="10">
        <v>83</v>
      </c>
      <c r="BO33" s="10">
        <v>85</v>
      </c>
      <c r="BP33" s="10">
        <v>85</v>
      </c>
      <c r="BQ33" s="10">
        <v>86</v>
      </c>
      <c r="BR33" s="10">
        <v>86</v>
      </c>
      <c r="BS33" s="10">
        <v>91</v>
      </c>
      <c r="BT33" s="28">
        <v>95</v>
      </c>
      <c r="BU33" s="28">
        <v>96</v>
      </c>
      <c r="BV33" s="28">
        <v>96</v>
      </c>
      <c r="BW33" s="28">
        <v>96</v>
      </c>
      <c r="BX33" s="28">
        <v>97</v>
      </c>
      <c r="BY33" s="28">
        <v>97</v>
      </c>
      <c r="BZ33" s="28">
        <v>97</v>
      </c>
      <c r="CA33" s="28">
        <v>98</v>
      </c>
      <c r="CB33" s="28">
        <v>101</v>
      </c>
      <c r="CC33" s="28">
        <v>104</v>
      </c>
      <c r="CD33" s="28">
        <v>106</v>
      </c>
      <c r="CE33" s="28">
        <v>106</v>
      </c>
      <c r="CF33" s="28">
        <v>111</v>
      </c>
      <c r="CG33" s="28">
        <v>115</v>
      </c>
      <c r="CH33" s="28">
        <v>115</v>
      </c>
      <c r="CI33" s="28">
        <v>115</v>
      </c>
      <c r="CJ33" s="28">
        <v>117</v>
      </c>
      <c r="CK33" s="28">
        <v>0</v>
      </c>
      <c r="CL33" s="28">
        <v>0</v>
      </c>
      <c r="CM33" s="28">
        <v>0</v>
      </c>
      <c r="CN33" s="28">
        <v>0</v>
      </c>
      <c r="CO33" s="28">
        <v>0</v>
      </c>
      <c r="CP33" s="28">
        <v>0</v>
      </c>
      <c r="CQ33" s="28">
        <v>0</v>
      </c>
      <c r="CR33" s="28">
        <v>0</v>
      </c>
      <c r="CS33" s="28">
        <v>0</v>
      </c>
      <c r="CT33" s="28">
        <v>0</v>
      </c>
      <c r="CU33" s="28">
        <v>0</v>
      </c>
      <c r="CV33" s="28">
        <v>0</v>
      </c>
      <c r="CW33" s="28">
        <v>0</v>
      </c>
      <c r="CX33" s="28">
        <v>0</v>
      </c>
    </row>
    <row r="34" spans="1:102" x14ac:dyDescent="0.25">
      <c r="A34" s="31" t="s">
        <v>25</v>
      </c>
      <c r="B34" s="1" t="s">
        <v>24</v>
      </c>
      <c r="C34" s="1">
        <v>28</v>
      </c>
      <c r="D34" s="10">
        <v>51036</v>
      </c>
      <c r="E34" s="1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2</v>
      </c>
      <c r="M34" s="10">
        <v>4</v>
      </c>
      <c r="N34" s="10">
        <v>4</v>
      </c>
      <c r="O34" s="10">
        <v>4</v>
      </c>
      <c r="P34" s="10">
        <v>4</v>
      </c>
      <c r="Q34" s="10">
        <v>4</v>
      </c>
      <c r="R34" s="10">
        <v>4</v>
      </c>
      <c r="S34" s="10">
        <v>5</v>
      </c>
      <c r="T34" s="10">
        <v>5</v>
      </c>
      <c r="U34" s="10">
        <v>7</v>
      </c>
      <c r="V34" s="10">
        <v>8</v>
      </c>
      <c r="W34" s="10">
        <v>9</v>
      </c>
      <c r="X34" s="10">
        <v>9</v>
      </c>
      <c r="Y34" s="10">
        <v>9</v>
      </c>
      <c r="Z34" s="10">
        <v>9</v>
      </c>
      <c r="AA34" s="10">
        <v>9</v>
      </c>
      <c r="AB34" s="10">
        <v>10</v>
      </c>
      <c r="AC34" s="10">
        <v>11</v>
      </c>
      <c r="AD34" s="10">
        <v>11</v>
      </c>
      <c r="AE34" s="10">
        <v>11</v>
      </c>
      <c r="AF34" s="10">
        <v>11</v>
      </c>
      <c r="AG34" s="10">
        <v>11</v>
      </c>
      <c r="AH34" s="10">
        <v>12</v>
      </c>
      <c r="AI34" s="10">
        <v>12</v>
      </c>
      <c r="AJ34" s="10">
        <v>12</v>
      </c>
      <c r="AK34" s="10">
        <v>13</v>
      </c>
      <c r="AL34" s="10">
        <v>13</v>
      </c>
      <c r="AM34" s="10">
        <v>13</v>
      </c>
      <c r="AN34" s="10">
        <v>13</v>
      </c>
      <c r="AO34" s="10">
        <v>13</v>
      </c>
      <c r="AP34" s="10">
        <v>13</v>
      </c>
      <c r="AQ34" s="10">
        <v>13</v>
      </c>
      <c r="AR34" s="10">
        <v>17</v>
      </c>
      <c r="AS34" s="10">
        <v>17</v>
      </c>
      <c r="AT34" s="10">
        <v>17</v>
      </c>
      <c r="AU34" s="10">
        <v>17</v>
      </c>
      <c r="AV34" s="10">
        <v>17</v>
      </c>
      <c r="AW34" s="10">
        <v>19</v>
      </c>
      <c r="AX34" s="10">
        <v>21</v>
      </c>
      <c r="AY34" s="10">
        <v>21</v>
      </c>
      <c r="AZ34" s="10">
        <v>21</v>
      </c>
      <c r="BA34" s="10">
        <v>21</v>
      </c>
      <c r="BB34" s="10">
        <v>21</v>
      </c>
      <c r="BC34" s="10">
        <v>21</v>
      </c>
      <c r="BD34" s="10">
        <v>22</v>
      </c>
      <c r="BE34" s="10">
        <v>22</v>
      </c>
      <c r="BF34" s="10">
        <v>22</v>
      </c>
      <c r="BG34" s="10">
        <v>23</v>
      </c>
      <c r="BH34" s="10">
        <v>24</v>
      </c>
      <c r="BI34" s="10">
        <v>24</v>
      </c>
      <c r="BJ34" s="10">
        <v>25</v>
      </c>
      <c r="BK34" s="10">
        <v>25</v>
      </c>
      <c r="BL34" s="10">
        <v>27</v>
      </c>
      <c r="BM34" s="10">
        <v>27</v>
      </c>
      <c r="BN34" s="10">
        <v>27</v>
      </c>
      <c r="BO34" s="10">
        <v>27</v>
      </c>
      <c r="BP34" s="10">
        <v>27</v>
      </c>
      <c r="BQ34" s="10">
        <v>27</v>
      </c>
      <c r="BR34" s="10">
        <v>27</v>
      </c>
      <c r="BS34" s="10">
        <v>27</v>
      </c>
      <c r="BT34" s="28">
        <v>27</v>
      </c>
      <c r="BU34" s="28">
        <v>27</v>
      </c>
      <c r="BV34" s="28">
        <v>27</v>
      </c>
      <c r="BW34" s="28">
        <v>27</v>
      </c>
      <c r="BX34" s="28">
        <v>27</v>
      </c>
      <c r="BY34" s="28">
        <v>27</v>
      </c>
      <c r="BZ34" s="28">
        <v>27</v>
      </c>
      <c r="CA34" s="28">
        <v>28</v>
      </c>
      <c r="CB34" s="28">
        <v>28</v>
      </c>
      <c r="CC34" s="28">
        <v>28</v>
      </c>
      <c r="CD34" s="28">
        <v>28</v>
      </c>
      <c r="CE34" s="28">
        <v>28</v>
      </c>
      <c r="CF34" s="28">
        <v>28</v>
      </c>
      <c r="CG34" s="28">
        <v>29</v>
      </c>
      <c r="CH34" s="28">
        <v>30</v>
      </c>
      <c r="CI34" s="28">
        <v>32</v>
      </c>
      <c r="CJ34" s="28">
        <v>33</v>
      </c>
      <c r="CK34" s="28">
        <v>0</v>
      </c>
      <c r="CL34" s="28">
        <v>0</v>
      </c>
      <c r="CM34" s="28">
        <v>0</v>
      </c>
      <c r="CN34" s="28">
        <v>0</v>
      </c>
      <c r="CO34" s="28">
        <v>0</v>
      </c>
      <c r="CP34" s="28">
        <v>0</v>
      </c>
      <c r="CQ34" s="28">
        <v>0</v>
      </c>
      <c r="CR34" s="28">
        <v>0</v>
      </c>
      <c r="CS34" s="28">
        <v>0</v>
      </c>
      <c r="CT34" s="28">
        <v>0</v>
      </c>
      <c r="CU34" s="28">
        <v>0</v>
      </c>
      <c r="CV34" s="28">
        <v>0</v>
      </c>
      <c r="CW34" s="28">
        <v>0</v>
      </c>
      <c r="CX34" s="28">
        <v>0</v>
      </c>
    </row>
    <row r="35" spans="1:102" x14ac:dyDescent="0.25">
      <c r="A35" s="32"/>
      <c r="B35" s="1" t="s">
        <v>107</v>
      </c>
      <c r="C35" s="1">
        <v>29</v>
      </c>
      <c r="D35" s="10">
        <v>51075</v>
      </c>
      <c r="E35" s="1">
        <v>3</v>
      </c>
      <c r="F35" s="10">
        <v>3</v>
      </c>
      <c r="G35" s="10">
        <v>3</v>
      </c>
      <c r="H35" s="10">
        <v>5</v>
      </c>
      <c r="I35" s="10">
        <v>6</v>
      </c>
      <c r="J35" s="10">
        <v>6</v>
      </c>
      <c r="K35" s="10">
        <v>7</v>
      </c>
      <c r="L35" s="10">
        <v>7</v>
      </c>
      <c r="M35" s="10">
        <v>9</v>
      </c>
      <c r="N35" s="10">
        <v>8</v>
      </c>
      <c r="O35" s="10">
        <v>10</v>
      </c>
      <c r="P35" s="10">
        <v>15</v>
      </c>
      <c r="Q35" s="10">
        <v>17</v>
      </c>
      <c r="R35" s="10">
        <v>22</v>
      </c>
      <c r="S35" s="10">
        <v>24</v>
      </c>
      <c r="T35" s="10">
        <v>24</v>
      </c>
      <c r="U35" s="10">
        <v>26</v>
      </c>
      <c r="V35" s="10">
        <v>26</v>
      </c>
      <c r="W35" s="10">
        <v>32</v>
      </c>
      <c r="X35" s="10">
        <v>38</v>
      </c>
      <c r="Y35" s="10">
        <v>39</v>
      </c>
      <c r="Z35" s="10">
        <v>40</v>
      </c>
      <c r="AA35" s="10">
        <v>41</v>
      </c>
      <c r="AB35" s="10">
        <v>52</v>
      </c>
      <c r="AC35" s="10">
        <v>55</v>
      </c>
      <c r="AD35" s="10">
        <v>55</v>
      </c>
      <c r="AE35" s="10">
        <v>58</v>
      </c>
      <c r="AF35" s="10">
        <v>62</v>
      </c>
      <c r="AG35" s="10">
        <v>63</v>
      </c>
      <c r="AH35" s="10">
        <v>63</v>
      </c>
      <c r="AI35" s="10">
        <v>69</v>
      </c>
      <c r="AJ35" s="10">
        <v>69</v>
      </c>
      <c r="AK35" s="10">
        <v>70</v>
      </c>
      <c r="AL35" s="10">
        <v>72</v>
      </c>
      <c r="AM35" s="10">
        <v>74</v>
      </c>
      <c r="AN35" s="10">
        <v>74</v>
      </c>
      <c r="AO35" s="10">
        <v>76</v>
      </c>
      <c r="AP35" s="10">
        <v>78</v>
      </c>
      <c r="AQ35" s="10">
        <v>78</v>
      </c>
      <c r="AR35" s="10">
        <v>79</v>
      </c>
      <c r="AS35" s="10">
        <v>80</v>
      </c>
      <c r="AT35" s="10">
        <v>80</v>
      </c>
      <c r="AU35" s="10">
        <v>81</v>
      </c>
      <c r="AV35" s="10">
        <v>81</v>
      </c>
      <c r="AW35" s="10">
        <v>81</v>
      </c>
      <c r="AX35" s="10">
        <v>81</v>
      </c>
      <c r="AY35" s="10">
        <v>81</v>
      </c>
      <c r="AZ35" s="10">
        <v>81</v>
      </c>
      <c r="BA35" s="10">
        <v>82</v>
      </c>
      <c r="BB35" s="10">
        <v>82</v>
      </c>
      <c r="BC35" s="10">
        <v>86</v>
      </c>
      <c r="BD35" s="10">
        <v>86</v>
      </c>
      <c r="BE35" s="10">
        <v>87</v>
      </c>
      <c r="BF35" s="10">
        <v>87</v>
      </c>
      <c r="BG35" s="10">
        <v>88</v>
      </c>
      <c r="BH35" s="10">
        <v>88</v>
      </c>
      <c r="BI35" s="10">
        <v>88</v>
      </c>
      <c r="BJ35" s="10">
        <v>89</v>
      </c>
      <c r="BK35" s="10">
        <v>89</v>
      </c>
      <c r="BL35" s="10">
        <v>90</v>
      </c>
      <c r="BM35" s="10">
        <v>90</v>
      </c>
      <c r="BN35" s="10">
        <v>93</v>
      </c>
      <c r="BO35" s="10">
        <v>93</v>
      </c>
      <c r="BP35" s="10">
        <v>94</v>
      </c>
      <c r="BQ35" s="10">
        <v>93</v>
      </c>
      <c r="BR35" s="10">
        <v>95</v>
      </c>
      <c r="BS35" s="10">
        <v>96</v>
      </c>
      <c r="BT35" s="28">
        <v>99</v>
      </c>
      <c r="BU35" s="28">
        <v>99</v>
      </c>
      <c r="BV35" s="28">
        <v>101</v>
      </c>
      <c r="BW35" s="28">
        <v>103</v>
      </c>
      <c r="BX35" s="28">
        <v>103</v>
      </c>
      <c r="BY35" s="28">
        <v>105</v>
      </c>
      <c r="BZ35" s="28">
        <v>105</v>
      </c>
      <c r="CA35" s="28">
        <v>107</v>
      </c>
      <c r="CB35" s="28">
        <v>107</v>
      </c>
      <c r="CC35" s="28">
        <v>108</v>
      </c>
      <c r="CD35" s="28">
        <v>106</v>
      </c>
      <c r="CE35" s="28">
        <v>109</v>
      </c>
      <c r="CF35" s="28">
        <v>112</v>
      </c>
      <c r="CG35" s="28">
        <v>114</v>
      </c>
      <c r="CH35" s="28">
        <v>114</v>
      </c>
      <c r="CI35" s="28">
        <v>116</v>
      </c>
      <c r="CJ35" s="28">
        <v>116</v>
      </c>
      <c r="CK35" s="28">
        <v>0</v>
      </c>
      <c r="CL35" s="28">
        <v>0</v>
      </c>
      <c r="CM35" s="28">
        <v>0</v>
      </c>
      <c r="CN35" s="28">
        <v>0</v>
      </c>
      <c r="CO35" s="28">
        <v>0</v>
      </c>
      <c r="CP35" s="28">
        <v>0</v>
      </c>
      <c r="CQ35" s="28">
        <v>0</v>
      </c>
      <c r="CR35" s="28">
        <v>0</v>
      </c>
      <c r="CS35" s="28">
        <v>0</v>
      </c>
      <c r="CT35" s="28">
        <v>0</v>
      </c>
      <c r="CU35" s="28">
        <v>0</v>
      </c>
      <c r="CV35" s="28">
        <v>0</v>
      </c>
      <c r="CW35" s="28">
        <v>0</v>
      </c>
      <c r="CX35" s="28">
        <v>0</v>
      </c>
    </row>
    <row r="36" spans="1:102" x14ac:dyDescent="0.25">
      <c r="A36" s="32"/>
      <c r="B36" s="1" t="s">
        <v>40</v>
      </c>
      <c r="C36" s="1">
        <v>30</v>
      </c>
      <c r="D36" s="10">
        <v>51085</v>
      </c>
      <c r="E36" s="1">
        <v>1</v>
      </c>
      <c r="F36" s="10">
        <v>2</v>
      </c>
      <c r="G36" s="10">
        <v>2</v>
      </c>
      <c r="H36" s="10">
        <v>3</v>
      </c>
      <c r="I36" s="10">
        <v>4</v>
      </c>
      <c r="J36" s="10">
        <v>5</v>
      </c>
      <c r="K36" s="10">
        <v>6</v>
      </c>
      <c r="L36" s="10">
        <v>6</v>
      </c>
      <c r="M36" s="10">
        <v>8</v>
      </c>
      <c r="N36" s="10">
        <v>12</v>
      </c>
      <c r="O36" s="10">
        <v>12</v>
      </c>
      <c r="P36" s="10">
        <v>12</v>
      </c>
      <c r="Q36" s="10">
        <v>13</v>
      </c>
      <c r="R36" s="10">
        <v>19</v>
      </c>
      <c r="S36" s="10">
        <v>22</v>
      </c>
      <c r="T36" s="10">
        <v>29</v>
      </c>
      <c r="U36" s="10">
        <v>31</v>
      </c>
      <c r="V36" s="10">
        <v>38</v>
      </c>
      <c r="W36" s="10">
        <v>38</v>
      </c>
      <c r="X36" s="10">
        <v>39</v>
      </c>
      <c r="Y36" s="10">
        <v>52</v>
      </c>
      <c r="Z36" s="10">
        <v>53</v>
      </c>
      <c r="AA36" s="10">
        <v>61</v>
      </c>
      <c r="AB36" s="10">
        <v>70</v>
      </c>
      <c r="AC36" s="10">
        <v>79</v>
      </c>
      <c r="AD36" s="10">
        <v>84</v>
      </c>
      <c r="AE36" s="10">
        <v>91</v>
      </c>
      <c r="AF36" s="10">
        <v>93</v>
      </c>
      <c r="AG36" s="10">
        <v>97</v>
      </c>
      <c r="AH36" s="10">
        <v>99</v>
      </c>
      <c r="AI36" s="10">
        <v>100</v>
      </c>
      <c r="AJ36" s="10">
        <v>103</v>
      </c>
      <c r="AK36" s="10">
        <v>105</v>
      </c>
      <c r="AL36" s="10">
        <v>108</v>
      </c>
      <c r="AM36" s="10">
        <v>109</v>
      </c>
      <c r="AN36" s="10">
        <v>113</v>
      </c>
      <c r="AO36" s="10">
        <v>118</v>
      </c>
      <c r="AP36" s="10">
        <v>132</v>
      </c>
      <c r="AQ36" s="10">
        <v>133</v>
      </c>
      <c r="AR36" s="10">
        <v>137</v>
      </c>
      <c r="AS36" s="10">
        <v>141</v>
      </c>
      <c r="AT36" s="10">
        <v>145</v>
      </c>
      <c r="AU36" s="10">
        <v>153</v>
      </c>
      <c r="AV36" s="10">
        <v>154</v>
      </c>
      <c r="AW36" s="10">
        <v>155</v>
      </c>
      <c r="AX36" s="10">
        <v>163</v>
      </c>
      <c r="AY36" s="10">
        <v>170</v>
      </c>
      <c r="AZ36" s="10">
        <v>171</v>
      </c>
      <c r="BA36" s="10">
        <v>174</v>
      </c>
      <c r="BB36" s="10">
        <v>183</v>
      </c>
      <c r="BC36" s="10">
        <v>198</v>
      </c>
      <c r="BD36" s="10">
        <v>208</v>
      </c>
      <c r="BE36" s="10">
        <v>215</v>
      </c>
      <c r="BF36" s="10">
        <v>220</v>
      </c>
      <c r="BG36" s="10">
        <v>225</v>
      </c>
      <c r="BH36" s="10">
        <v>232</v>
      </c>
      <c r="BI36" s="10">
        <v>238</v>
      </c>
      <c r="BJ36" s="10">
        <v>244</v>
      </c>
      <c r="BK36" s="10">
        <v>246</v>
      </c>
      <c r="BL36" s="10">
        <v>252</v>
      </c>
      <c r="BM36" s="10">
        <v>252</v>
      </c>
      <c r="BN36" s="10">
        <v>275</v>
      </c>
      <c r="BO36" s="10">
        <v>301</v>
      </c>
      <c r="BP36" s="10">
        <v>309</v>
      </c>
      <c r="BQ36" s="10">
        <v>316</v>
      </c>
      <c r="BR36" s="10">
        <v>320</v>
      </c>
      <c r="BS36" s="10">
        <v>322</v>
      </c>
      <c r="BT36" s="28">
        <v>326</v>
      </c>
      <c r="BU36" s="28">
        <v>327</v>
      </c>
      <c r="BV36" s="28">
        <v>335</v>
      </c>
      <c r="BW36" s="28">
        <v>331</v>
      </c>
      <c r="BX36" s="28">
        <v>336</v>
      </c>
      <c r="BY36" s="28">
        <v>338</v>
      </c>
      <c r="BZ36" s="28">
        <v>340</v>
      </c>
      <c r="CA36" s="28">
        <v>348</v>
      </c>
      <c r="CB36" s="28">
        <v>347</v>
      </c>
      <c r="CC36" s="28">
        <v>351</v>
      </c>
      <c r="CD36" s="28">
        <v>354</v>
      </c>
      <c r="CE36" s="28">
        <v>357</v>
      </c>
      <c r="CF36" s="28">
        <v>362</v>
      </c>
      <c r="CG36" s="28">
        <v>368</v>
      </c>
      <c r="CH36" s="28">
        <v>371</v>
      </c>
      <c r="CI36" s="28">
        <v>374</v>
      </c>
      <c r="CJ36" s="28">
        <v>375</v>
      </c>
      <c r="CK36" s="28">
        <v>0</v>
      </c>
      <c r="CL36" s="28">
        <v>0</v>
      </c>
      <c r="CM36" s="28">
        <v>0</v>
      </c>
      <c r="CN36" s="28">
        <v>0</v>
      </c>
      <c r="CO36" s="28">
        <v>0</v>
      </c>
      <c r="CP36" s="28">
        <v>0</v>
      </c>
      <c r="CQ36" s="28">
        <v>0</v>
      </c>
      <c r="CR36" s="28">
        <v>0</v>
      </c>
      <c r="CS36" s="28">
        <v>0</v>
      </c>
      <c r="CT36" s="28">
        <v>0</v>
      </c>
      <c r="CU36" s="28">
        <v>0</v>
      </c>
      <c r="CV36" s="28">
        <v>0</v>
      </c>
      <c r="CW36" s="28">
        <v>0</v>
      </c>
      <c r="CX36" s="28">
        <v>0</v>
      </c>
    </row>
    <row r="37" spans="1:102" x14ac:dyDescent="0.25">
      <c r="A37" s="33"/>
      <c r="B37" s="1" t="s">
        <v>53</v>
      </c>
      <c r="C37" s="1">
        <v>31</v>
      </c>
      <c r="D37" s="10">
        <v>51127</v>
      </c>
      <c r="E37" s="1">
        <v>0</v>
      </c>
      <c r="F37" s="10">
        <v>0</v>
      </c>
      <c r="G37" s="10">
        <v>0</v>
      </c>
      <c r="H37" s="10">
        <v>1</v>
      </c>
      <c r="I37" s="10">
        <v>1</v>
      </c>
      <c r="J37" s="10">
        <v>1</v>
      </c>
      <c r="K37" s="10">
        <v>1</v>
      </c>
      <c r="L37" s="10">
        <v>1</v>
      </c>
      <c r="M37" s="10">
        <v>3</v>
      </c>
      <c r="N37" s="10">
        <v>6</v>
      </c>
      <c r="O37" s="10">
        <v>8</v>
      </c>
      <c r="P37" s="10">
        <v>9</v>
      </c>
      <c r="Q37" s="10">
        <v>12</v>
      </c>
      <c r="R37" s="10">
        <v>12</v>
      </c>
      <c r="S37" s="10">
        <v>11</v>
      </c>
      <c r="T37" s="10">
        <v>11</v>
      </c>
      <c r="U37" s="10">
        <v>13</v>
      </c>
      <c r="V37" s="10">
        <v>12</v>
      </c>
      <c r="W37" s="10">
        <v>12</v>
      </c>
      <c r="X37" s="10">
        <v>13</v>
      </c>
      <c r="Y37" s="10">
        <v>15</v>
      </c>
      <c r="Z37" s="10">
        <v>16</v>
      </c>
      <c r="AA37" s="10">
        <v>16</v>
      </c>
      <c r="AB37" s="10">
        <v>17</v>
      </c>
      <c r="AC37" s="10">
        <v>17</v>
      </c>
      <c r="AD37" s="10">
        <v>17</v>
      </c>
      <c r="AE37" s="10">
        <v>18</v>
      </c>
      <c r="AF37" s="10">
        <v>20</v>
      </c>
      <c r="AG37" s="10">
        <v>20</v>
      </c>
      <c r="AH37" s="10">
        <v>20</v>
      </c>
      <c r="AI37" s="10">
        <v>20</v>
      </c>
      <c r="AJ37" s="10">
        <v>20</v>
      </c>
      <c r="AK37" s="10">
        <v>20</v>
      </c>
      <c r="AL37" s="10">
        <v>20</v>
      </c>
      <c r="AM37" s="10">
        <v>21</v>
      </c>
      <c r="AN37" s="10">
        <v>23</v>
      </c>
      <c r="AO37" s="10">
        <v>23</v>
      </c>
      <c r="AP37" s="10">
        <v>23</v>
      </c>
      <c r="AQ37" s="10">
        <v>23</v>
      </c>
      <c r="AR37" s="10">
        <v>25</v>
      </c>
      <c r="AS37" s="10">
        <v>26</v>
      </c>
      <c r="AT37" s="10">
        <v>26</v>
      </c>
      <c r="AU37" s="10">
        <v>26</v>
      </c>
      <c r="AV37" s="10">
        <v>26</v>
      </c>
      <c r="AW37" s="10">
        <v>26</v>
      </c>
      <c r="AX37" s="10">
        <v>26</v>
      </c>
      <c r="AY37" s="10">
        <v>26</v>
      </c>
      <c r="AZ37" s="10">
        <v>26</v>
      </c>
      <c r="BA37" s="10">
        <v>26</v>
      </c>
      <c r="BB37" s="10">
        <v>28</v>
      </c>
      <c r="BC37" s="10">
        <v>28</v>
      </c>
      <c r="BD37" s="10">
        <v>26</v>
      </c>
      <c r="BE37" s="10">
        <v>26</v>
      </c>
      <c r="BF37" s="10">
        <v>26</v>
      </c>
      <c r="BG37" s="10">
        <v>26</v>
      </c>
      <c r="BH37" s="10">
        <v>27</v>
      </c>
      <c r="BI37" s="10">
        <v>27</v>
      </c>
      <c r="BJ37" s="10">
        <v>26</v>
      </c>
      <c r="BK37" s="10">
        <v>26</v>
      </c>
      <c r="BL37" s="10">
        <v>27</v>
      </c>
      <c r="BM37" s="10">
        <v>27</v>
      </c>
      <c r="BN37" s="10">
        <v>29</v>
      </c>
      <c r="BO37" s="10">
        <v>35</v>
      </c>
      <c r="BP37" s="10">
        <v>35</v>
      </c>
      <c r="BQ37" s="10">
        <v>36</v>
      </c>
      <c r="BR37" s="10">
        <v>36</v>
      </c>
      <c r="BS37" s="10">
        <v>36</v>
      </c>
      <c r="BT37" s="28">
        <v>36</v>
      </c>
      <c r="BU37" s="28">
        <v>36</v>
      </c>
      <c r="BV37" s="28">
        <v>38</v>
      </c>
      <c r="BW37" s="28">
        <v>38</v>
      </c>
      <c r="BX37" s="28">
        <v>39</v>
      </c>
      <c r="BY37" s="28">
        <v>39</v>
      </c>
      <c r="BZ37" s="28">
        <v>43</v>
      </c>
      <c r="CA37" s="28">
        <v>44</v>
      </c>
      <c r="CB37" s="28">
        <v>44</v>
      </c>
      <c r="CC37" s="28">
        <v>45</v>
      </c>
      <c r="CD37" s="28">
        <v>45</v>
      </c>
      <c r="CE37" s="28">
        <v>45</v>
      </c>
      <c r="CF37" s="28">
        <v>44</v>
      </c>
      <c r="CG37" s="28">
        <v>45</v>
      </c>
      <c r="CH37" s="28">
        <v>46</v>
      </c>
      <c r="CI37" s="28">
        <v>46</v>
      </c>
      <c r="CJ37" s="28">
        <v>46</v>
      </c>
      <c r="CK37" s="28">
        <v>0</v>
      </c>
      <c r="CL37" s="28">
        <v>0</v>
      </c>
      <c r="CM37" s="28">
        <v>0</v>
      </c>
      <c r="CN37" s="28">
        <v>0</v>
      </c>
      <c r="CO37" s="28">
        <v>0</v>
      </c>
      <c r="CP37" s="28">
        <v>0</v>
      </c>
      <c r="CQ37" s="28">
        <v>0</v>
      </c>
      <c r="CR37" s="28">
        <v>0</v>
      </c>
      <c r="CS37" s="28">
        <v>0</v>
      </c>
      <c r="CT37" s="28">
        <v>0</v>
      </c>
      <c r="CU37" s="28">
        <v>0</v>
      </c>
      <c r="CV37" s="28">
        <v>0</v>
      </c>
      <c r="CW37" s="28">
        <v>0</v>
      </c>
      <c r="CX37" s="28">
        <v>0</v>
      </c>
    </row>
    <row r="38" spans="1:102" x14ac:dyDescent="0.25">
      <c r="A38" s="34" t="s">
        <v>33</v>
      </c>
      <c r="B38" s="1" t="s">
        <v>32</v>
      </c>
      <c r="C38" s="1">
        <v>32</v>
      </c>
      <c r="D38" s="10">
        <v>51053</v>
      </c>
      <c r="E38" s="1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1</v>
      </c>
      <c r="S38" s="10">
        <v>2</v>
      </c>
      <c r="T38" s="10">
        <v>2</v>
      </c>
      <c r="U38" s="10">
        <v>3</v>
      </c>
      <c r="V38" s="10">
        <v>6</v>
      </c>
      <c r="W38" s="10">
        <v>6</v>
      </c>
      <c r="X38" s="10">
        <v>6</v>
      </c>
      <c r="Y38" s="10">
        <v>7</v>
      </c>
      <c r="Z38" s="10">
        <v>7</v>
      </c>
      <c r="AA38" s="10">
        <v>7</v>
      </c>
      <c r="AB38" s="10">
        <v>7</v>
      </c>
      <c r="AC38" s="10">
        <v>7</v>
      </c>
      <c r="AD38" s="10">
        <v>7</v>
      </c>
      <c r="AE38" s="10">
        <v>8</v>
      </c>
      <c r="AF38" s="10">
        <v>8</v>
      </c>
      <c r="AG38" s="10">
        <v>8</v>
      </c>
      <c r="AH38" s="10">
        <v>12</v>
      </c>
      <c r="AI38" s="10">
        <v>12</v>
      </c>
      <c r="AJ38" s="10">
        <v>12</v>
      </c>
      <c r="AK38" s="10">
        <v>14</v>
      </c>
      <c r="AL38" s="10">
        <v>15</v>
      </c>
      <c r="AM38" s="10">
        <v>15</v>
      </c>
      <c r="AN38" s="10">
        <v>15</v>
      </c>
      <c r="AO38" s="10">
        <v>16</v>
      </c>
      <c r="AP38" s="10">
        <v>16</v>
      </c>
      <c r="AQ38" s="10">
        <v>18</v>
      </c>
      <c r="AR38" s="10">
        <v>18</v>
      </c>
      <c r="AS38" s="10">
        <v>23</v>
      </c>
      <c r="AT38" s="10">
        <v>25</v>
      </c>
      <c r="AU38" s="10">
        <v>25</v>
      </c>
      <c r="AV38" s="10">
        <v>25</v>
      </c>
      <c r="AW38" s="10">
        <v>25</v>
      </c>
      <c r="AX38" s="10">
        <v>25</v>
      </c>
      <c r="AY38" s="10">
        <v>27</v>
      </c>
      <c r="AZ38" s="10">
        <v>28</v>
      </c>
      <c r="BA38" s="10">
        <v>30</v>
      </c>
      <c r="BB38" s="10">
        <v>30</v>
      </c>
      <c r="BC38" s="10">
        <v>33</v>
      </c>
      <c r="BD38" s="10">
        <v>36</v>
      </c>
      <c r="BE38" s="10">
        <v>36</v>
      </c>
      <c r="BF38" s="10">
        <v>36</v>
      </c>
      <c r="BG38" s="10">
        <v>38</v>
      </c>
      <c r="BH38" s="10">
        <v>45</v>
      </c>
      <c r="BI38" s="10">
        <v>47</v>
      </c>
      <c r="BJ38" s="10">
        <v>47</v>
      </c>
      <c r="BK38" s="10">
        <v>47</v>
      </c>
      <c r="BL38" s="10">
        <v>48</v>
      </c>
      <c r="BM38" s="10">
        <v>48</v>
      </c>
      <c r="BN38" s="10">
        <v>48</v>
      </c>
      <c r="BO38" s="10">
        <v>55</v>
      </c>
      <c r="BP38" s="10">
        <v>61</v>
      </c>
      <c r="BQ38" s="10">
        <v>68</v>
      </c>
      <c r="BR38" s="10">
        <v>71</v>
      </c>
      <c r="BS38" s="10">
        <v>77</v>
      </c>
      <c r="BT38" s="28">
        <v>80</v>
      </c>
      <c r="BU38" s="28">
        <v>83</v>
      </c>
      <c r="BV38" s="28">
        <v>83</v>
      </c>
      <c r="BW38" s="28">
        <v>84</v>
      </c>
      <c r="BX38" s="28">
        <v>90</v>
      </c>
      <c r="BY38" s="28">
        <v>93</v>
      </c>
      <c r="BZ38" s="28">
        <v>98</v>
      </c>
      <c r="CA38" s="28">
        <v>98</v>
      </c>
      <c r="CB38" s="28">
        <v>98</v>
      </c>
      <c r="CC38" s="28">
        <v>99</v>
      </c>
      <c r="CD38" s="28">
        <v>101</v>
      </c>
      <c r="CE38" s="28">
        <v>101</v>
      </c>
      <c r="CF38" s="28">
        <v>105</v>
      </c>
      <c r="CG38" s="28">
        <v>107</v>
      </c>
      <c r="CH38" s="28">
        <v>108</v>
      </c>
      <c r="CI38" s="28">
        <v>110</v>
      </c>
      <c r="CJ38" s="28">
        <v>110</v>
      </c>
      <c r="CK38" s="28">
        <v>0</v>
      </c>
      <c r="CL38" s="28">
        <v>0</v>
      </c>
      <c r="CM38" s="28">
        <v>0</v>
      </c>
      <c r="CN38" s="28">
        <v>0</v>
      </c>
      <c r="CO38" s="28">
        <v>0</v>
      </c>
      <c r="CP38" s="28">
        <v>0</v>
      </c>
      <c r="CQ38" s="28">
        <v>0</v>
      </c>
      <c r="CR38" s="28">
        <v>0</v>
      </c>
      <c r="CS38" s="28">
        <v>0</v>
      </c>
      <c r="CT38" s="28">
        <v>0</v>
      </c>
      <c r="CU38" s="28">
        <v>0</v>
      </c>
      <c r="CV38" s="28">
        <v>0</v>
      </c>
      <c r="CW38" s="28">
        <v>0</v>
      </c>
      <c r="CX38" s="28">
        <v>0</v>
      </c>
    </row>
    <row r="39" spans="1:102" x14ac:dyDescent="0.25">
      <c r="A39" s="35"/>
      <c r="B39" s="1" t="s">
        <v>38</v>
      </c>
      <c r="C39" s="1">
        <v>33</v>
      </c>
      <c r="D39" s="10">
        <v>51081</v>
      </c>
      <c r="E39" s="1">
        <v>0</v>
      </c>
      <c r="F39" s="10">
        <v>0</v>
      </c>
      <c r="G39" s="10">
        <v>0</v>
      </c>
      <c r="H39" s="10">
        <v>0</v>
      </c>
      <c r="I39" s="10">
        <v>1</v>
      </c>
      <c r="J39" s="10">
        <v>3</v>
      </c>
      <c r="K39" s="10">
        <v>3</v>
      </c>
      <c r="L39" s="10">
        <v>3</v>
      </c>
      <c r="M39" s="10">
        <v>3</v>
      </c>
      <c r="N39" s="10">
        <v>4</v>
      </c>
      <c r="O39" s="10">
        <v>4</v>
      </c>
      <c r="P39" s="10">
        <v>4</v>
      </c>
      <c r="Q39" s="10">
        <v>4</v>
      </c>
      <c r="R39" s="10">
        <v>5</v>
      </c>
      <c r="S39" s="10">
        <v>5</v>
      </c>
      <c r="T39" s="10">
        <v>6</v>
      </c>
      <c r="U39" s="10">
        <v>7</v>
      </c>
      <c r="V39" s="10">
        <v>8</v>
      </c>
      <c r="W39" s="10">
        <v>8</v>
      </c>
      <c r="X39" s="10">
        <v>10</v>
      </c>
      <c r="Y39" s="10">
        <v>15</v>
      </c>
      <c r="Z39" s="10">
        <v>16</v>
      </c>
      <c r="AA39" s="10">
        <v>16</v>
      </c>
      <c r="AB39" s="10">
        <v>18</v>
      </c>
      <c r="AC39" s="10">
        <v>18</v>
      </c>
      <c r="AD39" s="10">
        <v>18</v>
      </c>
      <c r="AE39" s="10">
        <v>21</v>
      </c>
      <c r="AF39" s="10">
        <v>23</v>
      </c>
      <c r="AG39" s="10">
        <v>24</v>
      </c>
      <c r="AH39" s="10">
        <v>30</v>
      </c>
      <c r="AI39" s="10">
        <v>30</v>
      </c>
      <c r="AJ39" s="10">
        <v>30</v>
      </c>
      <c r="AK39" s="10">
        <v>30</v>
      </c>
      <c r="AL39" s="10">
        <v>36</v>
      </c>
      <c r="AM39" s="10">
        <v>36</v>
      </c>
      <c r="AN39" s="10">
        <v>38</v>
      </c>
      <c r="AO39" s="10">
        <v>39</v>
      </c>
      <c r="AP39" s="10">
        <v>39</v>
      </c>
      <c r="AQ39" s="10">
        <v>39</v>
      </c>
      <c r="AR39" s="10">
        <v>39</v>
      </c>
      <c r="AS39" s="10">
        <v>41</v>
      </c>
      <c r="AT39" s="10">
        <v>41</v>
      </c>
      <c r="AU39" s="10">
        <v>43</v>
      </c>
      <c r="AV39" s="10">
        <v>44</v>
      </c>
      <c r="AW39" s="10">
        <v>44</v>
      </c>
      <c r="AX39" s="10">
        <v>44</v>
      </c>
      <c r="AY39" s="10">
        <v>46</v>
      </c>
      <c r="AZ39" s="10">
        <v>47</v>
      </c>
      <c r="BA39" s="10">
        <v>48</v>
      </c>
      <c r="BB39" s="10">
        <v>49</v>
      </c>
      <c r="BC39" s="10">
        <v>49</v>
      </c>
      <c r="BD39" s="10">
        <v>50</v>
      </c>
      <c r="BE39" s="10">
        <v>50</v>
      </c>
      <c r="BF39" s="10">
        <v>50</v>
      </c>
      <c r="BG39" s="10">
        <v>50</v>
      </c>
      <c r="BH39" s="10">
        <v>54</v>
      </c>
      <c r="BI39" s="10">
        <v>55</v>
      </c>
      <c r="BJ39" s="10">
        <v>55</v>
      </c>
      <c r="BK39" s="10">
        <v>55</v>
      </c>
      <c r="BL39" s="10">
        <v>55</v>
      </c>
      <c r="BM39" s="10">
        <v>55</v>
      </c>
      <c r="BN39" s="10">
        <v>55</v>
      </c>
      <c r="BO39" s="10">
        <v>57</v>
      </c>
      <c r="BP39" s="10">
        <v>58</v>
      </c>
      <c r="BQ39" s="10">
        <v>63</v>
      </c>
      <c r="BR39" s="10">
        <v>69</v>
      </c>
      <c r="BS39" s="10">
        <v>73</v>
      </c>
      <c r="BT39" s="28">
        <v>73</v>
      </c>
      <c r="BU39" s="28">
        <v>74</v>
      </c>
      <c r="BV39" s="28">
        <v>100</v>
      </c>
      <c r="BW39" s="28">
        <v>150</v>
      </c>
      <c r="BX39" s="28">
        <v>213</v>
      </c>
      <c r="BY39" s="28">
        <v>229</v>
      </c>
      <c r="BZ39" s="28">
        <v>239</v>
      </c>
      <c r="CA39" s="28">
        <v>254</v>
      </c>
      <c r="CB39" s="28">
        <v>255</v>
      </c>
      <c r="CC39" s="28">
        <v>277</v>
      </c>
      <c r="CD39" s="28">
        <v>300</v>
      </c>
      <c r="CE39" s="28">
        <v>303</v>
      </c>
      <c r="CF39" s="28">
        <v>306</v>
      </c>
      <c r="CG39" s="28">
        <v>336</v>
      </c>
      <c r="CH39" s="28">
        <v>343</v>
      </c>
      <c r="CI39" s="28">
        <v>344</v>
      </c>
      <c r="CJ39" s="28">
        <v>342</v>
      </c>
      <c r="CK39" s="28">
        <v>0</v>
      </c>
      <c r="CL39" s="28">
        <v>0</v>
      </c>
      <c r="CM39" s="28">
        <v>0</v>
      </c>
      <c r="CN39" s="28">
        <v>0</v>
      </c>
      <c r="CO39" s="28">
        <v>0</v>
      </c>
      <c r="CP39" s="28">
        <v>0</v>
      </c>
      <c r="CQ39" s="28">
        <v>0</v>
      </c>
      <c r="CR39" s="28">
        <v>0</v>
      </c>
      <c r="CS39" s="28">
        <v>0</v>
      </c>
      <c r="CT39" s="28">
        <v>0</v>
      </c>
      <c r="CU39" s="28">
        <v>0</v>
      </c>
      <c r="CV39" s="28">
        <v>0</v>
      </c>
      <c r="CW39" s="28">
        <v>0</v>
      </c>
      <c r="CX39" s="28">
        <v>0</v>
      </c>
    </row>
    <row r="40" spans="1:102" x14ac:dyDescent="0.25">
      <c r="A40" s="35"/>
      <c r="B40" s="1" t="s">
        <v>63</v>
      </c>
      <c r="C40" s="1">
        <v>34</v>
      </c>
      <c r="D40" s="10">
        <v>51149</v>
      </c>
      <c r="E40" s="1">
        <v>0</v>
      </c>
      <c r="F40" s="10">
        <v>0</v>
      </c>
      <c r="G40" s="10">
        <v>2</v>
      </c>
      <c r="H40" s="10">
        <v>2</v>
      </c>
      <c r="I40" s="10">
        <v>4</v>
      </c>
      <c r="J40" s="10">
        <v>5</v>
      </c>
      <c r="K40" s="10">
        <v>7</v>
      </c>
      <c r="L40" s="10">
        <v>8</v>
      </c>
      <c r="M40" s="10">
        <v>8</v>
      </c>
      <c r="N40" s="10">
        <v>10</v>
      </c>
      <c r="O40" s="10">
        <v>16</v>
      </c>
      <c r="P40" s="10">
        <v>18</v>
      </c>
      <c r="Q40" s="10">
        <v>18</v>
      </c>
      <c r="R40" s="10">
        <v>21</v>
      </c>
      <c r="S40" s="10">
        <v>24</v>
      </c>
      <c r="T40" s="10">
        <v>25</v>
      </c>
      <c r="U40" s="10">
        <v>26</v>
      </c>
      <c r="V40" s="10">
        <v>26</v>
      </c>
      <c r="W40" s="10">
        <v>26</v>
      </c>
      <c r="X40" s="10">
        <v>27</v>
      </c>
      <c r="Y40" s="10">
        <v>27</v>
      </c>
      <c r="Z40" s="10">
        <v>27</v>
      </c>
      <c r="AA40" s="10">
        <v>26</v>
      </c>
      <c r="AB40" s="10">
        <v>28</v>
      </c>
      <c r="AC40" s="10">
        <v>28</v>
      </c>
      <c r="AD40" s="10">
        <v>28</v>
      </c>
      <c r="AE40" s="10">
        <v>28</v>
      </c>
      <c r="AF40" s="10">
        <v>28</v>
      </c>
      <c r="AG40" s="10">
        <v>28</v>
      </c>
      <c r="AH40" s="10">
        <v>29</v>
      </c>
      <c r="AI40" s="10">
        <v>29</v>
      </c>
      <c r="AJ40" s="10">
        <v>30</v>
      </c>
      <c r="AK40" s="10">
        <v>30</v>
      </c>
      <c r="AL40" s="10">
        <v>31</v>
      </c>
      <c r="AM40" s="10">
        <v>31</v>
      </c>
      <c r="AN40" s="10">
        <v>33</v>
      </c>
      <c r="AO40" s="10">
        <v>33</v>
      </c>
      <c r="AP40" s="10">
        <v>34</v>
      </c>
      <c r="AQ40" s="10">
        <v>35</v>
      </c>
      <c r="AR40" s="10">
        <v>35</v>
      </c>
      <c r="AS40" s="10">
        <v>40</v>
      </c>
      <c r="AT40" s="10">
        <v>40</v>
      </c>
      <c r="AU40" s="10">
        <v>40</v>
      </c>
      <c r="AV40" s="10">
        <v>42</v>
      </c>
      <c r="AW40" s="10">
        <v>42</v>
      </c>
      <c r="AX40" s="10">
        <v>42</v>
      </c>
      <c r="AY40" s="10">
        <v>44</v>
      </c>
      <c r="AZ40" s="10">
        <v>45</v>
      </c>
      <c r="BA40" s="10">
        <v>45</v>
      </c>
      <c r="BB40" s="10">
        <v>46</v>
      </c>
      <c r="BC40" s="10">
        <v>48</v>
      </c>
      <c r="BD40" s="10">
        <v>49</v>
      </c>
      <c r="BE40" s="10">
        <v>49</v>
      </c>
      <c r="BF40" s="10">
        <v>49</v>
      </c>
      <c r="BG40" s="10">
        <v>52</v>
      </c>
      <c r="BH40" s="10">
        <v>56</v>
      </c>
      <c r="BI40" s="10">
        <v>56</v>
      </c>
      <c r="BJ40" s="10">
        <v>56</v>
      </c>
      <c r="BK40" s="10">
        <v>56</v>
      </c>
      <c r="BL40" s="10">
        <v>60</v>
      </c>
      <c r="BM40" s="10">
        <v>60</v>
      </c>
      <c r="BN40" s="10">
        <v>60</v>
      </c>
      <c r="BO40" s="10">
        <v>71</v>
      </c>
      <c r="BP40" s="10">
        <v>79</v>
      </c>
      <c r="BQ40" s="10">
        <v>81</v>
      </c>
      <c r="BR40" s="10">
        <v>121</v>
      </c>
      <c r="BS40" s="10">
        <v>126</v>
      </c>
      <c r="BT40" s="28">
        <v>126</v>
      </c>
      <c r="BU40" s="28">
        <v>129</v>
      </c>
      <c r="BV40" s="28">
        <v>135</v>
      </c>
      <c r="BW40" s="28">
        <v>135</v>
      </c>
      <c r="BX40" s="28">
        <v>142</v>
      </c>
      <c r="BY40" s="28">
        <v>142</v>
      </c>
      <c r="BZ40" s="28">
        <v>146</v>
      </c>
      <c r="CA40" s="28">
        <v>148</v>
      </c>
      <c r="CB40" s="28">
        <v>150</v>
      </c>
      <c r="CC40" s="28">
        <v>153</v>
      </c>
      <c r="CD40" s="28">
        <v>153</v>
      </c>
      <c r="CE40" s="28">
        <v>158</v>
      </c>
      <c r="CF40" s="28">
        <v>158</v>
      </c>
      <c r="CG40" s="28">
        <v>162</v>
      </c>
      <c r="CH40" s="28">
        <v>163</v>
      </c>
      <c r="CI40" s="28">
        <v>167</v>
      </c>
      <c r="CJ40" s="28">
        <v>168</v>
      </c>
      <c r="CK40" s="28">
        <v>0</v>
      </c>
      <c r="CL40" s="28">
        <v>0</v>
      </c>
      <c r="CM40" s="28">
        <v>0</v>
      </c>
      <c r="CN40" s="28">
        <v>0</v>
      </c>
      <c r="CO40" s="28">
        <v>0</v>
      </c>
      <c r="CP40" s="28">
        <v>0</v>
      </c>
      <c r="CQ40" s="28">
        <v>0</v>
      </c>
      <c r="CR40" s="28">
        <v>0</v>
      </c>
      <c r="CS40" s="28">
        <v>0</v>
      </c>
      <c r="CT40" s="28">
        <v>0</v>
      </c>
      <c r="CU40" s="28">
        <v>0</v>
      </c>
      <c r="CV40" s="28">
        <v>0</v>
      </c>
      <c r="CW40" s="28">
        <v>0</v>
      </c>
      <c r="CX40" s="28">
        <v>0</v>
      </c>
    </row>
    <row r="41" spans="1:102" x14ac:dyDescent="0.25">
      <c r="A41" s="35"/>
      <c r="B41" s="1" t="s">
        <v>129</v>
      </c>
      <c r="C41" s="1">
        <v>35</v>
      </c>
      <c r="D41" s="10">
        <v>51181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1</v>
      </c>
      <c r="L41" s="10">
        <v>1</v>
      </c>
      <c r="M41" s="10">
        <v>1</v>
      </c>
      <c r="N41" s="10">
        <v>3</v>
      </c>
      <c r="O41" s="10">
        <v>3</v>
      </c>
      <c r="P41" s="10">
        <v>3</v>
      </c>
      <c r="Q41" s="10">
        <v>3</v>
      </c>
      <c r="R41" s="10">
        <v>3</v>
      </c>
      <c r="S41" s="10">
        <v>3</v>
      </c>
      <c r="T41" s="10">
        <v>3</v>
      </c>
      <c r="U41" s="10">
        <v>3</v>
      </c>
      <c r="V41" s="10">
        <v>3</v>
      </c>
      <c r="W41" s="10">
        <v>3</v>
      </c>
      <c r="X41" s="10">
        <v>3</v>
      </c>
      <c r="Y41" s="10">
        <v>3</v>
      </c>
      <c r="Z41" s="10">
        <v>3</v>
      </c>
      <c r="AA41" s="10">
        <v>3</v>
      </c>
      <c r="AB41" s="10">
        <v>3</v>
      </c>
      <c r="AC41" s="10">
        <v>3</v>
      </c>
      <c r="AD41" s="10">
        <v>3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  <c r="AQ41" s="10">
        <v>4</v>
      </c>
      <c r="AR41" s="10">
        <v>4</v>
      </c>
      <c r="AS41" s="10">
        <v>4</v>
      </c>
      <c r="AT41" s="10">
        <v>4</v>
      </c>
      <c r="AU41" s="10">
        <v>4</v>
      </c>
      <c r="AV41" s="10">
        <v>4</v>
      </c>
      <c r="AW41" s="10">
        <v>4</v>
      </c>
      <c r="AX41" s="10">
        <v>5</v>
      </c>
      <c r="AY41" s="10">
        <v>5</v>
      </c>
      <c r="AZ41" s="10">
        <v>5</v>
      </c>
      <c r="BA41" s="10">
        <v>6</v>
      </c>
      <c r="BB41" s="10">
        <v>6</v>
      </c>
      <c r="BC41" s="10">
        <v>6</v>
      </c>
      <c r="BD41" s="10">
        <v>6</v>
      </c>
      <c r="BE41" s="10">
        <v>6</v>
      </c>
      <c r="BF41" s="10">
        <v>6</v>
      </c>
      <c r="BG41" s="10">
        <v>6</v>
      </c>
      <c r="BH41" s="10">
        <v>6</v>
      </c>
      <c r="BI41" s="10">
        <v>6</v>
      </c>
      <c r="BJ41" s="10">
        <v>6</v>
      </c>
      <c r="BK41" s="10">
        <v>6</v>
      </c>
      <c r="BL41" s="10">
        <v>6</v>
      </c>
      <c r="BM41" s="10">
        <v>6</v>
      </c>
      <c r="BN41" s="10">
        <v>6</v>
      </c>
      <c r="BO41" s="10">
        <v>7</v>
      </c>
      <c r="BP41" s="10">
        <v>8</v>
      </c>
      <c r="BQ41" s="10">
        <v>9</v>
      </c>
      <c r="BR41" s="10">
        <v>10</v>
      </c>
      <c r="BS41" s="10">
        <v>10</v>
      </c>
      <c r="BT41" s="28">
        <v>10</v>
      </c>
      <c r="BU41" s="28">
        <v>10</v>
      </c>
      <c r="BV41" s="28">
        <v>11</v>
      </c>
      <c r="BW41" s="28">
        <v>11</v>
      </c>
      <c r="BX41" s="28">
        <v>10</v>
      </c>
      <c r="BY41" s="28">
        <v>10</v>
      </c>
      <c r="BZ41" s="28">
        <v>10</v>
      </c>
      <c r="CA41" s="28">
        <v>10</v>
      </c>
      <c r="CB41" s="28">
        <v>10</v>
      </c>
      <c r="CC41" s="28">
        <v>10</v>
      </c>
      <c r="CD41" s="28">
        <v>10</v>
      </c>
      <c r="CE41" s="28">
        <v>11</v>
      </c>
      <c r="CF41" s="28">
        <v>13</v>
      </c>
      <c r="CG41" s="28">
        <v>13</v>
      </c>
      <c r="CH41" s="28">
        <v>13</v>
      </c>
      <c r="CI41" s="28">
        <v>13</v>
      </c>
      <c r="CJ41" s="28">
        <v>13</v>
      </c>
      <c r="CK41" s="28">
        <v>0</v>
      </c>
      <c r="CL41" s="28">
        <v>0</v>
      </c>
      <c r="CM41" s="28">
        <v>0</v>
      </c>
      <c r="CN41" s="28">
        <v>0</v>
      </c>
      <c r="CO41" s="28">
        <v>0</v>
      </c>
      <c r="CP41" s="28">
        <v>0</v>
      </c>
      <c r="CQ41" s="28">
        <v>0</v>
      </c>
      <c r="CR41" s="28">
        <v>0</v>
      </c>
      <c r="CS41" s="28">
        <v>0</v>
      </c>
      <c r="CT41" s="28">
        <v>0</v>
      </c>
      <c r="CU41" s="28">
        <v>0</v>
      </c>
      <c r="CV41" s="28">
        <v>0</v>
      </c>
      <c r="CW41" s="28">
        <v>0</v>
      </c>
      <c r="CX41" s="28">
        <v>0</v>
      </c>
    </row>
    <row r="42" spans="1:102" x14ac:dyDescent="0.25">
      <c r="A42" s="35"/>
      <c r="B42" s="1" t="s">
        <v>130</v>
      </c>
      <c r="C42" s="1">
        <v>36</v>
      </c>
      <c r="D42" s="10">
        <v>51183</v>
      </c>
      <c r="E42" s="1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1</v>
      </c>
      <c r="M42" s="10">
        <v>1</v>
      </c>
      <c r="N42" s="10">
        <v>2</v>
      </c>
      <c r="O42" s="10">
        <v>3</v>
      </c>
      <c r="P42" s="10">
        <v>4</v>
      </c>
      <c r="Q42" s="10">
        <v>4</v>
      </c>
      <c r="R42" s="10">
        <v>5</v>
      </c>
      <c r="S42" s="10">
        <v>6</v>
      </c>
      <c r="T42" s="10">
        <v>6</v>
      </c>
      <c r="U42" s="10">
        <v>8</v>
      </c>
      <c r="V42" s="10">
        <v>8</v>
      </c>
      <c r="W42" s="10">
        <v>8</v>
      </c>
      <c r="X42" s="10">
        <v>8</v>
      </c>
      <c r="Y42" s="10">
        <v>8</v>
      </c>
      <c r="Z42" s="10">
        <v>10</v>
      </c>
      <c r="AA42" s="10">
        <v>9</v>
      </c>
      <c r="AB42" s="10">
        <v>11</v>
      </c>
      <c r="AC42" s="10">
        <v>11</v>
      </c>
      <c r="AD42" s="10">
        <v>11</v>
      </c>
      <c r="AE42" s="10">
        <v>12</v>
      </c>
      <c r="AF42" s="10">
        <v>23</v>
      </c>
      <c r="AG42" s="10">
        <v>23</v>
      </c>
      <c r="AH42" s="10">
        <v>25</v>
      </c>
      <c r="AI42" s="10">
        <v>28</v>
      </c>
      <c r="AJ42" s="10">
        <v>28</v>
      </c>
      <c r="AK42" s="10">
        <v>28</v>
      </c>
      <c r="AL42" s="10">
        <v>30</v>
      </c>
      <c r="AM42" s="10">
        <v>30</v>
      </c>
      <c r="AN42" s="10">
        <v>30</v>
      </c>
      <c r="AO42" s="10">
        <v>31</v>
      </c>
      <c r="AP42" s="10">
        <v>31</v>
      </c>
      <c r="AQ42" s="10">
        <v>31</v>
      </c>
      <c r="AR42" s="10">
        <v>31</v>
      </c>
      <c r="AS42" s="10">
        <v>32</v>
      </c>
      <c r="AT42" s="10">
        <v>32</v>
      </c>
      <c r="AU42" s="10">
        <v>32</v>
      </c>
      <c r="AV42" s="10">
        <v>32</v>
      </c>
      <c r="AW42" s="10">
        <v>32</v>
      </c>
      <c r="AX42" s="10">
        <v>32</v>
      </c>
      <c r="AY42" s="10">
        <v>33</v>
      </c>
      <c r="AZ42" s="10">
        <v>34</v>
      </c>
      <c r="BA42" s="10">
        <v>38</v>
      </c>
      <c r="BB42" s="10">
        <v>38</v>
      </c>
      <c r="BC42" s="10">
        <v>53</v>
      </c>
      <c r="BD42" s="10">
        <v>67</v>
      </c>
      <c r="BE42" s="10">
        <v>80</v>
      </c>
      <c r="BF42" s="10">
        <v>80</v>
      </c>
      <c r="BG42" s="10">
        <v>91</v>
      </c>
      <c r="BH42" s="10">
        <v>98</v>
      </c>
      <c r="BI42" s="10">
        <v>99</v>
      </c>
      <c r="BJ42" s="10">
        <v>100</v>
      </c>
      <c r="BK42" s="10">
        <v>100</v>
      </c>
      <c r="BL42" s="10">
        <v>114</v>
      </c>
      <c r="BM42" s="10">
        <v>114</v>
      </c>
      <c r="BN42" s="10">
        <v>114</v>
      </c>
      <c r="BO42" s="10">
        <v>135</v>
      </c>
      <c r="BP42" s="10">
        <v>138</v>
      </c>
      <c r="BQ42" s="10">
        <v>142</v>
      </c>
      <c r="BR42" s="10">
        <v>151</v>
      </c>
      <c r="BS42" s="10">
        <v>154</v>
      </c>
      <c r="BT42" s="28">
        <v>154</v>
      </c>
      <c r="BU42" s="28">
        <v>161</v>
      </c>
      <c r="BV42" s="28">
        <v>161</v>
      </c>
      <c r="BW42" s="28">
        <v>165</v>
      </c>
      <c r="BX42" s="28">
        <v>173</v>
      </c>
      <c r="BY42" s="28">
        <v>174</v>
      </c>
      <c r="BZ42" s="28">
        <v>175</v>
      </c>
      <c r="CA42" s="28">
        <v>175</v>
      </c>
      <c r="CB42" s="28">
        <v>175</v>
      </c>
      <c r="CC42" s="28">
        <v>175</v>
      </c>
      <c r="CD42" s="28">
        <v>175</v>
      </c>
      <c r="CE42" s="28">
        <v>176</v>
      </c>
      <c r="CF42" s="28">
        <v>177</v>
      </c>
      <c r="CG42" s="28">
        <v>178</v>
      </c>
      <c r="CH42" s="28">
        <v>181</v>
      </c>
      <c r="CI42" s="28">
        <v>183</v>
      </c>
      <c r="CJ42" s="28">
        <v>183</v>
      </c>
      <c r="CK42" s="28">
        <v>0</v>
      </c>
      <c r="CL42" s="28">
        <v>0</v>
      </c>
      <c r="CM42" s="28">
        <v>0</v>
      </c>
      <c r="CN42" s="28">
        <v>0</v>
      </c>
      <c r="CO42" s="28">
        <v>0</v>
      </c>
      <c r="CP42" s="28">
        <v>0</v>
      </c>
      <c r="CQ42" s="28">
        <v>0</v>
      </c>
      <c r="CR42" s="28">
        <v>0</v>
      </c>
      <c r="CS42" s="28">
        <v>0</v>
      </c>
      <c r="CT42" s="28">
        <v>0</v>
      </c>
      <c r="CU42" s="28">
        <v>0</v>
      </c>
      <c r="CV42" s="28">
        <v>0</v>
      </c>
      <c r="CW42" s="28">
        <v>0</v>
      </c>
      <c r="CX42" s="28">
        <v>0</v>
      </c>
    </row>
    <row r="43" spans="1:102" x14ac:dyDescent="0.25">
      <c r="A43" s="35"/>
      <c r="B43" s="1" t="s">
        <v>137</v>
      </c>
      <c r="C43" s="1">
        <v>37</v>
      </c>
      <c r="D43" s="10">
        <v>51595</v>
      </c>
      <c r="E43" s="1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1</v>
      </c>
      <c r="O43" s="10">
        <v>2</v>
      </c>
      <c r="P43" s="10">
        <v>2</v>
      </c>
      <c r="Q43" s="10">
        <v>2</v>
      </c>
      <c r="R43" s="10">
        <v>2</v>
      </c>
      <c r="S43" s="10">
        <v>4</v>
      </c>
      <c r="T43" s="10">
        <v>5</v>
      </c>
      <c r="U43" s="10">
        <v>5</v>
      </c>
      <c r="V43" s="10">
        <v>7</v>
      </c>
      <c r="W43" s="10">
        <v>7</v>
      </c>
      <c r="X43" s="10">
        <v>7</v>
      </c>
      <c r="Y43" s="10">
        <v>8</v>
      </c>
      <c r="Z43" s="10">
        <v>7</v>
      </c>
      <c r="AA43" s="10">
        <v>7</v>
      </c>
      <c r="AB43" s="10">
        <v>7</v>
      </c>
      <c r="AC43" s="10">
        <v>7</v>
      </c>
      <c r="AD43" s="10">
        <v>7</v>
      </c>
      <c r="AE43" s="10">
        <v>11</v>
      </c>
      <c r="AF43" s="10">
        <v>12</v>
      </c>
      <c r="AG43" s="10">
        <v>12</v>
      </c>
      <c r="AH43" s="10">
        <v>18</v>
      </c>
      <c r="AI43" s="10">
        <v>18</v>
      </c>
      <c r="AJ43" s="10">
        <v>18</v>
      </c>
      <c r="AK43" s="10">
        <v>18</v>
      </c>
      <c r="AL43" s="10">
        <v>20</v>
      </c>
      <c r="AM43" s="10">
        <v>20</v>
      </c>
      <c r="AN43" s="10">
        <v>22</v>
      </c>
      <c r="AO43" s="10">
        <v>23</v>
      </c>
      <c r="AP43" s="10">
        <v>23</v>
      </c>
      <c r="AQ43" s="10">
        <v>23</v>
      </c>
      <c r="AR43" s="10">
        <v>24</v>
      </c>
      <c r="AS43" s="10">
        <v>46</v>
      </c>
      <c r="AT43" s="10">
        <v>46</v>
      </c>
      <c r="AU43" s="10">
        <v>46</v>
      </c>
      <c r="AV43" s="10">
        <v>47</v>
      </c>
      <c r="AW43" s="10">
        <v>47</v>
      </c>
      <c r="AX43" s="10">
        <v>47</v>
      </c>
      <c r="AY43" s="10">
        <v>48</v>
      </c>
      <c r="AZ43" s="10">
        <v>49</v>
      </c>
      <c r="BA43" s="10">
        <v>49</v>
      </c>
      <c r="BB43" s="10">
        <v>50</v>
      </c>
      <c r="BC43" s="10">
        <v>50</v>
      </c>
      <c r="BD43" s="10">
        <v>50</v>
      </c>
      <c r="BE43" s="10">
        <v>50</v>
      </c>
      <c r="BF43" s="10">
        <v>52</v>
      </c>
      <c r="BG43" s="10">
        <v>55</v>
      </c>
      <c r="BH43" s="10">
        <v>58</v>
      </c>
      <c r="BI43" s="10">
        <v>58</v>
      </c>
      <c r="BJ43" s="10">
        <v>58</v>
      </c>
      <c r="BK43" s="10">
        <v>60</v>
      </c>
      <c r="BL43" s="10">
        <v>60</v>
      </c>
      <c r="BM43" s="10">
        <v>60</v>
      </c>
      <c r="BN43" s="10">
        <v>62</v>
      </c>
      <c r="BO43" s="10">
        <v>62</v>
      </c>
      <c r="BP43" s="10">
        <v>70</v>
      </c>
      <c r="BQ43" s="10">
        <v>76</v>
      </c>
      <c r="BR43" s="10">
        <v>78</v>
      </c>
      <c r="BS43" s="10">
        <v>78</v>
      </c>
      <c r="BT43" s="28">
        <v>79</v>
      </c>
      <c r="BU43" s="28">
        <v>82</v>
      </c>
      <c r="BV43" s="28">
        <v>82</v>
      </c>
      <c r="BW43" s="28">
        <v>86</v>
      </c>
      <c r="BX43" s="28">
        <v>89</v>
      </c>
      <c r="BY43" s="28">
        <v>86</v>
      </c>
      <c r="BZ43" s="28">
        <v>88</v>
      </c>
      <c r="CA43" s="28">
        <v>89</v>
      </c>
      <c r="CB43" s="28">
        <v>89</v>
      </c>
      <c r="CC43" s="28">
        <v>91</v>
      </c>
      <c r="CD43" s="28">
        <v>93</v>
      </c>
      <c r="CE43" s="28">
        <v>94</v>
      </c>
      <c r="CF43" s="28">
        <v>94</v>
      </c>
      <c r="CG43" s="28">
        <v>95</v>
      </c>
      <c r="CH43" s="28">
        <v>97</v>
      </c>
      <c r="CI43" s="28">
        <v>98</v>
      </c>
      <c r="CJ43" s="28">
        <v>101</v>
      </c>
      <c r="CK43" s="28">
        <v>0</v>
      </c>
      <c r="CL43" s="28">
        <v>0</v>
      </c>
      <c r="CM43" s="28">
        <v>0</v>
      </c>
      <c r="CN43" s="28">
        <v>0</v>
      </c>
      <c r="CO43" s="28">
        <v>0</v>
      </c>
      <c r="CP43" s="28">
        <v>0</v>
      </c>
      <c r="CQ43" s="28">
        <v>0</v>
      </c>
      <c r="CR43" s="28">
        <v>0</v>
      </c>
      <c r="CS43" s="28">
        <v>0</v>
      </c>
      <c r="CT43" s="28">
        <v>0</v>
      </c>
      <c r="CU43" s="28">
        <v>0</v>
      </c>
      <c r="CV43" s="28">
        <v>0</v>
      </c>
      <c r="CW43" s="28">
        <v>0</v>
      </c>
      <c r="CX43" s="28">
        <v>0</v>
      </c>
    </row>
    <row r="44" spans="1:102" x14ac:dyDescent="0.25">
      <c r="A44" s="35"/>
      <c r="B44" s="1" t="s">
        <v>142</v>
      </c>
      <c r="C44" s="1">
        <v>38</v>
      </c>
      <c r="D44" s="10">
        <v>51670</v>
      </c>
      <c r="E44" s="1">
        <v>0</v>
      </c>
      <c r="F44" s="10">
        <v>0</v>
      </c>
      <c r="G44" s="10">
        <v>0</v>
      </c>
      <c r="H44" s="10">
        <v>1</v>
      </c>
      <c r="I44" s="10">
        <v>1</v>
      </c>
      <c r="J44" s="10">
        <v>3</v>
      </c>
      <c r="K44" s="10">
        <v>4</v>
      </c>
      <c r="L44" s="10">
        <v>4</v>
      </c>
      <c r="M44" s="10">
        <v>5</v>
      </c>
      <c r="N44" s="10">
        <v>7</v>
      </c>
      <c r="O44" s="10">
        <v>9</v>
      </c>
      <c r="P44" s="10">
        <v>10</v>
      </c>
      <c r="Q44" s="10">
        <v>10</v>
      </c>
      <c r="R44" s="10">
        <v>13</v>
      </c>
      <c r="S44" s="10">
        <v>13</v>
      </c>
      <c r="T44" s="10">
        <v>13</v>
      </c>
      <c r="U44" s="10">
        <v>14</v>
      </c>
      <c r="V44" s="10">
        <v>14</v>
      </c>
      <c r="W44" s="10">
        <v>14</v>
      </c>
      <c r="X44" s="10">
        <v>14</v>
      </c>
      <c r="Y44" s="10">
        <v>14</v>
      </c>
      <c r="Z44" s="10">
        <v>14</v>
      </c>
      <c r="AA44" s="10">
        <v>14</v>
      </c>
      <c r="AB44" s="10">
        <v>14</v>
      </c>
      <c r="AC44" s="10">
        <v>16</v>
      </c>
      <c r="AD44" s="10">
        <v>16</v>
      </c>
      <c r="AE44" s="10">
        <v>16</v>
      </c>
      <c r="AF44" s="10">
        <v>16</v>
      </c>
      <c r="AG44" s="10">
        <v>16</v>
      </c>
      <c r="AH44" s="10">
        <v>19</v>
      </c>
      <c r="AI44" s="10">
        <v>19</v>
      </c>
      <c r="AJ44" s="10">
        <v>21</v>
      </c>
      <c r="AK44" s="10">
        <v>22</v>
      </c>
      <c r="AL44" s="10">
        <v>24</v>
      </c>
      <c r="AM44" s="10">
        <v>24</v>
      </c>
      <c r="AN44" s="10">
        <v>24</v>
      </c>
      <c r="AO44" s="10">
        <v>24</v>
      </c>
      <c r="AP44" s="10">
        <v>25</v>
      </c>
      <c r="AQ44" s="10">
        <v>27</v>
      </c>
      <c r="AR44" s="10">
        <v>27</v>
      </c>
      <c r="AS44" s="10">
        <v>31</v>
      </c>
      <c r="AT44" s="10">
        <v>31</v>
      </c>
      <c r="AU44" s="10">
        <v>33</v>
      </c>
      <c r="AV44" s="10">
        <v>33</v>
      </c>
      <c r="AW44" s="10">
        <v>33</v>
      </c>
      <c r="AX44" s="10">
        <v>33</v>
      </c>
      <c r="AY44" s="10">
        <v>37</v>
      </c>
      <c r="AZ44" s="10">
        <v>39</v>
      </c>
      <c r="BA44" s="10">
        <v>44</v>
      </c>
      <c r="BB44" s="10">
        <v>45</v>
      </c>
      <c r="BC44" s="10">
        <v>48</v>
      </c>
      <c r="BD44" s="10">
        <v>49</v>
      </c>
      <c r="BE44" s="10">
        <v>49</v>
      </c>
      <c r="BF44" s="10">
        <v>51</v>
      </c>
      <c r="BG44" s="10">
        <v>53</v>
      </c>
      <c r="BH44" s="10">
        <v>58</v>
      </c>
      <c r="BI44" s="10">
        <v>61</v>
      </c>
      <c r="BJ44" s="10">
        <v>62</v>
      </c>
      <c r="BK44" s="10">
        <v>66</v>
      </c>
      <c r="BL44" s="10">
        <v>67</v>
      </c>
      <c r="BM44" s="10">
        <v>66</v>
      </c>
      <c r="BN44" s="10">
        <v>66</v>
      </c>
      <c r="BO44" s="10">
        <v>73</v>
      </c>
      <c r="BP44" s="10">
        <v>78</v>
      </c>
      <c r="BQ44" s="10">
        <v>81</v>
      </c>
      <c r="BR44" s="10">
        <v>85</v>
      </c>
      <c r="BS44" s="10">
        <v>87</v>
      </c>
      <c r="BT44" s="28">
        <v>90</v>
      </c>
      <c r="BU44" s="28">
        <v>92</v>
      </c>
      <c r="BV44" s="28">
        <v>96</v>
      </c>
      <c r="BW44" s="28">
        <v>98</v>
      </c>
      <c r="BX44" s="28">
        <v>103</v>
      </c>
      <c r="BY44" s="28">
        <v>110</v>
      </c>
      <c r="BZ44" s="28">
        <v>114</v>
      </c>
      <c r="CA44" s="28">
        <v>116</v>
      </c>
      <c r="CB44" s="28">
        <v>118</v>
      </c>
      <c r="CC44" s="28">
        <v>118</v>
      </c>
      <c r="CD44" s="28">
        <v>120</v>
      </c>
      <c r="CE44" s="28">
        <v>120</v>
      </c>
      <c r="CF44" s="28">
        <v>129</v>
      </c>
      <c r="CG44" s="28">
        <v>138</v>
      </c>
      <c r="CH44" s="28">
        <v>138</v>
      </c>
      <c r="CI44" s="28">
        <v>141</v>
      </c>
      <c r="CJ44" s="28">
        <v>144</v>
      </c>
      <c r="CK44" s="28">
        <v>0</v>
      </c>
      <c r="CL44" s="28">
        <v>0</v>
      </c>
      <c r="CM44" s="28">
        <v>0</v>
      </c>
      <c r="CN44" s="28">
        <v>0</v>
      </c>
      <c r="CO44" s="28">
        <v>0</v>
      </c>
      <c r="CP44" s="28">
        <v>0</v>
      </c>
      <c r="CQ44" s="28">
        <v>0</v>
      </c>
      <c r="CR44" s="28">
        <v>0</v>
      </c>
      <c r="CS44" s="28">
        <v>0</v>
      </c>
      <c r="CT44" s="28">
        <v>0</v>
      </c>
      <c r="CU44" s="28">
        <v>0</v>
      </c>
      <c r="CV44" s="28">
        <v>0</v>
      </c>
      <c r="CW44" s="28">
        <v>0</v>
      </c>
      <c r="CX44" s="28">
        <v>0</v>
      </c>
    </row>
    <row r="45" spans="1:102" x14ac:dyDescent="0.25">
      <c r="A45" s="36"/>
      <c r="B45" s="1" t="s">
        <v>146</v>
      </c>
      <c r="C45" s="1">
        <v>39</v>
      </c>
      <c r="D45" s="10">
        <v>51730</v>
      </c>
      <c r="E45" s="1">
        <v>0</v>
      </c>
      <c r="F45" s="10">
        <v>0</v>
      </c>
      <c r="G45" s="10">
        <v>0</v>
      </c>
      <c r="H45" s="10">
        <v>0</v>
      </c>
      <c r="I45" s="10">
        <v>0</v>
      </c>
      <c r="J45" s="10">
        <v>2</v>
      </c>
      <c r="K45" s="10">
        <v>2</v>
      </c>
      <c r="L45" s="10">
        <v>4</v>
      </c>
      <c r="M45" s="10">
        <v>4</v>
      </c>
      <c r="N45" s="10">
        <v>8</v>
      </c>
      <c r="O45" s="10">
        <v>10</v>
      </c>
      <c r="P45" s="10">
        <v>10</v>
      </c>
      <c r="Q45" s="10">
        <v>10</v>
      </c>
      <c r="R45" s="10">
        <v>10</v>
      </c>
      <c r="S45" s="10">
        <v>9</v>
      </c>
      <c r="T45" s="10">
        <v>12</v>
      </c>
      <c r="U45" s="10">
        <v>13</v>
      </c>
      <c r="V45" s="10">
        <v>17</v>
      </c>
      <c r="W45" s="10">
        <v>17</v>
      </c>
      <c r="X45" s="10">
        <v>19</v>
      </c>
      <c r="Y45" s="10">
        <v>19</v>
      </c>
      <c r="Z45" s="10">
        <v>19</v>
      </c>
      <c r="AA45" s="10">
        <v>19</v>
      </c>
      <c r="AB45" s="10">
        <v>21</v>
      </c>
      <c r="AC45" s="10">
        <v>21</v>
      </c>
      <c r="AD45" s="10">
        <v>21</v>
      </c>
      <c r="AE45" s="10">
        <v>21</v>
      </c>
      <c r="AF45" s="10">
        <v>24</v>
      </c>
      <c r="AG45" s="10">
        <v>24</v>
      </c>
      <c r="AH45" s="10">
        <v>27</v>
      </c>
      <c r="AI45" s="10">
        <v>27</v>
      </c>
      <c r="AJ45" s="10">
        <v>27</v>
      </c>
      <c r="AK45" s="10">
        <v>27</v>
      </c>
      <c r="AL45" s="10">
        <v>30</v>
      </c>
      <c r="AM45" s="10">
        <v>30</v>
      </c>
      <c r="AN45" s="10">
        <v>31</v>
      </c>
      <c r="AO45" s="10">
        <v>31</v>
      </c>
      <c r="AP45" s="10">
        <v>33</v>
      </c>
      <c r="AQ45" s="10">
        <v>35</v>
      </c>
      <c r="AR45" s="10">
        <v>35</v>
      </c>
      <c r="AS45" s="10">
        <v>39</v>
      </c>
      <c r="AT45" s="10">
        <v>40</v>
      </c>
      <c r="AU45" s="10">
        <v>42</v>
      </c>
      <c r="AV45" s="10">
        <v>41</v>
      </c>
      <c r="AW45" s="10">
        <v>41</v>
      </c>
      <c r="AX45" s="10">
        <v>41</v>
      </c>
      <c r="AY45" s="10">
        <v>45</v>
      </c>
      <c r="AZ45" s="10">
        <v>48</v>
      </c>
      <c r="BA45" s="10">
        <v>53</v>
      </c>
      <c r="BB45" s="10">
        <v>53</v>
      </c>
      <c r="BC45" s="10">
        <v>57</v>
      </c>
      <c r="BD45" s="10">
        <v>58</v>
      </c>
      <c r="BE45" s="10">
        <v>58</v>
      </c>
      <c r="BF45" s="10">
        <v>58</v>
      </c>
      <c r="BG45" s="10">
        <v>60</v>
      </c>
      <c r="BH45" s="10">
        <v>75</v>
      </c>
      <c r="BI45" s="10">
        <v>80</v>
      </c>
      <c r="BJ45" s="10">
        <v>84</v>
      </c>
      <c r="BK45" s="10">
        <v>84</v>
      </c>
      <c r="BL45" s="10">
        <v>87</v>
      </c>
      <c r="BM45" s="10">
        <v>86</v>
      </c>
      <c r="BN45" s="10">
        <v>88</v>
      </c>
      <c r="BO45" s="10">
        <v>96</v>
      </c>
      <c r="BP45" s="10">
        <v>101</v>
      </c>
      <c r="BQ45" s="10">
        <v>112</v>
      </c>
      <c r="BR45" s="10">
        <v>118</v>
      </c>
      <c r="BS45" s="10">
        <v>127</v>
      </c>
      <c r="BT45" s="28">
        <v>134</v>
      </c>
      <c r="BU45" s="28">
        <v>138</v>
      </c>
      <c r="BV45" s="28">
        <v>141</v>
      </c>
      <c r="BW45" s="28">
        <v>143</v>
      </c>
      <c r="BX45" s="28">
        <v>152</v>
      </c>
      <c r="BY45" s="28">
        <v>159</v>
      </c>
      <c r="BZ45" s="28">
        <v>163</v>
      </c>
      <c r="CA45" s="28">
        <v>165</v>
      </c>
      <c r="CB45" s="28">
        <v>167</v>
      </c>
      <c r="CC45" s="28">
        <v>170</v>
      </c>
      <c r="CD45" s="28">
        <v>174</v>
      </c>
      <c r="CE45" s="28">
        <v>176</v>
      </c>
      <c r="CF45" s="28">
        <v>178</v>
      </c>
      <c r="CG45" s="28">
        <v>180</v>
      </c>
      <c r="CH45" s="28">
        <v>185</v>
      </c>
      <c r="CI45" s="28">
        <v>191</v>
      </c>
      <c r="CJ45" s="28">
        <v>192</v>
      </c>
      <c r="CK45" s="28">
        <v>0</v>
      </c>
      <c r="CL45" s="28">
        <v>0</v>
      </c>
      <c r="CM45" s="28">
        <v>0</v>
      </c>
      <c r="CN45" s="28">
        <v>0</v>
      </c>
      <c r="CO45" s="28">
        <v>0</v>
      </c>
      <c r="CP45" s="28">
        <v>0</v>
      </c>
      <c r="CQ45" s="28">
        <v>0</v>
      </c>
      <c r="CR45" s="28">
        <v>0</v>
      </c>
      <c r="CS45" s="28">
        <v>0</v>
      </c>
      <c r="CT45" s="28">
        <v>0</v>
      </c>
      <c r="CU45" s="28">
        <v>0</v>
      </c>
      <c r="CV45" s="28">
        <v>0</v>
      </c>
      <c r="CW45" s="28">
        <v>0</v>
      </c>
      <c r="CX45" s="28">
        <v>0</v>
      </c>
    </row>
    <row r="46" spans="1:102" x14ac:dyDescent="0.25">
      <c r="A46" s="31" t="s">
        <v>17</v>
      </c>
      <c r="B46" s="1" t="s">
        <v>16</v>
      </c>
      <c r="C46" s="1">
        <v>40</v>
      </c>
      <c r="D46" s="10">
        <v>51027</v>
      </c>
      <c r="E46" s="1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1</v>
      </c>
      <c r="S46" s="10">
        <v>1</v>
      </c>
      <c r="T46" s="10">
        <v>1</v>
      </c>
      <c r="U46" s="10">
        <v>1</v>
      </c>
      <c r="V46" s="10">
        <v>2</v>
      </c>
      <c r="W46" s="10">
        <v>2</v>
      </c>
      <c r="X46" s="10">
        <v>2</v>
      </c>
      <c r="Y46" s="10">
        <v>12</v>
      </c>
      <c r="Z46" s="10">
        <v>12</v>
      </c>
      <c r="AA46" s="10">
        <v>12</v>
      </c>
      <c r="AB46" s="10">
        <v>12</v>
      </c>
      <c r="AC46" s="10">
        <v>12</v>
      </c>
      <c r="AD46" s="10">
        <v>12</v>
      </c>
      <c r="AE46" s="10">
        <v>12</v>
      </c>
      <c r="AF46" s="10">
        <v>12</v>
      </c>
      <c r="AG46" s="10">
        <v>12</v>
      </c>
      <c r="AH46" s="10">
        <v>12</v>
      </c>
      <c r="AI46" s="10">
        <v>12</v>
      </c>
      <c r="AJ46" s="10">
        <v>13</v>
      </c>
      <c r="AK46" s="10">
        <v>13</v>
      </c>
      <c r="AL46" s="10">
        <v>14</v>
      </c>
      <c r="AM46" s="10">
        <v>16</v>
      </c>
      <c r="AN46" s="10">
        <v>16</v>
      </c>
      <c r="AO46" s="10">
        <v>16</v>
      </c>
      <c r="AP46" s="10">
        <v>16</v>
      </c>
      <c r="AQ46" s="10">
        <v>16</v>
      </c>
      <c r="AR46" s="10">
        <v>16</v>
      </c>
      <c r="AS46" s="10">
        <v>16</v>
      </c>
      <c r="AT46" s="10">
        <v>16</v>
      </c>
      <c r="AU46" s="10">
        <v>16</v>
      </c>
      <c r="AV46" s="10">
        <v>16</v>
      </c>
      <c r="AW46" s="10">
        <v>16</v>
      </c>
      <c r="AX46" s="10">
        <v>16</v>
      </c>
      <c r="AY46" s="10">
        <v>16</v>
      </c>
      <c r="AZ46" s="10">
        <v>16</v>
      </c>
      <c r="BA46" s="10">
        <v>16</v>
      </c>
      <c r="BB46" s="10">
        <v>16</v>
      </c>
      <c r="BC46" s="10">
        <v>16</v>
      </c>
      <c r="BD46" s="10">
        <v>16</v>
      </c>
      <c r="BE46" s="10">
        <v>16</v>
      </c>
      <c r="BF46" s="10">
        <v>16</v>
      </c>
      <c r="BG46" s="10">
        <v>16</v>
      </c>
      <c r="BH46" s="10">
        <v>18</v>
      </c>
      <c r="BI46" s="10">
        <v>18</v>
      </c>
      <c r="BJ46" s="10">
        <v>18</v>
      </c>
      <c r="BK46" s="10">
        <v>18</v>
      </c>
      <c r="BL46" s="10">
        <v>18</v>
      </c>
      <c r="BM46" s="10">
        <v>18</v>
      </c>
      <c r="BN46" s="10">
        <v>18</v>
      </c>
      <c r="BO46" s="10">
        <v>19</v>
      </c>
      <c r="BP46" s="10">
        <v>18</v>
      </c>
      <c r="BQ46" s="10">
        <v>18</v>
      </c>
      <c r="BR46" s="10">
        <v>18</v>
      </c>
      <c r="BS46" s="10">
        <v>18</v>
      </c>
      <c r="BT46" s="28">
        <v>18</v>
      </c>
      <c r="BU46" s="28">
        <v>18</v>
      </c>
      <c r="BV46" s="28">
        <v>18</v>
      </c>
      <c r="BW46" s="28">
        <v>18</v>
      </c>
      <c r="BX46" s="28">
        <v>18</v>
      </c>
      <c r="BY46" s="28">
        <v>18</v>
      </c>
      <c r="BZ46" s="28">
        <v>18</v>
      </c>
      <c r="CA46" s="28">
        <v>18</v>
      </c>
      <c r="CB46" s="28">
        <v>18</v>
      </c>
      <c r="CC46" s="28">
        <v>18</v>
      </c>
      <c r="CD46" s="28">
        <v>18</v>
      </c>
      <c r="CE46" s="28">
        <v>18</v>
      </c>
      <c r="CF46" s="28">
        <v>18</v>
      </c>
      <c r="CG46" s="28">
        <v>18</v>
      </c>
      <c r="CH46" s="28">
        <v>18</v>
      </c>
      <c r="CI46" s="28">
        <v>18</v>
      </c>
      <c r="CJ46" s="28">
        <v>18</v>
      </c>
      <c r="CK46" s="28">
        <v>0</v>
      </c>
      <c r="CL46" s="28">
        <v>0</v>
      </c>
      <c r="CM46" s="28">
        <v>0</v>
      </c>
      <c r="CN46" s="28">
        <v>0</v>
      </c>
      <c r="CO46" s="28">
        <v>0</v>
      </c>
      <c r="CP46" s="28">
        <v>0</v>
      </c>
      <c r="CQ46" s="28">
        <v>0</v>
      </c>
      <c r="CR46" s="28">
        <v>0</v>
      </c>
      <c r="CS46" s="28">
        <v>0</v>
      </c>
      <c r="CT46" s="28">
        <v>0</v>
      </c>
      <c r="CU46" s="28">
        <v>0</v>
      </c>
      <c r="CV46" s="28">
        <v>0</v>
      </c>
      <c r="CW46" s="28">
        <v>0</v>
      </c>
      <c r="CX46" s="28">
        <v>0</v>
      </c>
    </row>
    <row r="47" spans="1:102" x14ac:dyDescent="0.25">
      <c r="A47" s="32"/>
      <c r="B47" s="1" t="s">
        <v>99</v>
      </c>
      <c r="C47" s="1">
        <v>41</v>
      </c>
      <c r="D47" s="10">
        <v>51051</v>
      </c>
      <c r="E47" s="1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">
        <v>0</v>
      </c>
      <c r="AP47" s="10">
        <v>0</v>
      </c>
      <c r="AQ47" s="10">
        <v>0</v>
      </c>
      <c r="AR47" s="10">
        <v>0</v>
      </c>
      <c r="AS47" s="10">
        <v>0</v>
      </c>
      <c r="AT47" s="10">
        <v>0</v>
      </c>
      <c r="AU47" s="10">
        <v>0</v>
      </c>
      <c r="AV47" s="10">
        <v>0</v>
      </c>
      <c r="AW47" s="10">
        <v>0</v>
      </c>
      <c r="AX47" s="10">
        <v>0</v>
      </c>
      <c r="AY47" s="10">
        <v>0</v>
      </c>
      <c r="AZ47" s="10">
        <v>0</v>
      </c>
      <c r="BA47" s="10">
        <v>0</v>
      </c>
      <c r="BB47" s="10">
        <v>0</v>
      </c>
      <c r="BC47" s="10">
        <v>0</v>
      </c>
      <c r="BD47" s="10">
        <v>0</v>
      </c>
      <c r="BE47" s="10">
        <v>0</v>
      </c>
      <c r="BF47" s="10">
        <v>0</v>
      </c>
      <c r="BG47" s="10">
        <v>0</v>
      </c>
      <c r="BH47" s="10">
        <v>0</v>
      </c>
      <c r="BI47" s="10">
        <v>0</v>
      </c>
      <c r="BJ47" s="10">
        <v>0</v>
      </c>
      <c r="BK47" s="10">
        <v>0</v>
      </c>
      <c r="BL47" s="10">
        <v>0</v>
      </c>
      <c r="BM47" s="10">
        <v>0</v>
      </c>
      <c r="BN47" s="10">
        <v>0</v>
      </c>
      <c r="BO47" s="10">
        <v>0</v>
      </c>
      <c r="BP47" s="10">
        <v>0</v>
      </c>
      <c r="BQ47" s="10">
        <v>0</v>
      </c>
      <c r="BR47" s="10">
        <v>0</v>
      </c>
      <c r="BS47" s="10">
        <v>0</v>
      </c>
      <c r="BT47" s="28">
        <v>0</v>
      </c>
      <c r="BU47" s="28">
        <v>0</v>
      </c>
      <c r="BV47" s="28">
        <v>0</v>
      </c>
      <c r="BW47" s="28">
        <v>0</v>
      </c>
      <c r="BX47" s="28">
        <v>0</v>
      </c>
      <c r="BY47" s="28">
        <v>0</v>
      </c>
      <c r="BZ47" s="28">
        <v>0</v>
      </c>
      <c r="CA47" s="28">
        <v>0</v>
      </c>
      <c r="CB47" s="28">
        <v>0</v>
      </c>
      <c r="CC47" s="28">
        <v>0</v>
      </c>
      <c r="CD47" s="28">
        <v>0</v>
      </c>
      <c r="CE47" s="28">
        <v>0</v>
      </c>
      <c r="CF47" s="28">
        <v>0</v>
      </c>
      <c r="CG47" s="28">
        <v>0</v>
      </c>
      <c r="CH47" s="28">
        <v>0</v>
      </c>
      <c r="CI47" s="28">
        <v>0</v>
      </c>
      <c r="CJ47" s="28">
        <v>1</v>
      </c>
      <c r="CK47" s="28">
        <v>0</v>
      </c>
      <c r="CL47" s="28">
        <v>0</v>
      </c>
      <c r="CM47" s="28">
        <v>0</v>
      </c>
      <c r="CN47" s="28">
        <v>0</v>
      </c>
      <c r="CO47" s="28">
        <v>0</v>
      </c>
      <c r="CP47" s="28">
        <v>0</v>
      </c>
      <c r="CQ47" s="28">
        <v>0</v>
      </c>
      <c r="CR47" s="28">
        <v>0</v>
      </c>
      <c r="CS47" s="28">
        <v>0</v>
      </c>
      <c r="CT47" s="28">
        <v>0</v>
      </c>
      <c r="CU47" s="28">
        <v>0</v>
      </c>
      <c r="CV47" s="28">
        <v>0</v>
      </c>
      <c r="CW47" s="28">
        <v>0</v>
      </c>
      <c r="CX47" s="28">
        <v>0</v>
      </c>
    </row>
    <row r="48" spans="1:102" x14ac:dyDescent="0.25">
      <c r="A48" s="32"/>
      <c r="B48" s="1" t="s">
        <v>69</v>
      </c>
      <c r="C48" s="1">
        <v>42</v>
      </c>
      <c r="D48" s="10">
        <v>51167</v>
      </c>
      <c r="E48" s="1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10">
        <v>1</v>
      </c>
      <c r="Y48" s="10">
        <v>2</v>
      </c>
      <c r="Z48" s="10">
        <v>2</v>
      </c>
      <c r="AA48" s="10">
        <v>2</v>
      </c>
      <c r="AB48" s="10">
        <v>2</v>
      </c>
      <c r="AC48" s="10">
        <v>2</v>
      </c>
      <c r="AD48" s="10">
        <v>2</v>
      </c>
      <c r="AE48" s="10">
        <v>2</v>
      </c>
      <c r="AF48" s="10">
        <v>2</v>
      </c>
      <c r="AG48" s="10">
        <v>2</v>
      </c>
      <c r="AH48" s="10">
        <v>2</v>
      </c>
      <c r="AI48" s="10">
        <v>2</v>
      </c>
      <c r="AJ48" s="10">
        <v>3</v>
      </c>
      <c r="AK48" s="10">
        <v>3</v>
      </c>
      <c r="AL48" s="10">
        <v>3</v>
      </c>
      <c r="AM48" s="10">
        <v>3</v>
      </c>
      <c r="AN48" s="10">
        <v>3</v>
      </c>
      <c r="AO48" s="10">
        <v>3</v>
      </c>
      <c r="AP48" s="10">
        <v>4</v>
      </c>
      <c r="AQ48" s="10">
        <v>5</v>
      </c>
      <c r="AR48" s="10">
        <v>5</v>
      </c>
      <c r="AS48" s="10">
        <v>5</v>
      </c>
      <c r="AT48" s="10">
        <v>5</v>
      </c>
      <c r="AU48" s="10">
        <v>6</v>
      </c>
      <c r="AV48" s="10">
        <v>6</v>
      </c>
      <c r="AW48" s="10">
        <v>6</v>
      </c>
      <c r="AX48" s="10">
        <v>6</v>
      </c>
      <c r="AY48" s="10">
        <v>6</v>
      </c>
      <c r="AZ48" s="10">
        <v>6</v>
      </c>
      <c r="BA48" s="10">
        <v>6</v>
      </c>
      <c r="BB48" s="10">
        <v>6</v>
      </c>
      <c r="BC48" s="10">
        <v>6</v>
      </c>
      <c r="BD48" s="10">
        <v>6</v>
      </c>
      <c r="BE48" s="10">
        <v>8</v>
      </c>
      <c r="BF48" s="10">
        <v>8</v>
      </c>
      <c r="BG48" s="10">
        <v>8</v>
      </c>
      <c r="BH48" s="10">
        <v>8</v>
      </c>
      <c r="BI48" s="10">
        <v>8</v>
      </c>
      <c r="BJ48" s="10">
        <v>8</v>
      </c>
      <c r="BK48" s="10">
        <v>8</v>
      </c>
      <c r="BL48" s="10">
        <v>8</v>
      </c>
      <c r="BM48" s="10">
        <v>8</v>
      </c>
      <c r="BN48" s="10">
        <v>8</v>
      </c>
      <c r="BO48" s="10">
        <v>8</v>
      </c>
      <c r="BP48" s="10">
        <v>8</v>
      </c>
      <c r="BQ48" s="10">
        <v>8</v>
      </c>
      <c r="BR48" s="10">
        <v>8</v>
      </c>
      <c r="BS48" s="10">
        <v>8</v>
      </c>
      <c r="BT48" s="28">
        <v>8</v>
      </c>
      <c r="BU48" s="28">
        <v>8</v>
      </c>
      <c r="BV48" s="28">
        <v>8</v>
      </c>
      <c r="BW48" s="28">
        <v>8</v>
      </c>
      <c r="BX48" s="28">
        <v>8</v>
      </c>
      <c r="BY48" s="28">
        <v>8</v>
      </c>
      <c r="BZ48" s="28">
        <v>8</v>
      </c>
      <c r="CA48" s="28">
        <v>8</v>
      </c>
      <c r="CB48" s="28">
        <v>8</v>
      </c>
      <c r="CC48" s="28">
        <v>8</v>
      </c>
      <c r="CD48" s="28">
        <v>8</v>
      </c>
      <c r="CE48" s="28">
        <v>8</v>
      </c>
      <c r="CF48" s="28">
        <v>8</v>
      </c>
      <c r="CG48" s="28">
        <v>8</v>
      </c>
      <c r="CH48" s="28">
        <v>8</v>
      </c>
      <c r="CI48" s="28">
        <v>8</v>
      </c>
      <c r="CJ48" s="28">
        <v>8</v>
      </c>
      <c r="CK48" s="28">
        <v>0</v>
      </c>
      <c r="CL48" s="28">
        <v>0</v>
      </c>
      <c r="CM48" s="28">
        <v>0</v>
      </c>
      <c r="CN48" s="28">
        <v>0</v>
      </c>
      <c r="CO48" s="28">
        <v>0</v>
      </c>
      <c r="CP48" s="28">
        <v>0</v>
      </c>
      <c r="CQ48" s="28">
        <v>0</v>
      </c>
      <c r="CR48" s="28">
        <v>0</v>
      </c>
      <c r="CS48" s="28">
        <v>0</v>
      </c>
      <c r="CT48" s="28">
        <v>0</v>
      </c>
      <c r="CU48" s="28">
        <v>0</v>
      </c>
      <c r="CV48" s="28">
        <v>0</v>
      </c>
      <c r="CW48" s="28">
        <v>0</v>
      </c>
      <c r="CX48" s="28">
        <v>0</v>
      </c>
    </row>
    <row r="49" spans="1:102" x14ac:dyDescent="0.25">
      <c r="A49" s="33"/>
      <c r="B49" s="1" t="s">
        <v>70</v>
      </c>
      <c r="C49" s="1">
        <v>43</v>
      </c>
      <c r="D49" s="10">
        <v>51185</v>
      </c>
      <c r="E49" s="1">
        <v>0</v>
      </c>
      <c r="F49" s="10">
        <v>0</v>
      </c>
      <c r="G49" s="10">
        <v>0</v>
      </c>
      <c r="H49" s="10">
        <v>0</v>
      </c>
      <c r="I49" s="10">
        <v>1</v>
      </c>
      <c r="J49" s="10">
        <v>2</v>
      </c>
      <c r="K49" s="10">
        <v>2</v>
      </c>
      <c r="L49" s="10">
        <v>2</v>
      </c>
      <c r="M49" s="10">
        <v>2</v>
      </c>
      <c r="N49" s="10">
        <v>2</v>
      </c>
      <c r="O49" s="10">
        <v>2</v>
      </c>
      <c r="P49" s="10">
        <v>2</v>
      </c>
      <c r="Q49" s="10">
        <v>3</v>
      </c>
      <c r="R49" s="10">
        <v>4</v>
      </c>
      <c r="S49" s="10">
        <v>4</v>
      </c>
      <c r="T49" s="10">
        <v>4</v>
      </c>
      <c r="U49" s="10">
        <v>4</v>
      </c>
      <c r="V49" s="10">
        <v>4</v>
      </c>
      <c r="W49" s="10">
        <v>4</v>
      </c>
      <c r="X49" s="10">
        <v>4</v>
      </c>
      <c r="Y49" s="10">
        <v>4</v>
      </c>
      <c r="Z49" s="10">
        <v>4</v>
      </c>
      <c r="AA49" s="10">
        <v>4</v>
      </c>
      <c r="AB49" s="10">
        <v>4</v>
      </c>
      <c r="AC49" s="10">
        <v>4</v>
      </c>
      <c r="AD49" s="10">
        <v>4</v>
      </c>
      <c r="AE49" s="10">
        <v>4</v>
      </c>
      <c r="AF49" s="10">
        <v>4</v>
      </c>
      <c r="AG49" s="10">
        <v>4</v>
      </c>
      <c r="AH49" s="10">
        <v>4</v>
      </c>
      <c r="AI49" s="10">
        <v>4</v>
      </c>
      <c r="AJ49" s="10">
        <v>4</v>
      </c>
      <c r="AK49" s="10">
        <v>4</v>
      </c>
      <c r="AL49" s="10">
        <v>5</v>
      </c>
      <c r="AM49" s="10">
        <v>5</v>
      </c>
      <c r="AN49" s="10">
        <v>6</v>
      </c>
      <c r="AO49" s="10">
        <v>6</v>
      </c>
      <c r="AP49" s="10">
        <v>6</v>
      </c>
      <c r="AQ49" s="10">
        <v>6</v>
      </c>
      <c r="AR49" s="10">
        <v>6</v>
      </c>
      <c r="AS49" s="10">
        <v>6</v>
      </c>
      <c r="AT49" s="10">
        <v>6</v>
      </c>
      <c r="AU49" s="10">
        <v>6</v>
      </c>
      <c r="AV49" s="10">
        <v>6</v>
      </c>
      <c r="AW49" s="10">
        <v>6</v>
      </c>
      <c r="AX49" s="10">
        <v>6</v>
      </c>
      <c r="AY49" s="10">
        <v>7</v>
      </c>
      <c r="AZ49" s="10">
        <v>7</v>
      </c>
      <c r="BA49" s="10">
        <v>7</v>
      </c>
      <c r="BB49" s="10">
        <v>6</v>
      </c>
      <c r="BC49" s="10">
        <v>6</v>
      </c>
      <c r="BD49" s="10">
        <v>6</v>
      </c>
      <c r="BE49" s="10">
        <v>6</v>
      </c>
      <c r="BF49" s="10">
        <v>6</v>
      </c>
      <c r="BG49" s="10">
        <v>6</v>
      </c>
      <c r="BH49" s="10">
        <v>6</v>
      </c>
      <c r="BI49" s="10">
        <v>6</v>
      </c>
      <c r="BJ49" s="10">
        <v>6</v>
      </c>
      <c r="BK49" s="10">
        <v>6</v>
      </c>
      <c r="BL49" s="10">
        <v>6</v>
      </c>
      <c r="BM49" s="10">
        <v>6</v>
      </c>
      <c r="BN49" s="10">
        <v>6</v>
      </c>
      <c r="BO49" s="10">
        <v>6</v>
      </c>
      <c r="BP49" s="10">
        <v>6</v>
      </c>
      <c r="BQ49" s="10">
        <v>7</v>
      </c>
      <c r="BR49" s="10">
        <v>7</v>
      </c>
      <c r="BS49" s="10">
        <v>7</v>
      </c>
      <c r="BT49" s="28">
        <v>9</v>
      </c>
      <c r="BU49" s="28">
        <v>9</v>
      </c>
      <c r="BV49" s="28">
        <v>9</v>
      </c>
      <c r="BW49" s="28">
        <v>9</v>
      </c>
      <c r="BX49" s="28">
        <v>9</v>
      </c>
      <c r="BY49" s="28">
        <v>9</v>
      </c>
      <c r="BZ49" s="28">
        <v>10</v>
      </c>
      <c r="CA49" s="28">
        <v>10</v>
      </c>
      <c r="CB49" s="28">
        <v>10</v>
      </c>
      <c r="CC49" s="28">
        <v>9</v>
      </c>
      <c r="CD49" s="28">
        <v>9</v>
      </c>
      <c r="CE49" s="28">
        <v>9</v>
      </c>
      <c r="CF49" s="28">
        <v>9</v>
      </c>
      <c r="CG49" s="28">
        <v>9</v>
      </c>
      <c r="CH49" s="28">
        <v>9</v>
      </c>
      <c r="CI49" s="28">
        <v>9</v>
      </c>
      <c r="CJ49" s="28">
        <v>9</v>
      </c>
      <c r="CK49" s="28">
        <v>0</v>
      </c>
      <c r="CL49" s="28">
        <v>0</v>
      </c>
      <c r="CM49" s="28">
        <v>0</v>
      </c>
      <c r="CN49" s="28">
        <v>0</v>
      </c>
      <c r="CO49" s="28">
        <v>0</v>
      </c>
      <c r="CP49" s="28">
        <v>0</v>
      </c>
      <c r="CQ49" s="28">
        <v>0</v>
      </c>
      <c r="CR49" s="28">
        <v>0</v>
      </c>
      <c r="CS49" s="28">
        <v>0</v>
      </c>
      <c r="CT49" s="28">
        <v>0</v>
      </c>
      <c r="CU49" s="28">
        <v>0</v>
      </c>
      <c r="CV49" s="28">
        <v>0</v>
      </c>
      <c r="CW49" s="28">
        <v>0</v>
      </c>
      <c r="CX49" s="28">
        <v>0</v>
      </c>
    </row>
    <row r="50" spans="1:102" x14ac:dyDescent="0.25">
      <c r="A50" s="34" t="s">
        <v>55</v>
      </c>
      <c r="B50" s="1" t="s">
        <v>94</v>
      </c>
      <c r="C50" s="1">
        <v>44</v>
      </c>
      <c r="D50" s="10">
        <v>51001</v>
      </c>
      <c r="E50" s="1">
        <v>1</v>
      </c>
      <c r="F50" s="10">
        <v>2</v>
      </c>
      <c r="G50" s="10">
        <v>2</v>
      </c>
      <c r="H50" s="10">
        <v>2</v>
      </c>
      <c r="I50" s="10">
        <v>3</v>
      </c>
      <c r="J50" s="10">
        <v>6</v>
      </c>
      <c r="K50" s="10">
        <v>7</v>
      </c>
      <c r="L50" s="10">
        <v>7</v>
      </c>
      <c r="M50" s="10">
        <v>10</v>
      </c>
      <c r="N50" s="10">
        <v>8</v>
      </c>
      <c r="O50" s="10">
        <v>8</v>
      </c>
      <c r="P50" s="10">
        <v>11</v>
      </c>
      <c r="Q50" s="10">
        <v>11</v>
      </c>
      <c r="R50" s="10">
        <v>11</v>
      </c>
      <c r="S50" s="10">
        <v>11</v>
      </c>
      <c r="T50" s="10">
        <v>11</v>
      </c>
      <c r="U50" s="10">
        <v>12</v>
      </c>
      <c r="V50" s="10">
        <v>15</v>
      </c>
      <c r="W50" s="10">
        <v>15</v>
      </c>
      <c r="X50" s="10">
        <v>15</v>
      </c>
      <c r="Y50" s="10">
        <v>15</v>
      </c>
      <c r="Z50" s="10">
        <v>15</v>
      </c>
      <c r="AA50" s="10">
        <v>19</v>
      </c>
      <c r="AB50" s="10">
        <v>28</v>
      </c>
      <c r="AC50" s="10">
        <v>33</v>
      </c>
      <c r="AD50" s="10">
        <v>42</v>
      </c>
      <c r="AE50" s="10">
        <v>52</v>
      </c>
      <c r="AF50" s="10">
        <v>52</v>
      </c>
      <c r="AG50" s="10">
        <v>59</v>
      </c>
      <c r="AH50" s="10">
        <v>76</v>
      </c>
      <c r="AI50" s="10">
        <v>100</v>
      </c>
      <c r="AJ50" s="10">
        <v>146</v>
      </c>
      <c r="AK50" s="10">
        <v>187</v>
      </c>
      <c r="AL50" s="10">
        <v>195</v>
      </c>
      <c r="AM50" s="10">
        <v>223</v>
      </c>
      <c r="AN50" s="10">
        <v>229</v>
      </c>
      <c r="AO50" s="10">
        <v>264</v>
      </c>
      <c r="AP50" s="10">
        <v>303</v>
      </c>
      <c r="AQ50" s="10">
        <v>353</v>
      </c>
      <c r="AR50" s="10">
        <v>400</v>
      </c>
      <c r="AS50" s="10">
        <v>425</v>
      </c>
      <c r="AT50" s="10">
        <v>429</v>
      </c>
      <c r="AU50" s="10">
        <v>433</v>
      </c>
      <c r="AV50" s="10">
        <v>463</v>
      </c>
      <c r="AW50" s="10">
        <v>463</v>
      </c>
      <c r="AX50" s="10">
        <v>496</v>
      </c>
      <c r="AY50" s="10">
        <v>508</v>
      </c>
      <c r="AZ50" s="10">
        <v>524</v>
      </c>
      <c r="BA50" s="10">
        <v>530</v>
      </c>
      <c r="BB50" s="10">
        <v>545</v>
      </c>
      <c r="BC50" s="10">
        <v>593</v>
      </c>
      <c r="BD50" s="10">
        <v>648</v>
      </c>
      <c r="BE50" s="10">
        <v>668</v>
      </c>
      <c r="BF50" s="10">
        <v>688</v>
      </c>
      <c r="BG50" s="10">
        <v>690</v>
      </c>
      <c r="BH50" s="10">
        <v>701</v>
      </c>
      <c r="BI50" s="10">
        <v>709</v>
      </c>
      <c r="BJ50" s="10">
        <v>709</v>
      </c>
      <c r="BK50" s="10">
        <v>711</v>
      </c>
      <c r="BL50" s="10">
        <v>722</v>
      </c>
      <c r="BM50" s="10">
        <v>727</v>
      </c>
      <c r="BN50" s="10">
        <v>731</v>
      </c>
      <c r="BO50" s="10">
        <v>758</v>
      </c>
      <c r="BP50" s="10">
        <v>780</v>
      </c>
      <c r="BQ50" s="10">
        <v>807</v>
      </c>
      <c r="BR50" s="10">
        <v>827</v>
      </c>
      <c r="BS50" s="10">
        <v>863</v>
      </c>
      <c r="BT50" s="28">
        <v>909</v>
      </c>
      <c r="BU50" s="28">
        <v>917</v>
      </c>
      <c r="BV50" s="28">
        <v>939</v>
      </c>
      <c r="BW50" s="28">
        <v>953</v>
      </c>
      <c r="BX50" s="28">
        <v>966</v>
      </c>
      <c r="BY50" s="28">
        <v>969</v>
      </c>
      <c r="BZ50" s="28">
        <v>970</v>
      </c>
      <c r="CA50" s="28">
        <v>983</v>
      </c>
      <c r="CB50" s="28">
        <v>983</v>
      </c>
      <c r="CC50" s="28">
        <v>983</v>
      </c>
      <c r="CD50" s="28">
        <v>984</v>
      </c>
      <c r="CE50" s="28">
        <v>984</v>
      </c>
      <c r="CF50" s="28">
        <v>987</v>
      </c>
      <c r="CG50" s="28">
        <v>989</v>
      </c>
      <c r="CH50" s="28">
        <v>993</v>
      </c>
      <c r="CI50" s="28">
        <v>996</v>
      </c>
      <c r="CJ50" s="28">
        <v>1007</v>
      </c>
      <c r="CK50" s="28">
        <v>0</v>
      </c>
      <c r="CL50" s="28">
        <v>0</v>
      </c>
      <c r="CM50" s="28">
        <v>0</v>
      </c>
      <c r="CN50" s="28">
        <v>0</v>
      </c>
      <c r="CO50" s="28">
        <v>0</v>
      </c>
      <c r="CP50" s="28">
        <v>0</v>
      </c>
      <c r="CQ50" s="28">
        <v>0</v>
      </c>
      <c r="CR50" s="28">
        <v>0</v>
      </c>
      <c r="CS50" s="28">
        <v>0</v>
      </c>
      <c r="CT50" s="28">
        <v>0</v>
      </c>
      <c r="CU50" s="28">
        <v>0</v>
      </c>
      <c r="CV50" s="28">
        <v>0</v>
      </c>
      <c r="CW50" s="28">
        <v>0</v>
      </c>
      <c r="CX50" s="28">
        <v>0</v>
      </c>
    </row>
    <row r="51" spans="1:102" x14ac:dyDescent="0.25">
      <c r="A51" s="36"/>
      <c r="B51" s="1" t="s">
        <v>54</v>
      </c>
      <c r="C51" s="1">
        <v>45</v>
      </c>
      <c r="D51" s="10">
        <v>51131</v>
      </c>
      <c r="E51" s="1">
        <v>0</v>
      </c>
      <c r="F51" s="10">
        <v>0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2</v>
      </c>
      <c r="O51" s="10">
        <v>2</v>
      </c>
      <c r="P51" s="10">
        <v>2</v>
      </c>
      <c r="Q51" s="10">
        <v>2</v>
      </c>
      <c r="R51" s="10">
        <v>2</v>
      </c>
      <c r="S51" s="10">
        <v>2</v>
      </c>
      <c r="T51" s="10">
        <v>2</v>
      </c>
      <c r="U51" s="10">
        <v>4</v>
      </c>
      <c r="V51" s="10">
        <v>4</v>
      </c>
      <c r="W51" s="10">
        <v>4</v>
      </c>
      <c r="X51" s="10">
        <v>4</v>
      </c>
      <c r="Y51" s="10">
        <v>4</v>
      </c>
      <c r="Z51" s="10">
        <v>4</v>
      </c>
      <c r="AA51" s="10">
        <v>4</v>
      </c>
      <c r="AB51" s="10">
        <v>5</v>
      </c>
      <c r="AC51" s="10">
        <v>5</v>
      </c>
      <c r="AD51" s="10">
        <v>7</v>
      </c>
      <c r="AE51" s="10">
        <v>7</v>
      </c>
      <c r="AF51" s="10">
        <v>7</v>
      </c>
      <c r="AG51" s="10">
        <v>8</v>
      </c>
      <c r="AH51" s="10">
        <v>12</v>
      </c>
      <c r="AI51" s="10">
        <v>15</v>
      </c>
      <c r="AJ51" s="10">
        <v>20</v>
      </c>
      <c r="AK51" s="10">
        <v>24</v>
      </c>
      <c r="AL51" s="10">
        <v>28</v>
      </c>
      <c r="AM51" s="10">
        <v>35</v>
      </c>
      <c r="AN51" s="10">
        <v>36</v>
      </c>
      <c r="AO51" s="10">
        <v>64</v>
      </c>
      <c r="AP51" s="10">
        <v>82</v>
      </c>
      <c r="AQ51" s="10">
        <v>94</v>
      </c>
      <c r="AR51" s="10">
        <v>134</v>
      </c>
      <c r="AS51" s="10">
        <v>139</v>
      </c>
      <c r="AT51" s="10">
        <v>140</v>
      </c>
      <c r="AU51" s="10">
        <v>143</v>
      </c>
      <c r="AV51" s="10">
        <v>149</v>
      </c>
      <c r="AW51" s="10">
        <v>149</v>
      </c>
      <c r="AX51" s="10">
        <v>159</v>
      </c>
      <c r="AY51" s="10">
        <v>163</v>
      </c>
      <c r="AZ51" s="10">
        <v>170</v>
      </c>
      <c r="BA51" s="10">
        <v>171</v>
      </c>
      <c r="BB51" s="10">
        <v>174</v>
      </c>
      <c r="BC51" s="10">
        <v>184</v>
      </c>
      <c r="BD51" s="10">
        <v>193</v>
      </c>
      <c r="BE51" s="10">
        <v>196</v>
      </c>
      <c r="BF51" s="10">
        <v>198</v>
      </c>
      <c r="BG51" s="10">
        <v>198</v>
      </c>
      <c r="BH51" s="10">
        <v>204</v>
      </c>
      <c r="BI51" s="10">
        <v>205</v>
      </c>
      <c r="BJ51" s="10">
        <v>206</v>
      </c>
      <c r="BK51" s="10">
        <v>206</v>
      </c>
      <c r="BL51" s="10">
        <v>210</v>
      </c>
      <c r="BM51" s="10">
        <v>213</v>
      </c>
      <c r="BN51" s="10">
        <v>216</v>
      </c>
      <c r="BO51" s="10">
        <v>221</v>
      </c>
      <c r="BP51" s="10">
        <v>225</v>
      </c>
      <c r="BQ51" s="10">
        <v>227</v>
      </c>
      <c r="BR51" s="10">
        <v>228</v>
      </c>
      <c r="BS51" s="10">
        <v>230</v>
      </c>
      <c r="BT51" s="28">
        <v>237</v>
      </c>
      <c r="BU51" s="28">
        <v>241</v>
      </c>
      <c r="BV51" s="28">
        <v>243</v>
      </c>
      <c r="BW51" s="28">
        <v>245</v>
      </c>
      <c r="BX51" s="28">
        <v>247</v>
      </c>
      <c r="BY51" s="28">
        <v>249</v>
      </c>
      <c r="BZ51" s="28">
        <v>251</v>
      </c>
      <c r="CA51" s="28">
        <v>255</v>
      </c>
      <c r="CB51" s="28">
        <v>255</v>
      </c>
      <c r="CC51" s="28">
        <v>256</v>
      </c>
      <c r="CD51" s="28">
        <v>257</v>
      </c>
      <c r="CE51" s="28">
        <v>259</v>
      </c>
      <c r="CF51" s="28">
        <v>259</v>
      </c>
      <c r="CG51" s="28">
        <v>261</v>
      </c>
      <c r="CH51" s="28">
        <v>262</v>
      </c>
      <c r="CI51" s="28">
        <v>262</v>
      </c>
      <c r="CJ51" s="28">
        <v>264</v>
      </c>
      <c r="CK51" s="28">
        <v>0</v>
      </c>
      <c r="CL51" s="28">
        <v>0</v>
      </c>
      <c r="CM51" s="28">
        <v>0</v>
      </c>
      <c r="CN51" s="28">
        <v>0</v>
      </c>
      <c r="CO51" s="28">
        <v>0</v>
      </c>
      <c r="CP51" s="28">
        <v>0</v>
      </c>
      <c r="CQ51" s="28">
        <v>0</v>
      </c>
      <c r="CR51" s="28">
        <v>0</v>
      </c>
      <c r="CS51" s="28">
        <v>0</v>
      </c>
      <c r="CT51" s="28">
        <v>0</v>
      </c>
      <c r="CU51" s="28">
        <v>0</v>
      </c>
      <c r="CV51" s="28">
        <v>0</v>
      </c>
      <c r="CW51" s="28">
        <v>0</v>
      </c>
      <c r="CX51" s="28">
        <v>0</v>
      </c>
    </row>
    <row r="52" spans="1:102" x14ac:dyDescent="0.25">
      <c r="A52" s="31" t="s">
        <v>81</v>
      </c>
      <c r="B52" s="1" t="s">
        <v>81</v>
      </c>
      <c r="C52" s="1">
        <v>46</v>
      </c>
      <c r="D52" s="10">
        <v>51059</v>
      </c>
      <c r="E52" s="1">
        <v>46</v>
      </c>
      <c r="F52" s="10">
        <v>79</v>
      </c>
      <c r="G52" s="10">
        <v>124</v>
      </c>
      <c r="H52" s="10">
        <v>156</v>
      </c>
      <c r="I52" s="10">
        <v>187</v>
      </c>
      <c r="J52" s="10">
        <v>224</v>
      </c>
      <c r="K52" s="10">
        <v>244</v>
      </c>
      <c r="L52" s="10">
        <v>288</v>
      </c>
      <c r="M52" s="10">
        <v>328</v>
      </c>
      <c r="N52" s="10">
        <v>372</v>
      </c>
      <c r="O52" s="10">
        <v>387</v>
      </c>
      <c r="P52" s="10">
        <v>426</v>
      </c>
      <c r="Q52" s="10">
        <v>488</v>
      </c>
      <c r="R52" s="10">
        <v>532</v>
      </c>
      <c r="S52" s="10">
        <v>570</v>
      </c>
      <c r="T52" s="10">
        <v>690</v>
      </c>
      <c r="U52" s="10">
        <v>777</v>
      </c>
      <c r="V52" s="10">
        <v>946</v>
      </c>
      <c r="W52" s="10">
        <v>1008</v>
      </c>
      <c r="X52" s="10">
        <v>1164</v>
      </c>
      <c r="Y52" s="10">
        <v>1207</v>
      </c>
      <c r="Z52" s="10">
        <v>1298</v>
      </c>
      <c r="AA52" s="10">
        <v>1375</v>
      </c>
      <c r="AB52" s="10">
        <v>1476</v>
      </c>
      <c r="AC52" s="10">
        <v>1633</v>
      </c>
      <c r="AD52" s="10">
        <v>1809</v>
      </c>
      <c r="AE52" s="10">
        <v>1925</v>
      </c>
      <c r="AF52" s="10">
        <v>2077</v>
      </c>
      <c r="AG52" s="10">
        <v>2256</v>
      </c>
      <c r="AH52" s="10">
        <v>2362</v>
      </c>
      <c r="AI52" s="10">
        <v>2534</v>
      </c>
      <c r="AJ52" s="10">
        <v>2745</v>
      </c>
      <c r="AK52" s="10">
        <v>2889</v>
      </c>
      <c r="AL52" s="10">
        <v>3002</v>
      </c>
      <c r="AM52" s="10">
        <v>3278</v>
      </c>
      <c r="AN52" s="10">
        <v>3448</v>
      </c>
      <c r="AO52" s="10">
        <v>3611</v>
      </c>
      <c r="AP52" s="10">
        <v>3897</v>
      </c>
      <c r="AQ52" s="10">
        <v>4046</v>
      </c>
      <c r="AR52" s="10">
        <v>4340</v>
      </c>
      <c r="AS52" s="10">
        <v>4615</v>
      </c>
      <c r="AT52" s="10">
        <v>4834</v>
      </c>
      <c r="AU52" s="10">
        <v>5016</v>
      </c>
      <c r="AV52" s="10">
        <v>5045</v>
      </c>
      <c r="AW52" s="10">
        <v>5338</v>
      </c>
      <c r="AX52" s="10">
        <v>5610</v>
      </c>
      <c r="AY52" s="10">
        <v>5892</v>
      </c>
      <c r="AZ52" s="10">
        <v>6200</v>
      </c>
      <c r="BA52" s="10">
        <v>6470</v>
      </c>
      <c r="BB52" s="10">
        <v>6666</v>
      </c>
      <c r="BC52" s="10">
        <v>6951</v>
      </c>
      <c r="BD52" s="10">
        <v>7159</v>
      </c>
      <c r="BE52" s="10">
        <v>7386</v>
      </c>
      <c r="BF52" s="10">
        <v>7643</v>
      </c>
      <c r="BG52" s="10">
        <v>7843</v>
      </c>
      <c r="BH52" s="10">
        <v>8020</v>
      </c>
      <c r="BI52" s="10">
        <v>8163</v>
      </c>
      <c r="BJ52" s="10">
        <v>8580</v>
      </c>
      <c r="BK52" s="10">
        <v>8734</v>
      </c>
      <c r="BL52" s="10">
        <v>8945</v>
      </c>
      <c r="BM52" s="10">
        <v>8989</v>
      </c>
      <c r="BN52" s="10">
        <v>9482</v>
      </c>
      <c r="BO52" s="10">
        <v>9839</v>
      </c>
      <c r="BP52" s="10">
        <v>10069</v>
      </c>
      <c r="BQ52" s="10">
        <v>10503</v>
      </c>
      <c r="BR52" s="10">
        <v>10738</v>
      </c>
      <c r="BS52" s="10">
        <v>10906</v>
      </c>
      <c r="BT52" s="28">
        <v>11110</v>
      </c>
      <c r="BU52" s="28">
        <v>11219</v>
      </c>
      <c r="BV52" s="28">
        <v>11426</v>
      </c>
      <c r="BW52" s="28">
        <v>11596</v>
      </c>
      <c r="BX52" s="28">
        <v>11815</v>
      </c>
      <c r="BY52" s="28">
        <v>11904</v>
      </c>
      <c r="BZ52" s="28">
        <v>12056</v>
      </c>
      <c r="CA52" s="28">
        <v>12455</v>
      </c>
      <c r="CB52" s="28">
        <v>12603</v>
      </c>
      <c r="CC52" s="28">
        <v>12695</v>
      </c>
      <c r="CD52" s="28">
        <v>12746</v>
      </c>
      <c r="CE52" s="28">
        <v>12812</v>
      </c>
      <c r="CF52" s="28">
        <v>12863</v>
      </c>
      <c r="CG52" s="28">
        <v>12939</v>
      </c>
      <c r="CH52" s="28">
        <v>13017</v>
      </c>
      <c r="CI52" s="28">
        <v>13092</v>
      </c>
      <c r="CJ52" s="28">
        <v>13103</v>
      </c>
      <c r="CK52" s="28">
        <v>0</v>
      </c>
      <c r="CL52" s="28">
        <v>0</v>
      </c>
      <c r="CM52" s="28">
        <v>0</v>
      </c>
      <c r="CN52" s="28">
        <v>0</v>
      </c>
      <c r="CO52" s="28">
        <v>0</v>
      </c>
      <c r="CP52" s="28">
        <v>0</v>
      </c>
      <c r="CQ52" s="28">
        <v>0</v>
      </c>
      <c r="CR52" s="28">
        <v>0</v>
      </c>
      <c r="CS52" s="28">
        <v>0</v>
      </c>
      <c r="CT52" s="28">
        <v>0</v>
      </c>
      <c r="CU52" s="28">
        <v>0</v>
      </c>
      <c r="CV52" s="28">
        <v>0</v>
      </c>
      <c r="CW52" s="28">
        <v>0</v>
      </c>
      <c r="CX52" s="28">
        <v>0</v>
      </c>
    </row>
    <row r="53" spans="1:102" x14ac:dyDescent="0.25">
      <c r="A53" s="32"/>
      <c r="B53" s="1" t="s">
        <v>80</v>
      </c>
      <c r="C53" s="1">
        <v>47</v>
      </c>
      <c r="D53" s="10">
        <v>51600</v>
      </c>
      <c r="E53" s="1">
        <v>0</v>
      </c>
      <c r="F53" s="10">
        <v>1</v>
      </c>
      <c r="G53" s="10">
        <v>0</v>
      </c>
      <c r="H53" s="10">
        <v>0</v>
      </c>
      <c r="I53" s="10">
        <v>1</v>
      </c>
      <c r="J53" s="10">
        <v>1</v>
      </c>
      <c r="K53" s="10">
        <v>1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1</v>
      </c>
      <c r="V53" s="10">
        <v>1</v>
      </c>
      <c r="W53" s="10">
        <v>1</v>
      </c>
      <c r="X53" s="10">
        <v>1</v>
      </c>
      <c r="Y53" s="10">
        <v>0</v>
      </c>
      <c r="Z53" s="10">
        <v>0</v>
      </c>
      <c r="AA53" s="10">
        <v>0</v>
      </c>
      <c r="AB53" s="10">
        <v>2</v>
      </c>
      <c r="AC53" s="10">
        <v>3</v>
      </c>
      <c r="AD53" s="10">
        <v>11</v>
      </c>
      <c r="AE53" s="10">
        <v>21</v>
      </c>
      <c r="AF53" s="10">
        <v>22</v>
      </c>
      <c r="AG53" s="10">
        <v>25</v>
      </c>
      <c r="AH53" s="10">
        <v>26</v>
      </c>
      <c r="AI53" s="10">
        <v>26</v>
      </c>
      <c r="AJ53" s="10">
        <v>26</v>
      </c>
      <c r="AK53" s="10">
        <v>26</v>
      </c>
      <c r="AL53" s="10">
        <v>27</v>
      </c>
      <c r="AM53" s="10">
        <v>27</v>
      </c>
      <c r="AN53" s="10">
        <v>27</v>
      </c>
      <c r="AO53" s="10">
        <v>27</v>
      </c>
      <c r="AP53" s="10">
        <v>29</v>
      </c>
      <c r="AQ53" s="10">
        <v>29</v>
      </c>
      <c r="AR53" s="10">
        <v>32</v>
      </c>
      <c r="AS53" s="10">
        <v>33</v>
      </c>
      <c r="AT53" s="10">
        <v>33</v>
      </c>
      <c r="AU53" s="10">
        <v>34</v>
      </c>
      <c r="AV53" s="10">
        <v>35</v>
      </c>
      <c r="AW53" s="10">
        <v>39</v>
      </c>
      <c r="AX53" s="10">
        <v>39</v>
      </c>
      <c r="AY53" s="10">
        <v>39</v>
      </c>
      <c r="AZ53" s="10">
        <v>39</v>
      </c>
      <c r="BA53" s="10">
        <v>40</v>
      </c>
      <c r="BB53" s="10">
        <v>43</v>
      </c>
      <c r="BC53" s="10">
        <v>45</v>
      </c>
      <c r="BD53" s="10">
        <v>46</v>
      </c>
      <c r="BE53" s="10">
        <v>47</v>
      </c>
      <c r="BF53" s="10">
        <v>47</v>
      </c>
      <c r="BG53" s="10">
        <v>47</v>
      </c>
      <c r="BH53" s="10">
        <v>47</v>
      </c>
      <c r="BI53" s="10">
        <v>47</v>
      </c>
      <c r="BJ53" s="10">
        <v>51</v>
      </c>
      <c r="BK53" s="10">
        <v>51</v>
      </c>
      <c r="BL53" s="10">
        <v>52</v>
      </c>
      <c r="BM53" s="10">
        <v>52</v>
      </c>
      <c r="BN53" s="10">
        <v>57</v>
      </c>
      <c r="BO53" s="10">
        <v>59</v>
      </c>
      <c r="BP53" s="10">
        <v>59</v>
      </c>
      <c r="BQ53" s="10">
        <v>63</v>
      </c>
      <c r="BR53" s="10">
        <v>63</v>
      </c>
      <c r="BS53" s="10">
        <v>65</v>
      </c>
      <c r="BT53" s="28">
        <v>65</v>
      </c>
      <c r="BU53" s="28">
        <v>67</v>
      </c>
      <c r="BV53" s="28">
        <v>67</v>
      </c>
      <c r="BW53" s="28">
        <v>67</v>
      </c>
      <c r="BX53" s="28">
        <v>67</v>
      </c>
      <c r="BY53" s="28">
        <v>67</v>
      </c>
      <c r="BZ53" s="28">
        <v>68</v>
      </c>
      <c r="CA53" s="28">
        <v>69</v>
      </c>
      <c r="CB53" s="28">
        <v>69</v>
      </c>
      <c r="CC53" s="28">
        <v>69</v>
      </c>
      <c r="CD53" s="28">
        <v>69</v>
      </c>
      <c r="CE53" s="28">
        <v>68</v>
      </c>
      <c r="CF53" s="28">
        <v>68</v>
      </c>
      <c r="CG53" s="28">
        <v>67</v>
      </c>
      <c r="CH53" s="28">
        <v>67</v>
      </c>
      <c r="CI53" s="28">
        <v>67</v>
      </c>
      <c r="CJ53" s="28">
        <v>67</v>
      </c>
      <c r="CK53" s="28">
        <v>0</v>
      </c>
      <c r="CL53" s="28">
        <v>0</v>
      </c>
      <c r="CM53" s="28">
        <v>0</v>
      </c>
      <c r="CN53" s="28">
        <v>0</v>
      </c>
      <c r="CO53" s="28">
        <v>0</v>
      </c>
      <c r="CP53" s="28">
        <v>0</v>
      </c>
      <c r="CQ53" s="28">
        <v>0</v>
      </c>
      <c r="CR53" s="28">
        <v>0</v>
      </c>
      <c r="CS53" s="28">
        <v>0</v>
      </c>
      <c r="CT53" s="28">
        <v>0</v>
      </c>
      <c r="CU53" s="28">
        <v>0</v>
      </c>
      <c r="CV53" s="28">
        <v>0</v>
      </c>
      <c r="CW53" s="28">
        <v>0</v>
      </c>
      <c r="CX53" s="28">
        <v>0</v>
      </c>
    </row>
    <row r="54" spans="1:102" x14ac:dyDescent="0.25">
      <c r="A54" s="33"/>
      <c r="B54" s="1" t="s">
        <v>138</v>
      </c>
      <c r="C54" s="1">
        <v>48</v>
      </c>
      <c r="D54" s="10">
        <v>51610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2</v>
      </c>
      <c r="X54" s="10">
        <v>2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24</v>
      </c>
      <c r="AF54" s="10">
        <v>24</v>
      </c>
      <c r="AG54" s="10">
        <v>25</v>
      </c>
      <c r="AH54" s="10">
        <v>25</v>
      </c>
      <c r="AI54" s="10">
        <v>24</v>
      </c>
      <c r="AJ54" s="10">
        <v>26</v>
      </c>
      <c r="AK54" s="10">
        <v>26</v>
      </c>
      <c r="AL54" s="10">
        <v>26</v>
      </c>
      <c r="AM54" s="10">
        <v>26</v>
      </c>
      <c r="AN54" s="10">
        <v>26</v>
      </c>
      <c r="AO54" s="10">
        <v>26</v>
      </c>
      <c r="AP54" s="10">
        <v>26</v>
      </c>
      <c r="AQ54" s="10">
        <v>26</v>
      </c>
      <c r="AR54" s="10">
        <v>35</v>
      </c>
      <c r="AS54" s="10">
        <v>36</v>
      </c>
      <c r="AT54" s="10">
        <v>36</v>
      </c>
      <c r="AU54" s="10">
        <v>36</v>
      </c>
      <c r="AV54" s="10">
        <v>36</v>
      </c>
      <c r="AW54" s="10">
        <v>37</v>
      </c>
      <c r="AX54" s="10">
        <v>37</v>
      </c>
      <c r="AY54" s="10">
        <v>37</v>
      </c>
      <c r="AZ54" s="10">
        <v>37</v>
      </c>
      <c r="BA54" s="10">
        <v>37</v>
      </c>
      <c r="BB54" s="10">
        <v>39</v>
      </c>
      <c r="BC54" s="10">
        <v>39</v>
      </c>
      <c r="BD54" s="10">
        <v>40</v>
      </c>
      <c r="BE54" s="10">
        <v>42</v>
      </c>
      <c r="BF54" s="10">
        <v>44</v>
      </c>
      <c r="BG54" s="10">
        <v>44</v>
      </c>
      <c r="BH54" s="10">
        <v>44</v>
      </c>
      <c r="BI54" s="10">
        <v>44</v>
      </c>
      <c r="BJ54" s="10">
        <v>46</v>
      </c>
      <c r="BK54" s="10">
        <v>46</v>
      </c>
      <c r="BL54" s="10">
        <v>47</v>
      </c>
      <c r="BM54" s="10">
        <v>47</v>
      </c>
      <c r="BN54" s="10">
        <v>48</v>
      </c>
      <c r="BO54" s="10">
        <v>49</v>
      </c>
      <c r="BP54" s="10">
        <v>53</v>
      </c>
      <c r="BQ54" s="10">
        <v>53</v>
      </c>
      <c r="BR54" s="10">
        <v>55</v>
      </c>
      <c r="BS54" s="10">
        <v>55</v>
      </c>
      <c r="BT54" s="28">
        <v>55</v>
      </c>
      <c r="BU54" s="28">
        <v>55</v>
      </c>
      <c r="BV54" s="28">
        <v>55</v>
      </c>
      <c r="BW54" s="28">
        <v>55</v>
      </c>
      <c r="BX54" s="28">
        <v>56</v>
      </c>
      <c r="BY54" s="28">
        <v>56</v>
      </c>
      <c r="BZ54" s="28">
        <v>56</v>
      </c>
      <c r="CA54" s="28">
        <v>56</v>
      </c>
      <c r="CB54" s="28">
        <v>56</v>
      </c>
      <c r="CC54" s="28">
        <v>56</v>
      </c>
      <c r="CD54" s="28">
        <v>56</v>
      </c>
      <c r="CE54" s="28">
        <v>56</v>
      </c>
      <c r="CF54" s="28">
        <v>56</v>
      </c>
      <c r="CG54" s="28">
        <v>56</v>
      </c>
      <c r="CH54" s="28">
        <v>56</v>
      </c>
      <c r="CI54" s="28">
        <v>56</v>
      </c>
      <c r="CJ54" s="28">
        <v>58</v>
      </c>
      <c r="CK54" s="28">
        <v>0</v>
      </c>
      <c r="CL54" s="28">
        <v>0</v>
      </c>
      <c r="CM54" s="28">
        <v>0</v>
      </c>
      <c r="CN54" s="28">
        <v>0</v>
      </c>
      <c r="CO54" s="28">
        <v>0</v>
      </c>
      <c r="CP54" s="28">
        <v>0</v>
      </c>
      <c r="CQ54" s="28">
        <v>0</v>
      </c>
      <c r="CR54" s="28">
        <v>0</v>
      </c>
      <c r="CS54" s="28">
        <v>0</v>
      </c>
      <c r="CT54" s="28">
        <v>0</v>
      </c>
      <c r="CU54" s="28">
        <v>0</v>
      </c>
      <c r="CV54" s="28">
        <v>0</v>
      </c>
      <c r="CW54" s="28">
        <v>0</v>
      </c>
      <c r="CX54" s="28">
        <v>0</v>
      </c>
    </row>
    <row r="55" spans="1:102" x14ac:dyDescent="0.25">
      <c r="A55" s="6" t="s">
        <v>141</v>
      </c>
      <c r="B55" s="1" t="s">
        <v>141</v>
      </c>
      <c r="C55" s="1">
        <v>49</v>
      </c>
      <c r="D55" s="10">
        <v>51650</v>
      </c>
      <c r="E55" s="1">
        <v>0</v>
      </c>
      <c r="F55" s="10">
        <v>1</v>
      </c>
      <c r="G55" s="10">
        <v>5</v>
      </c>
      <c r="H55" s="10">
        <v>7</v>
      </c>
      <c r="I55" s="10">
        <v>7</v>
      </c>
      <c r="J55" s="10">
        <v>9</v>
      </c>
      <c r="K55" s="10">
        <v>13</v>
      </c>
      <c r="L55" s="10">
        <v>14</v>
      </c>
      <c r="M55" s="10">
        <v>16</v>
      </c>
      <c r="N55" s="10">
        <v>29</v>
      </c>
      <c r="O55" s="10">
        <v>39</v>
      </c>
      <c r="P55" s="10">
        <v>40</v>
      </c>
      <c r="Q55" s="10">
        <v>41</v>
      </c>
      <c r="R55" s="10">
        <v>43</v>
      </c>
      <c r="S55" s="10">
        <v>53</v>
      </c>
      <c r="T55" s="10">
        <v>53</v>
      </c>
      <c r="U55" s="10">
        <v>62</v>
      </c>
      <c r="V55" s="10">
        <v>64</v>
      </c>
      <c r="W55" s="10">
        <v>65</v>
      </c>
      <c r="X55" s="10">
        <v>72</v>
      </c>
      <c r="Y55" s="10">
        <v>73</v>
      </c>
      <c r="Z55" s="10">
        <v>75</v>
      </c>
      <c r="AA55" s="10">
        <v>77</v>
      </c>
      <c r="AB55" s="10">
        <v>78</v>
      </c>
      <c r="AC55" s="10">
        <v>79</v>
      </c>
      <c r="AD55" s="10">
        <v>83</v>
      </c>
      <c r="AE55" s="10">
        <v>90</v>
      </c>
      <c r="AF55" s="10">
        <v>92</v>
      </c>
      <c r="AG55" s="10">
        <v>97</v>
      </c>
      <c r="AH55" s="10">
        <v>99</v>
      </c>
      <c r="AI55" s="10">
        <v>99</v>
      </c>
      <c r="AJ55" s="10">
        <v>101</v>
      </c>
      <c r="AK55" s="10">
        <v>104</v>
      </c>
      <c r="AL55" s="10">
        <v>108</v>
      </c>
      <c r="AM55" s="10">
        <v>108</v>
      </c>
      <c r="AN55" s="10">
        <v>109</v>
      </c>
      <c r="AO55" s="10">
        <v>115</v>
      </c>
      <c r="AP55" s="10">
        <v>119</v>
      </c>
      <c r="AQ55" s="10">
        <v>122</v>
      </c>
      <c r="AR55" s="10">
        <v>123</v>
      </c>
      <c r="AS55" s="10">
        <v>128</v>
      </c>
      <c r="AT55" s="10">
        <v>128</v>
      </c>
      <c r="AU55" s="10">
        <v>131</v>
      </c>
      <c r="AV55" s="10">
        <v>131</v>
      </c>
      <c r="AW55" s="10">
        <v>135</v>
      </c>
      <c r="AX55" s="10">
        <v>138</v>
      </c>
      <c r="AY55" s="10">
        <v>144</v>
      </c>
      <c r="AZ55" s="10">
        <v>146</v>
      </c>
      <c r="BA55" s="10">
        <v>147</v>
      </c>
      <c r="BB55" s="10">
        <v>148</v>
      </c>
      <c r="BC55" s="10">
        <v>156</v>
      </c>
      <c r="BD55" s="10">
        <v>158</v>
      </c>
      <c r="BE55" s="10">
        <v>158</v>
      </c>
      <c r="BF55" s="10">
        <v>161</v>
      </c>
      <c r="BG55" s="10">
        <v>163</v>
      </c>
      <c r="BH55" s="10">
        <v>164</v>
      </c>
      <c r="BI55" s="10">
        <v>165</v>
      </c>
      <c r="BJ55" s="10">
        <v>167</v>
      </c>
      <c r="BK55" s="10">
        <v>169</v>
      </c>
      <c r="BL55" s="10">
        <v>172</v>
      </c>
      <c r="BM55" s="10">
        <v>174</v>
      </c>
      <c r="BN55" s="10">
        <v>181</v>
      </c>
      <c r="BO55" s="10">
        <v>183</v>
      </c>
      <c r="BP55" s="10">
        <v>183</v>
      </c>
      <c r="BQ55" s="10">
        <v>190</v>
      </c>
      <c r="BR55" s="10">
        <v>192</v>
      </c>
      <c r="BS55" s="10">
        <v>197</v>
      </c>
      <c r="BT55" s="28">
        <v>207</v>
      </c>
      <c r="BU55" s="28">
        <v>210</v>
      </c>
      <c r="BV55" s="28">
        <v>212</v>
      </c>
      <c r="BW55" s="28">
        <v>212</v>
      </c>
      <c r="BX55" s="28">
        <v>214</v>
      </c>
      <c r="BY55" s="28">
        <v>215</v>
      </c>
      <c r="BZ55" s="28">
        <v>215</v>
      </c>
      <c r="CA55" s="28">
        <v>226</v>
      </c>
      <c r="CB55" s="28">
        <v>227</v>
      </c>
      <c r="CC55" s="28">
        <v>228</v>
      </c>
      <c r="CD55" s="28">
        <v>231</v>
      </c>
      <c r="CE55" s="28">
        <v>233</v>
      </c>
      <c r="CF55" s="28">
        <v>234</v>
      </c>
      <c r="CG55" s="28">
        <v>234</v>
      </c>
      <c r="CH55" s="28">
        <v>238</v>
      </c>
      <c r="CI55" s="28">
        <v>241</v>
      </c>
      <c r="CJ55" s="28">
        <v>246</v>
      </c>
      <c r="CK55" s="28">
        <v>0</v>
      </c>
      <c r="CL55" s="28">
        <v>0</v>
      </c>
      <c r="CM55" s="28">
        <v>0</v>
      </c>
      <c r="CN55" s="28">
        <v>0</v>
      </c>
      <c r="CO55" s="28">
        <v>0</v>
      </c>
      <c r="CP55" s="28">
        <v>0</v>
      </c>
      <c r="CQ55" s="28">
        <v>0</v>
      </c>
      <c r="CR55" s="28">
        <v>0</v>
      </c>
      <c r="CS55" s="28">
        <v>0</v>
      </c>
      <c r="CT55" s="28">
        <v>0</v>
      </c>
      <c r="CU55" s="28">
        <v>0</v>
      </c>
      <c r="CV55" s="28">
        <v>0</v>
      </c>
      <c r="CW55" s="28">
        <v>0</v>
      </c>
      <c r="CX55" s="28">
        <v>0</v>
      </c>
    </row>
    <row r="56" spans="1:102" x14ac:dyDescent="0.25">
      <c r="A56" s="7" t="s">
        <v>41</v>
      </c>
      <c r="B56" s="1" t="s">
        <v>41</v>
      </c>
      <c r="C56" s="1">
        <v>50</v>
      </c>
      <c r="D56" s="10">
        <v>51087</v>
      </c>
      <c r="E56" s="1">
        <v>14</v>
      </c>
      <c r="F56" s="10">
        <v>21</v>
      </c>
      <c r="G56" s="10">
        <v>28</v>
      </c>
      <c r="H56" s="10">
        <v>31</v>
      </c>
      <c r="I56" s="10">
        <v>40</v>
      </c>
      <c r="J56" s="10">
        <v>44</v>
      </c>
      <c r="K56" s="10">
        <v>62</v>
      </c>
      <c r="L56" s="10">
        <v>78</v>
      </c>
      <c r="M56" s="10">
        <v>87</v>
      </c>
      <c r="N56" s="10">
        <v>112</v>
      </c>
      <c r="O56" s="10">
        <v>174</v>
      </c>
      <c r="P56" s="10">
        <v>194</v>
      </c>
      <c r="Q56" s="10">
        <v>207</v>
      </c>
      <c r="R56" s="10">
        <v>267</v>
      </c>
      <c r="S56" s="10">
        <v>291</v>
      </c>
      <c r="T56" s="10">
        <v>319</v>
      </c>
      <c r="U56" s="10">
        <v>342</v>
      </c>
      <c r="V56" s="10">
        <v>368</v>
      </c>
      <c r="W56" s="10">
        <v>379</v>
      </c>
      <c r="X56" s="10">
        <v>397</v>
      </c>
      <c r="Y56" s="10">
        <v>432</v>
      </c>
      <c r="Z56" s="10">
        <v>453</v>
      </c>
      <c r="AA56" s="10">
        <v>497</v>
      </c>
      <c r="AB56" s="10">
        <v>532</v>
      </c>
      <c r="AC56" s="10">
        <v>559</v>
      </c>
      <c r="AD56" s="10">
        <v>584</v>
      </c>
      <c r="AE56" s="10">
        <v>598</v>
      </c>
      <c r="AF56" s="10">
        <v>621</v>
      </c>
      <c r="AG56" s="10">
        <v>684</v>
      </c>
      <c r="AH56" s="10">
        <v>718</v>
      </c>
      <c r="AI56" s="10">
        <v>729</v>
      </c>
      <c r="AJ56" s="10">
        <v>764</v>
      </c>
      <c r="AK56" s="10">
        <v>792</v>
      </c>
      <c r="AL56" s="10">
        <v>817</v>
      </c>
      <c r="AM56" s="10">
        <v>835</v>
      </c>
      <c r="AN56" s="10">
        <v>846</v>
      </c>
      <c r="AO56" s="10">
        <v>876</v>
      </c>
      <c r="AP56" s="10">
        <v>898</v>
      </c>
      <c r="AQ56" s="10">
        <v>926</v>
      </c>
      <c r="AR56" s="10">
        <v>954</v>
      </c>
      <c r="AS56" s="10">
        <v>964</v>
      </c>
      <c r="AT56" s="10">
        <v>985</v>
      </c>
      <c r="AU56" s="10">
        <v>1000</v>
      </c>
      <c r="AV56" s="10">
        <v>1025</v>
      </c>
      <c r="AW56" s="10">
        <v>1032</v>
      </c>
      <c r="AX56" s="10">
        <v>1054</v>
      </c>
      <c r="AY56" s="10">
        <v>1067</v>
      </c>
      <c r="AZ56" s="10">
        <v>1083</v>
      </c>
      <c r="BA56" s="10">
        <v>1106</v>
      </c>
      <c r="BB56" s="10">
        <v>1146</v>
      </c>
      <c r="BC56" s="10">
        <v>1174</v>
      </c>
      <c r="BD56" s="10">
        <v>1198</v>
      </c>
      <c r="BE56" s="10">
        <v>1226</v>
      </c>
      <c r="BF56" s="10">
        <v>1252</v>
      </c>
      <c r="BG56" s="10">
        <v>1272</v>
      </c>
      <c r="BH56" s="10">
        <v>1299</v>
      </c>
      <c r="BI56" s="10">
        <v>1321</v>
      </c>
      <c r="BJ56" s="10">
        <v>1339</v>
      </c>
      <c r="BK56" s="10">
        <v>1375</v>
      </c>
      <c r="BL56" s="10">
        <v>1411</v>
      </c>
      <c r="BM56" s="10">
        <v>1446</v>
      </c>
      <c r="BN56" s="10">
        <v>1492</v>
      </c>
      <c r="BO56" s="10">
        <v>1546</v>
      </c>
      <c r="BP56" s="10">
        <v>1579</v>
      </c>
      <c r="BQ56" s="10">
        <v>1624</v>
      </c>
      <c r="BR56" s="10">
        <v>1678</v>
      </c>
      <c r="BS56" s="10">
        <v>1754</v>
      </c>
      <c r="BT56" s="28">
        <v>1820</v>
      </c>
      <c r="BU56" s="28">
        <v>1858</v>
      </c>
      <c r="BV56" s="28">
        <v>1919</v>
      </c>
      <c r="BW56" s="28">
        <v>1933</v>
      </c>
      <c r="BX56" s="28">
        <v>1946</v>
      </c>
      <c r="BY56" s="28">
        <v>1983</v>
      </c>
      <c r="BZ56" s="28">
        <v>2033</v>
      </c>
      <c r="CA56" s="28">
        <v>2096</v>
      </c>
      <c r="CB56" s="28">
        <v>2128</v>
      </c>
      <c r="CC56" s="28">
        <v>2146</v>
      </c>
      <c r="CD56" s="28">
        <v>2162</v>
      </c>
      <c r="CE56" s="28">
        <v>2170</v>
      </c>
      <c r="CF56" s="28">
        <v>2193</v>
      </c>
      <c r="CG56" s="28">
        <v>2234</v>
      </c>
      <c r="CH56" s="28">
        <v>2264</v>
      </c>
      <c r="CI56" s="28">
        <v>2289</v>
      </c>
      <c r="CJ56" s="28">
        <v>2311</v>
      </c>
      <c r="CK56" s="28">
        <v>0</v>
      </c>
      <c r="CL56" s="28">
        <v>0</v>
      </c>
      <c r="CM56" s="28">
        <v>0</v>
      </c>
      <c r="CN56" s="28">
        <v>0</v>
      </c>
      <c r="CO56" s="28">
        <v>0</v>
      </c>
      <c r="CP56" s="28">
        <v>0</v>
      </c>
      <c r="CQ56" s="28">
        <v>0</v>
      </c>
      <c r="CR56" s="28">
        <v>0</v>
      </c>
      <c r="CS56" s="28">
        <v>0</v>
      </c>
      <c r="CT56" s="28">
        <v>0</v>
      </c>
      <c r="CU56" s="28">
        <v>0</v>
      </c>
      <c r="CV56" s="28">
        <v>0</v>
      </c>
      <c r="CW56" s="28">
        <v>0</v>
      </c>
      <c r="CX56" s="28">
        <v>0</v>
      </c>
    </row>
    <row r="57" spans="1:102" x14ac:dyDescent="0.25">
      <c r="A57" s="34" t="s">
        <v>47</v>
      </c>
      <c r="B57" s="1" t="s">
        <v>46</v>
      </c>
      <c r="C57" s="1">
        <v>51</v>
      </c>
      <c r="D57" s="10">
        <v>51105</v>
      </c>
      <c r="E57" s="1">
        <v>2</v>
      </c>
      <c r="F57" s="10">
        <v>2</v>
      </c>
      <c r="G57" s="10">
        <v>2</v>
      </c>
      <c r="H57" s="10">
        <v>2</v>
      </c>
      <c r="I57" s="10">
        <v>2</v>
      </c>
      <c r="J57" s="10">
        <v>2</v>
      </c>
      <c r="K57" s="10">
        <v>2</v>
      </c>
      <c r="L57" s="10">
        <v>2</v>
      </c>
      <c r="M57" s="10">
        <v>2</v>
      </c>
      <c r="N57" s="10">
        <v>2</v>
      </c>
      <c r="O57" s="10">
        <v>2</v>
      </c>
      <c r="P57" s="10">
        <v>2</v>
      </c>
      <c r="Q57" s="10">
        <v>2</v>
      </c>
      <c r="R57" s="10">
        <v>2</v>
      </c>
      <c r="S57" s="10">
        <v>3</v>
      </c>
      <c r="T57" s="10">
        <v>3</v>
      </c>
      <c r="U57" s="10">
        <v>3</v>
      </c>
      <c r="V57" s="10">
        <v>6</v>
      </c>
      <c r="W57" s="10">
        <v>6</v>
      </c>
      <c r="X57" s="10">
        <v>7</v>
      </c>
      <c r="Y57" s="10">
        <v>6</v>
      </c>
      <c r="Z57" s="10">
        <v>6</v>
      </c>
      <c r="AA57" s="10">
        <v>6</v>
      </c>
      <c r="AB57" s="10">
        <v>7</v>
      </c>
      <c r="AC57" s="10">
        <v>7</v>
      </c>
      <c r="AD57" s="10">
        <v>7</v>
      </c>
      <c r="AE57" s="10">
        <v>7</v>
      </c>
      <c r="AF57" s="10">
        <v>7</v>
      </c>
      <c r="AG57" s="10">
        <v>7</v>
      </c>
      <c r="AH57" s="10">
        <v>7</v>
      </c>
      <c r="AI57" s="10">
        <v>8</v>
      </c>
      <c r="AJ57" s="10">
        <v>8</v>
      </c>
      <c r="AK57" s="10">
        <v>8</v>
      </c>
      <c r="AL57" s="10">
        <v>8</v>
      </c>
      <c r="AM57" s="10">
        <v>9</v>
      </c>
      <c r="AN57" s="10">
        <v>9</v>
      </c>
      <c r="AO57" s="10">
        <v>9</v>
      </c>
      <c r="AP57" s="10">
        <v>10</v>
      </c>
      <c r="AQ57" s="10">
        <v>10</v>
      </c>
      <c r="AR57" s="10">
        <v>10</v>
      </c>
      <c r="AS57" s="10">
        <v>10</v>
      </c>
      <c r="AT57" s="10">
        <v>10</v>
      </c>
      <c r="AU57" s="10">
        <v>10</v>
      </c>
      <c r="AV57" s="10">
        <v>10</v>
      </c>
      <c r="AW57" s="10">
        <v>10</v>
      </c>
      <c r="AX57" s="10">
        <v>10</v>
      </c>
      <c r="AY57" s="10">
        <v>10</v>
      </c>
      <c r="AZ57" s="10">
        <v>10</v>
      </c>
      <c r="BA57" s="10">
        <v>10</v>
      </c>
      <c r="BB57" s="10">
        <v>10</v>
      </c>
      <c r="BC57" s="10">
        <v>10</v>
      </c>
      <c r="BD57" s="10">
        <v>10</v>
      </c>
      <c r="BE57" s="10">
        <v>10</v>
      </c>
      <c r="BF57" s="10">
        <v>10</v>
      </c>
      <c r="BG57" s="10">
        <v>10</v>
      </c>
      <c r="BH57" s="10">
        <v>10</v>
      </c>
      <c r="BI57" s="10">
        <v>10</v>
      </c>
      <c r="BJ57" s="10">
        <v>10</v>
      </c>
      <c r="BK57" s="10">
        <v>9</v>
      </c>
      <c r="BL57" s="10">
        <v>9</v>
      </c>
      <c r="BM57" s="10">
        <v>9</v>
      </c>
      <c r="BN57" s="10">
        <v>9</v>
      </c>
      <c r="BO57" s="10">
        <v>9</v>
      </c>
      <c r="BP57" s="10">
        <v>9</v>
      </c>
      <c r="BQ57" s="10">
        <v>9</v>
      </c>
      <c r="BR57" s="10">
        <v>9</v>
      </c>
      <c r="BS57" s="10">
        <v>9</v>
      </c>
      <c r="BT57" s="28">
        <v>9</v>
      </c>
      <c r="BU57" s="28">
        <v>9</v>
      </c>
      <c r="BV57" s="28">
        <v>9</v>
      </c>
      <c r="BW57" s="28">
        <v>9</v>
      </c>
      <c r="BX57" s="28">
        <v>9</v>
      </c>
      <c r="BY57" s="28">
        <v>9</v>
      </c>
      <c r="BZ57" s="28">
        <v>9</v>
      </c>
      <c r="CA57" s="28">
        <v>10</v>
      </c>
      <c r="CB57" s="28">
        <v>10</v>
      </c>
      <c r="CC57" s="28">
        <v>9</v>
      </c>
      <c r="CD57" s="28">
        <v>9</v>
      </c>
      <c r="CE57" s="28">
        <v>9</v>
      </c>
      <c r="CF57" s="28">
        <v>9</v>
      </c>
      <c r="CG57" s="28">
        <v>9</v>
      </c>
      <c r="CH57" s="28">
        <v>9</v>
      </c>
      <c r="CI57" s="28">
        <v>9</v>
      </c>
      <c r="CJ57" s="28">
        <v>9</v>
      </c>
      <c r="CK57" s="28">
        <v>0</v>
      </c>
      <c r="CL57" s="28">
        <v>0</v>
      </c>
      <c r="CM57" s="28">
        <v>0</v>
      </c>
      <c r="CN57" s="28">
        <v>0</v>
      </c>
      <c r="CO57" s="28">
        <v>0</v>
      </c>
      <c r="CP57" s="28">
        <v>0</v>
      </c>
      <c r="CQ57" s="28">
        <v>0</v>
      </c>
      <c r="CR57" s="28">
        <v>0</v>
      </c>
      <c r="CS57" s="28">
        <v>0</v>
      </c>
      <c r="CT57" s="28">
        <v>0</v>
      </c>
      <c r="CU57" s="28">
        <v>0</v>
      </c>
      <c r="CV57" s="28">
        <v>0</v>
      </c>
      <c r="CW57" s="28">
        <v>0</v>
      </c>
      <c r="CX57" s="28">
        <v>0</v>
      </c>
    </row>
    <row r="58" spans="1:102" x14ac:dyDescent="0.25">
      <c r="A58" s="35"/>
      <c r="B58" s="1" t="s">
        <v>123</v>
      </c>
      <c r="C58" s="1">
        <v>52</v>
      </c>
      <c r="D58" s="10">
        <v>51169</v>
      </c>
      <c r="E58" s="1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3</v>
      </c>
      <c r="V58" s="10">
        <v>3</v>
      </c>
      <c r="W58" s="10">
        <v>3</v>
      </c>
      <c r="X58" s="10">
        <v>3</v>
      </c>
      <c r="Y58" s="10">
        <v>3</v>
      </c>
      <c r="Z58" s="10">
        <v>3</v>
      </c>
      <c r="AA58" s="10">
        <v>3</v>
      </c>
      <c r="AB58" s="10">
        <v>3</v>
      </c>
      <c r="AC58" s="10">
        <v>4</v>
      </c>
      <c r="AD58" s="10">
        <v>4</v>
      </c>
      <c r="AE58" s="10">
        <v>4</v>
      </c>
      <c r="AF58" s="10">
        <v>5</v>
      </c>
      <c r="AG58" s="10">
        <v>5</v>
      </c>
      <c r="AH58" s="10">
        <v>5</v>
      </c>
      <c r="AI58" s="10">
        <v>5</v>
      </c>
      <c r="AJ58" s="10">
        <v>5</v>
      </c>
      <c r="AK58" s="10">
        <v>6</v>
      </c>
      <c r="AL58" s="10">
        <v>6</v>
      </c>
      <c r="AM58" s="10">
        <v>7</v>
      </c>
      <c r="AN58" s="10">
        <v>7</v>
      </c>
      <c r="AO58" s="10">
        <v>7</v>
      </c>
      <c r="AP58" s="10">
        <v>7</v>
      </c>
      <c r="AQ58" s="10">
        <v>7</v>
      </c>
      <c r="AR58" s="10">
        <v>7</v>
      </c>
      <c r="AS58" s="10">
        <v>7</v>
      </c>
      <c r="AT58" s="10">
        <v>7</v>
      </c>
      <c r="AU58" s="10">
        <v>7</v>
      </c>
      <c r="AV58" s="10">
        <v>7</v>
      </c>
      <c r="AW58" s="10">
        <v>7</v>
      </c>
      <c r="AX58" s="10">
        <v>7</v>
      </c>
      <c r="AY58" s="10">
        <v>7</v>
      </c>
      <c r="AZ58" s="10">
        <v>7</v>
      </c>
      <c r="BA58" s="10">
        <v>7</v>
      </c>
      <c r="BB58" s="10">
        <v>7</v>
      </c>
      <c r="BC58" s="10">
        <v>7</v>
      </c>
      <c r="BD58" s="10">
        <v>7</v>
      </c>
      <c r="BE58" s="10">
        <v>7</v>
      </c>
      <c r="BF58" s="10">
        <v>7</v>
      </c>
      <c r="BG58" s="10">
        <v>7</v>
      </c>
      <c r="BH58" s="10">
        <v>7</v>
      </c>
      <c r="BI58" s="10">
        <v>7</v>
      </c>
      <c r="BJ58" s="10">
        <v>8</v>
      </c>
      <c r="BK58" s="10">
        <v>7</v>
      </c>
      <c r="BL58" s="10">
        <v>7</v>
      </c>
      <c r="BM58" s="10">
        <v>7</v>
      </c>
      <c r="BN58" s="10">
        <v>7</v>
      </c>
      <c r="BO58" s="10">
        <v>7</v>
      </c>
      <c r="BP58" s="10">
        <v>7</v>
      </c>
      <c r="BQ58" s="10">
        <v>7</v>
      </c>
      <c r="BR58" s="10">
        <v>7</v>
      </c>
      <c r="BS58" s="10">
        <v>7</v>
      </c>
      <c r="BT58" s="28">
        <v>7</v>
      </c>
      <c r="BU58" s="28">
        <v>7</v>
      </c>
      <c r="BV58" s="28">
        <v>7</v>
      </c>
      <c r="BW58" s="28">
        <v>7</v>
      </c>
      <c r="BX58" s="28">
        <v>7</v>
      </c>
      <c r="BY58" s="28">
        <v>7</v>
      </c>
      <c r="BZ58" s="28">
        <v>7</v>
      </c>
      <c r="CA58" s="28">
        <v>7</v>
      </c>
      <c r="CB58" s="28">
        <v>7</v>
      </c>
      <c r="CC58" s="28">
        <v>7</v>
      </c>
      <c r="CD58" s="28">
        <v>7</v>
      </c>
      <c r="CE58" s="28">
        <v>7</v>
      </c>
      <c r="CF58" s="28">
        <v>7</v>
      </c>
      <c r="CG58" s="28">
        <v>7</v>
      </c>
      <c r="CH58" s="28">
        <v>7</v>
      </c>
      <c r="CI58" s="28">
        <v>8</v>
      </c>
      <c r="CJ58" s="28">
        <v>8</v>
      </c>
      <c r="CK58" s="28">
        <v>0</v>
      </c>
      <c r="CL58" s="28">
        <v>0</v>
      </c>
      <c r="CM58" s="28">
        <v>0</v>
      </c>
      <c r="CN58" s="28">
        <v>0</v>
      </c>
      <c r="CO58" s="28">
        <v>0</v>
      </c>
      <c r="CP58" s="28">
        <v>0</v>
      </c>
      <c r="CQ58" s="28">
        <v>0</v>
      </c>
      <c r="CR58" s="28">
        <v>0</v>
      </c>
      <c r="CS58" s="28">
        <v>0</v>
      </c>
      <c r="CT58" s="28">
        <v>0</v>
      </c>
      <c r="CU58" s="28">
        <v>0</v>
      </c>
      <c r="CV58" s="28">
        <v>0</v>
      </c>
      <c r="CW58" s="28">
        <v>0</v>
      </c>
      <c r="CX58" s="28">
        <v>0</v>
      </c>
    </row>
    <row r="59" spans="1:102" x14ac:dyDescent="0.25">
      <c r="A59" s="35"/>
      <c r="B59" s="1" t="s">
        <v>132</v>
      </c>
      <c r="C59" s="1">
        <v>53</v>
      </c>
      <c r="D59" s="10">
        <v>51195</v>
      </c>
      <c r="E59" s="1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1</v>
      </c>
      <c r="O59" s="10">
        <v>0</v>
      </c>
      <c r="P59" s="10">
        <v>1</v>
      </c>
      <c r="Q59" s="10">
        <v>1</v>
      </c>
      <c r="R59" s="10">
        <v>3</v>
      </c>
      <c r="S59" s="10">
        <v>4</v>
      </c>
      <c r="T59" s="10">
        <v>5</v>
      </c>
      <c r="U59" s="10">
        <v>8</v>
      </c>
      <c r="V59" s="10">
        <v>8</v>
      </c>
      <c r="W59" s="10">
        <v>8</v>
      </c>
      <c r="X59" s="10">
        <v>13</v>
      </c>
      <c r="Y59" s="10">
        <v>14</v>
      </c>
      <c r="Z59" s="10">
        <v>15</v>
      </c>
      <c r="AA59" s="10">
        <v>18</v>
      </c>
      <c r="AB59" s="10">
        <v>17</v>
      </c>
      <c r="AC59" s="10">
        <v>18</v>
      </c>
      <c r="AD59" s="10">
        <v>18</v>
      </c>
      <c r="AE59" s="10">
        <v>18</v>
      </c>
      <c r="AF59" s="10">
        <v>18</v>
      </c>
      <c r="AG59" s="10">
        <v>18</v>
      </c>
      <c r="AH59" s="10">
        <v>20</v>
      </c>
      <c r="AI59" s="10">
        <v>20</v>
      </c>
      <c r="AJ59" s="10">
        <v>20</v>
      </c>
      <c r="AK59" s="10">
        <v>20</v>
      </c>
      <c r="AL59" s="10">
        <v>21</v>
      </c>
      <c r="AM59" s="10">
        <v>22</v>
      </c>
      <c r="AN59" s="10">
        <v>22</v>
      </c>
      <c r="AO59" s="10">
        <v>22</v>
      </c>
      <c r="AP59" s="10">
        <v>22</v>
      </c>
      <c r="AQ59" s="10">
        <v>22</v>
      </c>
      <c r="AR59" s="10">
        <v>22</v>
      </c>
      <c r="AS59" s="10">
        <v>22</v>
      </c>
      <c r="AT59" s="10">
        <v>22</v>
      </c>
      <c r="AU59" s="10">
        <v>22</v>
      </c>
      <c r="AV59" s="10">
        <v>22</v>
      </c>
      <c r="AW59" s="10">
        <v>22</v>
      </c>
      <c r="AX59" s="10">
        <v>22</v>
      </c>
      <c r="AY59" s="10">
        <v>22</v>
      </c>
      <c r="AZ59" s="10">
        <v>22</v>
      </c>
      <c r="BA59" s="10">
        <v>22</v>
      </c>
      <c r="BB59" s="10">
        <v>23</v>
      </c>
      <c r="BC59" s="10">
        <v>23</v>
      </c>
      <c r="BD59" s="10">
        <v>23</v>
      </c>
      <c r="BE59" s="10">
        <v>23</v>
      </c>
      <c r="BF59" s="10">
        <v>23</v>
      </c>
      <c r="BG59" s="10">
        <v>23</v>
      </c>
      <c r="BH59" s="10">
        <v>23</v>
      </c>
      <c r="BI59" s="10">
        <v>23</v>
      </c>
      <c r="BJ59" s="10">
        <v>24</v>
      </c>
      <c r="BK59" s="10">
        <v>24</v>
      </c>
      <c r="BL59" s="10">
        <v>24</v>
      </c>
      <c r="BM59" s="10">
        <v>24</v>
      </c>
      <c r="BN59" s="10">
        <v>24</v>
      </c>
      <c r="BO59" s="10">
        <v>24</v>
      </c>
      <c r="BP59" s="10">
        <v>24</v>
      </c>
      <c r="BQ59" s="10">
        <v>24</v>
      </c>
      <c r="BR59" s="10">
        <v>24</v>
      </c>
      <c r="BS59" s="10">
        <v>24</v>
      </c>
      <c r="BT59" s="28">
        <v>25</v>
      </c>
      <c r="BU59" s="28">
        <v>25</v>
      </c>
      <c r="BV59" s="28">
        <v>25</v>
      </c>
      <c r="BW59" s="28">
        <v>25</v>
      </c>
      <c r="BX59" s="28">
        <v>27</v>
      </c>
      <c r="BY59" s="28">
        <v>27</v>
      </c>
      <c r="BZ59" s="28">
        <v>27</v>
      </c>
      <c r="CA59" s="28">
        <v>27</v>
      </c>
      <c r="CB59" s="28">
        <v>27</v>
      </c>
      <c r="CC59" s="28">
        <v>27</v>
      </c>
      <c r="CD59" s="28">
        <v>27</v>
      </c>
      <c r="CE59" s="28">
        <v>27</v>
      </c>
      <c r="CF59" s="28">
        <v>27</v>
      </c>
      <c r="CG59" s="28">
        <v>27</v>
      </c>
      <c r="CH59" s="28">
        <v>27</v>
      </c>
      <c r="CI59" s="28">
        <v>27</v>
      </c>
      <c r="CJ59" s="28">
        <v>27</v>
      </c>
      <c r="CK59" s="28">
        <v>0</v>
      </c>
      <c r="CL59" s="28">
        <v>0</v>
      </c>
      <c r="CM59" s="28">
        <v>0</v>
      </c>
      <c r="CN59" s="28">
        <v>0</v>
      </c>
      <c r="CO59" s="28">
        <v>0</v>
      </c>
      <c r="CP59" s="28">
        <v>0</v>
      </c>
      <c r="CQ59" s="28">
        <v>0</v>
      </c>
      <c r="CR59" s="28">
        <v>0</v>
      </c>
      <c r="CS59" s="28">
        <v>0</v>
      </c>
      <c r="CT59" s="28">
        <v>0</v>
      </c>
      <c r="CU59" s="28">
        <v>0</v>
      </c>
      <c r="CV59" s="28">
        <v>0</v>
      </c>
      <c r="CW59" s="28">
        <v>0</v>
      </c>
      <c r="CX59" s="28">
        <v>0</v>
      </c>
    </row>
    <row r="60" spans="1:102" x14ac:dyDescent="0.25">
      <c r="A60" s="36"/>
      <c r="B60" s="1" t="s">
        <v>145</v>
      </c>
      <c r="C60" s="1">
        <v>54</v>
      </c>
      <c r="D60" s="10">
        <v>51720</v>
      </c>
      <c r="E60" s="1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1</v>
      </c>
      <c r="AD60" s="10">
        <v>2</v>
      </c>
      <c r="AE60" s="10">
        <v>2</v>
      </c>
      <c r="AF60" s="10">
        <v>2</v>
      </c>
      <c r="AG60" s="10">
        <v>2</v>
      </c>
      <c r="AH60" s="10">
        <v>2</v>
      </c>
      <c r="AI60" s="10">
        <v>2</v>
      </c>
      <c r="AJ60" s="10">
        <v>2</v>
      </c>
      <c r="AK60" s="10">
        <v>2</v>
      </c>
      <c r="AL60" s="10">
        <v>2</v>
      </c>
      <c r="AM60" s="10">
        <v>2</v>
      </c>
      <c r="AN60" s="10">
        <v>2</v>
      </c>
      <c r="AO60" s="10">
        <v>2</v>
      </c>
      <c r="AP60" s="10">
        <v>2</v>
      </c>
      <c r="AQ60" s="10">
        <v>2</v>
      </c>
      <c r="AR60" s="10">
        <v>2</v>
      </c>
      <c r="AS60" s="10">
        <v>2</v>
      </c>
      <c r="AT60" s="10">
        <v>2</v>
      </c>
      <c r="AU60" s="10">
        <v>2</v>
      </c>
      <c r="AV60" s="10">
        <v>2</v>
      </c>
      <c r="AW60" s="10">
        <v>2</v>
      </c>
      <c r="AX60" s="10">
        <v>2</v>
      </c>
      <c r="AY60" s="10">
        <v>2</v>
      </c>
      <c r="AZ60" s="10">
        <v>2</v>
      </c>
      <c r="BA60" s="10">
        <v>2</v>
      </c>
      <c r="BB60" s="10">
        <v>2</v>
      </c>
      <c r="BC60" s="10">
        <v>2</v>
      </c>
      <c r="BD60" s="10">
        <v>2</v>
      </c>
      <c r="BE60" s="10">
        <v>2</v>
      </c>
      <c r="BF60" s="10">
        <v>2</v>
      </c>
      <c r="BG60" s="10">
        <v>2</v>
      </c>
      <c r="BH60" s="10">
        <v>2</v>
      </c>
      <c r="BI60" s="10">
        <v>2</v>
      </c>
      <c r="BJ60" s="10">
        <v>2</v>
      </c>
      <c r="BK60" s="10">
        <v>2</v>
      </c>
      <c r="BL60" s="10">
        <v>2</v>
      </c>
      <c r="BM60" s="10">
        <v>2</v>
      </c>
      <c r="BN60" s="10">
        <v>2</v>
      </c>
      <c r="BO60" s="10">
        <v>2</v>
      </c>
      <c r="BP60" s="10">
        <v>2</v>
      </c>
      <c r="BQ60" s="10">
        <v>2</v>
      </c>
      <c r="BR60" s="10">
        <v>2</v>
      </c>
      <c r="BS60" s="10">
        <v>2</v>
      </c>
      <c r="BT60" s="28">
        <v>2</v>
      </c>
      <c r="BU60" s="28">
        <v>2</v>
      </c>
      <c r="BV60" s="28">
        <v>2</v>
      </c>
      <c r="BW60" s="28">
        <v>2</v>
      </c>
      <c r="BX60" s="28">
        <v>2</v>
      </c>
      <c r="BY60" s="28">
        <v>2</v>
      </c>
      <c r="BZ60" s="28">
        <v>2</v>
      </c>
      <c r="CA60" s="28">
        <v>2</v>
      </c>
      <c r="CB60" s="28">
        <v>2</v>
      </c>
      <c r="CC60" s="28">
        <v>2</v>
      </c>
      <c r="CD60" s="28">
        <v>2</v>
      </c>
      <c r="CE60" s="28">
        <v>2</v>
      </c>
      <c r="CF60" s="28">
        <v>2</v>
      </c>
      <c r="CG60" s="28">
        <v>2</v>
      </c>
      <c r="CH60" s="28">
        <v>2</v>
      </c>
      <c r="CI60" s="28">
        <v>2</v>
      </c>
      <c r="CJ60" s="28">
        <v>2</v>
      </c>
      <c r="CK60" s="28">
        <v>0</v>
      </c>
      <c r="CL60" s="28">
        <v>0</v>
      </c>
      <c r="CM60" s="28">
        <v>0</v>
      </c>
      <c r="CN60" s="28">
        <v>0</v>
      </c>
      <c r="CO60" s="28">
        <v>0</v>
      </c>
      <c r="CP60" s="28">
        <v>0</v>
      </c>
      <c r="CQ60" s="28">
        <v>0</v>
      </c>
      <c r="CR60" s="28">
        <v>0</v>
      </c>
      <c r="CS60" s="28">
        <v>0</v>
      </c>
      <c r="CT60" s="28">
        <v>0</v>
      </c>
      <c r="CU60" s="28">
        <v>0</v>
      </c>
      <c r="CV60" s="28">
        <v>0</v>
      </c>
      <c r="CW60" s="28">
        <v>0</v>
      </c>
      <c r="CX60" s="28">
        <v>0</v>
      </c>
    </row>
    <row r="61" spans="1:102" x14ac:dyDescent="0.25">
      <c r="A61" s="31" t="s">
        <v>28</v>
      </c>
      <c r="B61" s="1" t="s">
        <v>27</v>
      </c>
      <c r="C61" s="1">
        <v>55</v>
      </c>
      <c r="D61" s="10">
        <v>51043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1</v>
      </c>
      <c r="L61" s="10">
        <v>1</v>
      </c>
      <c r="M61" s="10">
        <v>1</v>
      </c>
      <c r="N61" s="10">
        <v>2</v>
      </c>
      <c r="O61" s="10">
        <v>2</v>
      </c>
      <c r="P61" s="10">
        <v>2</v>
      </c>
      <c r="Q61" s="10">
        <v>2</v>
      </c>
      <c r="R61" s="10">
        <v>2</v>
      </c>
      <c r="S61" s="10">
        <v>3</v>
      </c>
      <c r="T61" s="10">
        <v>3</v>
      </c>
      <c r="U61" s="10">
        <v>3</v>
      </c>
      <c r="V61" s="10">
        <v>3</v>
      </c>
      <c r="W61" s="10">
        <v>3</v>
      </c>
      <c r="X61" s="10">
        <v>3</v>
      </c>
      <c r="Y61" s="10">
        <v>5</v>
      </c>
      <c r="Z61" s="10">
        <v>6</v>
      </c>
      <c r="AA61" s="10">
        <v>6</v>
      </c>
      <c r="AB61" s="10">
        <v>6</v>
      </c>
      <c r="AC61" s="10">
        <v>6</v>
      </c>
      <c r="AD61" s="10">
        <v>6</v>
      </c>
      <c r="AE61" s="10">
        <v>6</v>
      </c>
      <c r="AF61" s="10">
        <v>6</v>
      </c>
      <c r="AG61" s="10">
        <v>6</v>
      </c>
      <c r="AH61" s="10">
        <v>7</v>
      </c>
      <c r="AI61" s="10">
        <v>7</v>
      </c>
      <c r="AJ61" s="10">
        <v>7</v>
      </c>
      <c r="AK61" s="10">
        <v>7</v>
      </c>
      <c r="AL61" s="10">
        <v>7</v>
      </c>
      <c r="AM61" s="10">
        <v>7</v>
      </c>
      <c r="AN61" s="10">
        <v>8</v>
      </c>
      <c r="AO61" s="10">
        <v>8</v>
      </c>
      <c r="AP61" s="10">
        <v>9</v>
      </c>
      <c r="AQ61" s="10">
        <v>10</v>
      </c>
      <c r="AR61" s="10">
        <v>10</v>
      </c>
      <c r="AS61" s="10">
        <v>10</v>
      </c>
      <c r="AT61" s="10">
        <v>12</v>
      </c>
      <c r="AU61" s="10">
        <v>15</v>
      </c>
      <c r="AV61" s="10">
        <v>16</v>
      </c>
      <c r="AW61" s="10">
        <v>16</v>
      </c>
      <c r="AX61" s="10">
        <v>16</v>
      </c>
      <c r="AY61" s="10">
        <v>16</v>
      </c>
      <c r="AZ61" s="10">
        <v>16</v>
      </c>
      <c r="BA61" s="10">
        <v>16</v>
      </c>
      <c r="BB61" s="10">
        <v>16</v>
      </c>
      <c r="BC61" s="10">
        <v>16</v>
      </c>
      <c r="BD61" s="10">
        <v>17</v>
      </c>
      <c r="BE61" s="10">
        <v>19</v>
      </c>
      <c r="BF61" s="10">
        <v>19</v>
      </c>
      <c r="BG61" s="10">
        <v>18</v>
      </c>
      <c r="BH61" s="10">
        <v>19</v>
      </c>
      <c r="BI61" s="10">
        <v>19</v>
      </c>
      <c r="BJ61" s="10">
        <v>19</v>
      </c>
      <c r="BK61" s="10">
        <v>21</v>
      </c>
      <c r="BL61" s="10">
        <v>21</v>
      </c>
      <c r="BM61" s="10">
        <v>21</v>
      </c>
      <c r="BN61" s="10">
        <v>22</v>
      </c>
      <c r="BO61" s="10">
        <v>22</v>
      </c>
      <c r="BP61" s="10">
        <v>23</v>
      </c>
      <c r="BQ61" s="10">
        <v>24</v>
      </c>
      <c r="BR61" s="10">
        <v>25</v>
      </c>
      <c r="BS61" s="10">
        <v>25</v>
      </c>
      <c r="BT61" s="28">
        <v>27</v>
      </c>
      <c r="BU61" s="28">
        <v>28</v>
      </c>
      <c r="BV61" s="28">
        <v>28</v>
      </c>
      <c r="BW61" s="28">
        <v>29</v>
      </c>
      <c r="BX61" s="28">
        <v>31</v>
      </c>
      <c r="BY61" s="28">
        <v>31</v>
      </c>
      <c r="BZ61" s="28">
        <v>31</v>
      </c>
      <c r="CA61" s="28">
        <v>33</v>
      </c>
      <c r="CB61" s="28">
        <v>35</v>
      </c>
      <c r="CC61" s="28">
        <v>35</v>
      </c>
      <c r="CD61" s="28">
        <v>35</v>
      </c>
      <c r="CE61" s="28">
        <v>36</v>
      </c>
      <c r="CF61" s="28">
        <v>37</v>
      </c>
      <c r="CG61" s="28">
        <v>37</v>
      </c>
      <c r="CH61" s="28">
        <v>38</v>
      </c>
      <c r="CI61" s="28">
        <v>38</v>
      </c>
      <c r="CJ61" s="28">
        <v>40</v>
      </c>
      <c r="CK61" s="28">
        <v>0</v>
      </c>
      <c r="CL61" s="28">
        <v>0</v>
      </c>
      <c r="CM61" s="28">
        <v>0</v>
      </c>
      <c r="CN61" s="28">
        <v>0</v>
      </c>
      <c r="CO61" s="28">
        <v>0</v>
      </c>
      <c r="CP61" s="28">
        <v>0</v>
      </c>
      <c r="CQ61" s="28">
        <v>0</v>
      </c>
      <c r="CR61" s="28">
        <v>0</v>
      </c>
      <c r="CS61" s="28">
        <v>0</v>
      </c>
      <c r="CT61" s="28">
        <v>0</v>
      </c>
      <c r="CU61" s="28">
        <v>0</v>
      </c>
      <c r="CV61" s="28">
        <v>0</v>
      </c>
      <c r="CW61" s="28">
        <v>0</v>
      </c>
      <c r="CX61" s="28">
        <v>0</v>
      </c>
    </row>
    <row r="62" spans="1:102" x14ac:dyDescent="0.25">
      <c r="A62" s="32"/>
      <c r="B62" s="1" t="s">
        <v>104</v>
      </c>
      <c r="C62" s="1">
        <v>56</v>
      </c>
      <c r="D62" s="10">
        <v>51069</v>
      </c>
      <c r="E62" s="1">
        <v>0</v>
      </c>
      <c r="F62" s="10">
        <v>2</v>
      </c>
      <c r="G62" s="10">
        <v>4</v>
      </c>
      <c r="H62" s="10">
        <v>4</v>
      </c>
      <c r="I62" s="10">
        <v>8</v>
      </c>
      <c r="J62" s="10">
        <v>10</v>
      </c>
      <c r="K62" s="10">
        <v>12</v>
      </c>
      <c r="L62" s="10">
        <v>15</v>
      </c>
      <c r="M62" s="10">
        <v>16</v>
      </c>
      <c r="N62" s="10">
        <v>20</v>
      </c>
      <c r="O62" s="10">
        <v>24</v>
      </c>
      <c r="P62" s="10">
        <v>27</v>
      </c>
      <c r="Q62" s="10">
        <v>31</v>
      </c>
      <c r="R62" s="10">
        <v>43</v>
      </c>
      <c r="S62" s="10">
        <v>46</v>
      </c>
      <c r="T62" s="10">
        <v>54</v>
      </c>
      <c r="U62" s="10">
        <v>62</v>
      </c>
      <c r="V62" s="10">
        <v>63</v>
      </c>
      <c r="W62" s="10">
        <v>65</v>
      </c>
      <c r="X62" s="10">
        <v>66</v>
      </c>
      <c r="Y62" s="10">
        <v>71</v>
      </c>
      <c r="Z62" s="10">
        <v>73</v>
      </c>
      <c r="AA62" s="10">
        <v>72</v>
      </c>
      <c r="AB62" s="10">
        <v>76</v>
      </c>
      <c r="AC62" s="10">
        <v>81</v>
      </c>
      <c r="AD62" s="10">
        <v>81</v>
      </c>
      <c r="AE62" s="10">
        <v>81</v>
      </c>
      <c r="AF62" s="10">
        <v>83</v>
      </c>
      <c r="AG62" s="10">
        <v>86</v>
      </c>
      <c r="AH62" s="10">
        <v>87</v>
      </c>
      <c r="AI62" s="10">
        <v>87</v>
      </c>
      <c r="AJ62" s="10">
        <v>93</v>
      </c>
      <c r="AK62" s="10">
        <v>93</v>
      </c>
      <c r="AL62" s="10">
        <v>95</v>
      </c>
      <c r="AM62" s="10">
        <v>97</v>
      </c>
      <c r="AN62" s="10">
        <v>101</v>
      </c>
      <c r="AO62" s="10">
        <v>105</v>
      </c>
      <c r="AP62" s="10">
        <v>115</v>
      </c>
      <c r="AQ62" s="10">
        <v>115</v>
      </c>
      <c r="AR62" s="10">
        <v>121</v>
      </c>
      <c r="AS62" s="10">
        <v>126</v>
      </c>
      <c r="AT62" s="10">
        <v>132</v>
      </c>
      <c r="AU62" s="10">
        <v>144</v>
      </c>
      <c r="AV62" s="10">
        <v>147</v>
      </c>
      <c r="AW62" s="10">
        <v>150</v>
      </c>
      <c r="AX62" s="10">
        <v>162</v>
      </c>
      <c r="AY62" s="10">
        <v>164</v>
      </c>
      <c r="AZ62" s="10">
        <v>166</v>
      </c>
      <c r="BA62" s="10">
        <v>175</v>
      </c>
      <c r="BB62" s="10">
        <v>182</v>
      </c>
      <c r="BC62" s="10">
        <v>191</v>
      </c>
      <c r="BD62" s="10">
        <v>195</v>
      </c>
      <c r="BE62" s="10">
        <v>209</v>
      </c>
      <c r="BF62" s="10">
        <v>211</v>
      </c>
      <c r="BG62" s="10">
        <v>217</v>
      </c>
      <c r="BH62" s="10">
        <v>223</v>
      </c>
      <c r="BI62" s="10">
        <v>234</v>
      </c>
      <c r="BJ62" s="10">
        <v>245</v>
      </c>
      <c r="BK62" s="10">
        <v>249</v>
      </c>
      <c r="BL62" s="10">
        <v>255</v>
      </c>
      <c r="BM62" s="10">
        <v>262</v>
      </c>
      <c r="BN62" s="10">
        <v>271</v>
      </c>
      <c r="BO62" s="10">
        <v>272</v>
      </c>
      <c r="BP62" s="10">
        <v>296</v>
      </c>
      <c r="BQ62" s="10">
        <v>319</v>
      </c>
      <c r="BR62" s="10">
        <v>331</v>
      </c>
      <c r="BS62" s="10">
        <v>344</v>
      </c>
      <c r="BT62" s="28">
        <v>349</v>
      </c>
      <c r="BU62" s="28">
        <v>359</v>
      </c>
      <c r="BV62" s="28">
        <v>371</v>
      </c>
      <c r="BW62" s="28">
        <v>378</v>
      </c>
      <c r="BX62" s="28">
        <v>384</v>
      </c>
      <c r="BY62" s="28">
        <v>388</v>
      </c>
      <c r="BZ62" s="28">
        <v>393</v>
      </c>
      <c r="CA62" s="28">
        <v>410</v>
      </c>
      <c r="CB62" s="28">
        <v>409</v>
      </c>
      <c r="CC62" s="28">
        <v>413</v>
      </c>
      <c r="CD62" s="28">
        <v>415</v>
      </c>
      <c r="CE62" s="28">
        <v>416</v>
      </c>
      <c r="CF62" s="28">
        <v>423</v>
      </c>
      <c r="CG62" s="28">
        <v>428</v>
      </c>
      <c r="CH62" s="28">
        <v>433</v>
      </c>
      <c r="CI62" s="28">
        <v>435</v>
      </c>
      <c r="CJ62" s="28">
        <v>435</v>
      </c>
      <c r="CK62" s="28">
        <v>0</v>
      </c>
      <c r="CL62" s="28">
        <v>0</v>
      </c>
      <c r="CM62" s="28">
        <v>0</v>
      </c>
      <c r="CN62" s="28">
        <v>0</v>
      </c>
      <c r="CO62" s="28">
        <v>0</v>
      </c>
      <c r="CP62" s="28">
        <v>0</v>
      </c>
      <c r="CQ62" s="28">
        <v>0</v>
      </c>
      <c r="CR62" s="28">
        <v>0</v>
      </c>
      <c r="CS62" s="28">
        <v>0</v>
      </c>
      <c r="CT62" s="28">
        <v>0</v>
      </c>
      <c r="CU62" s="28">
        <v>0</v>
      </c>
      <c r="CV62" s="28">
        <v>0</v>
      </c>
      <c r="CW62" s="28">
        <v>0</v>
      </c>
      <c r="CX62" s="28">
        <v>0</v>
      </c>
    </row>
    <row r="63" spans="1:102" x14ac:dyDescent="0.25">
      <c r="A63" s="32"/>
      <c r="B63" s="1" t="s">
        <v>119</v>
      </c>
      <c r="C63" s="1">
        <v>57</v>
      </c>
      <c r="D63" s="10">
        <v>51139</v>
      </c>
      <c r="E63" s="1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1</v>
      </c>
      <c r="L63" s="10">
        <v>1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3</v>
      </c>
      <c r="S63" s="10">
        <v>3</v>
      </c>
      <c r="T63" s="10">
        <v>5</v>
      </c>
      <c r="U63" s="10">
        <v>5</v>
      </c>
      <c r="V63" s="10">
        <v>6</v>
      </c>
      <c r="W63" s="10">
        <v>6</v>
      </c>
      <c r="X63" s="10">
        <v>6</v>
      </c>
      <c r="Y63" s="10">
        <v>6</v>
      </c>
      <c r="Z63" s="10">
        <v>6</v>
      </c>
      <c r="AA63" s="10">
        <v>7</v>
      </c>
      <c r="AB63" s="10">
        <v>10</v>
      </c>
      <c r="AC63" s="10">
        <v>13</v>
      </c>
      <c r="AD63" s="10">
        <v>13</v>
      </c>
      <c r="AE63" s="10">
        <v>14</v>
      </c>
      <c r="AF63" s="10">
        <v>14</v>
      </c>
      <c r="AG63" s="10">
        <v>16</v>
      </c>
      <c r="AH63" s="10">
        <v>22</v>
      </c>
      <c r="AI63" s="10">
        <v>30</v>
      </c>
      <c r="AJ63" s="10">
        <v>82</v>
      </c>
      <c r="AK63" s="10">
        <v>84</v>
      </c>
      <c r="AL63" s="10">
        <v>87</v>
      </c>
      <c r="AM63" s="10">
        <v>89</v>
      </c>
      <c r="AN63" s="10">
        <v>91</v>
      </c>
      <c r="AO63" s="10">
        <v>100</v>
      </c>
      <c r="AP63" s="10">
        <v>104</v>
      </c>
      <c r="AQ63" s="10">
        <v>107</v>
      </c>
      <c r="AR63" s="10">
        <v>109</v>
      </c>
      <c r="AS63" s="10">
        <v>113</v>
      </c>
      <c r="AT63" s="10">
        <v>113</v>
      </c>
      <c r="AU63" s="10">
        <v>120</v>
      </c>
      <c r="AV63" s="10">
        <v>122</v>
      </c>
      <c r="AW63" s="10">
        <v>123</v>
      </c>
      <c r="AX63" s="10">
        <v>128</v>
      </c>
      <c r="AY63" s="10">
        <v>128</v>
      </c>
      <c r="AZ63" s="10">
        <v>129</v>
      </c>
      <c r="BA63" s="10">
        <v>129</v>
      </c>
      <c r="BB63" s="10">
        <v>140</v>
      </c>
      <c r="BC63" s="10">
        <v>143</v>
      </c>
      <c r="BD63" s="10">
        <v>145</v>
      </c>
      <c r="BE63" s="10">
        <v>158</v>
      </c>
      <c r="BF63" s="10">
        <v>161</v>
      </c>
      <c r="BG63" s="10">
        <v>161</v>
      </c>
      <c r="BH63" s="10">
        <v>165</v>
      </c>
      <c r="BI63" s="10">
        <v>166</v>
      </c>
      <c r="BJ63" s="10">
        <v>166</v>
      </c>
      <c r="BK63" s="10">
        <v>172</v>
      </c>
      <c r="BL63" s="10">
        <v>186</v>
      </c>
      <c r="BM63" s="10">
        <v>188</v>
      </c>
      <c r="BN63" s="10">
        <v>197</v>
      </c>
      <c r="BO63" s="10">
        <v>199</v>
      </c>
      <c r="BP63" s="10">
        <v>208</v>
      </c>
      <c r="BQ63" s="10">
        <v>213</v>
      </c>
      <c r="BR63" s="10">
        <v>214</v>
      </c>
      <c r="BS63" s="10">
        <v>219</v>
      </c>
      <c r="BT63" s="28">
        <v>220</v>
      </c>
      <c r="BU63" s="28">
        <v>225</v>
      </c>
      <c r="BV63" s="28">
        <v>230</v>
      </c>
      <c r="BW63" s="28">
        <v>231</v>
      </c>
      <c r="BX63" s="28">
        <v>231</v>
      </c>
      <c r="BY63" s="28">
        <v>233</v>
      </c>
      <c r="BZ63" s="28">
        <v>237</v>
      </c>
      <c r="CA63" s="28">
        <v>244</v>
      </c>
      <c r="CB63" s="28">
        <v>245</v>
      </c>
      <c r="CC63" s="28">
        <v>246</v>
      </c>
      <c r="CD63" s="28">
        <v>247</v>
      </c>
      <c r="CE63" s="28">
        <v>249</v>
      </c>
      <c r="CF63" s="28">
        <v>250</v>
      </c>
      <c r="CG63" s="28">
        <v>251</v>
      </c>
      <c r="CH63" s="28">
        <v>251</v>
      </c>
      <c r="CI63" s="28">
        <v>252</v>
      </c>
      <c r="CJ63" s="28">
        <v>256</v>
      </c>
      <c r="CK63" s="28">
        <v>0</v>
      </c>
      <c r="CL63" s="28">
        <v>0</v>
      </c>
      <c r="CM63" s="28">
        <v>0</v>
      </c>
      <c r="CN63" s="28">
        <v>0</v>
      </c>
      <c r="CO63" s="28">
        <v>0</v>
      </c>
      <c r="CP63" s="28">
        <v>0</v>
      </c>
      <c r="CQ63" s="28">
        <v>0</v>
      </c>
      <c r="CR63" s="28">
        <v>0</v>
      </c>
      <c r="CS63" s="28">
        <v>0</v>
      </c>
      <c r="CT63" s="28">
        <v>0</v>
      </c>
      <c r="CU63" s="28">
        <v>0</v>
      </c>
      <c r="CV63" s="28">
        <v>0</v>
      </c>
      <c r="CW63" s="28">
        <v>0</v>
      </c>
      <c r="CX63" s="28">
        <v>0</v>
      </c>
    </row>
    <row r="64" spans="1:102" x14ac:dyDescent="0.25">
      <c r="A64" s="32"/>
      <c r="B64" s="1" t="s">
        <v>124</v>
      </c>
      <c r="C64" s="1">
        <v>58</v>
      </c>
      <c r="D64" s="10">
        <v>51171</v>
      </c>
      <c r="E64" s="1">
        <v>0</v>
      </c>
      <c r="F64" s="10">
        <v>3</v>
      </c>
      <c r="G64" s="10">
        <v>3</v>
      </c>
      <c r="H64" s="10">
        <v>3</v>
      </c>
      <c r="I64" s="10">
        <v>4</v>
      </c>
      <c r="J64" s="10">
        <v>6</v>
      </c>
      <c r="K64" s="10">
        <v>7</v>
      </c>
      <c r="L64" s="10">
        <v>8</v>
      </c>
      <c r="M64" s="10">
        <v>9</v>
      </c>
      <c r="N64" s="10">
        <v>10</v>
      </c>
      <c r="O64" s="10">
        <v>10</v>
      </c>
      <c r="P64" s="10">
        <v>12</v>
      </c>
      <c r="Q64" s="10">
        <v>13</v>
      </c>
      <c r="R64" s="10">
        <v>12</v>
      </c>
      <c r="S64" s="10">
        <v>13</v>
      </c>
      <c r="T64" s="10">
        <v>15</v>
      </c>
      <c r="U64" s="10">
        <v>15</v>
      </c>
      <c r="V64" s="10">
        <v>16</v>
      </c>
      <c r="W64" s="10">
        <v>17</v>
      </c>
      <c r="X64" s="10">
        <v>17</v>
      </c>
      <c r="Y64" s="10">
        <v>23</v>
      </c>
      <c r="Z64" s="10">
        <v>27</v>
      </c>
      <c r="AA64" s="10">
        <v>28</v>
      </c>
      <c r="AB64" s="10">
        <v>33</v>
      </c>
      <c r="AC64" s="10">
        <v>39</v>
      </c>
      <c r="AD64" s="10">
        <v>39</v>
      </c>
      <c r="AE64" s="10">
        <v>41</v>
      </c>
      <c r="AF64" s="10">
        <v>45</v>
      </c>
      <c r="AG64" s="10">
        <v>53</v>
      </c>
      <c r="AH64" s="10">
        <v>58</v>
      </c>
      <c r="AI64" s="10">
        <v>65</v>
      </c>
      <c r="AJ64" s="10">
        <v>72</v>
      </c>
      <c r="AK64" s="10">
        <v>74</v>
      </c>
      <c r="AL64" s="10">
        <v>78</v>
      </c>
      <c r="AM64" s="10">
        <v>79</v>
      </c>
      <c r="AN64" s="10">
        <v>95</v>
      </c>
      <c r="AO64" s="10">
        <v>108</v>
      </c>
      <c r="AP64" s="10">
        <v>120</v>
      </c>
      <c r="AQ64" s="10">
        <v>134</v>
      </c>
      <c r="AR64" s="10">
        <v>145</v>
      </c>
      <c r="AS64" s="10">
        <v>149</v>
      </c>
      <c r="AT64" s="10">
        <v>165</v>
      </c>
      <c r="AU64" s="10">
        <v>190</v>
      </c>
      <c r="AV64" s="10">
        <v>213</v>
      </c>
      <c r="AW64" s="10">
        <v>236</v>
      </c>
      <c r="AX64" s="10">
        <v>242</v>
      </c>
      <c r="AY64" s="10">
        <v>245</v>
      </c>
      <c r="AZ64" s="10">
        <v>250</v>
      </c>
      <c r="BA64" s="10">
        <v>260</v>
      </c>
      <c r="BB64" s="10">
        <v>271</v>
      </c>
      <c r="BC64" s="10">
        <v>278</v>
      </c>
      <c r="BD64" s="10">
        <v>285</v>
      </c>
      <c r="BE64" s="10">
        <v>297</v>
      </c>
      <c r="BF64" s="10">
        <v>303</v>
      </c>
      <c r="BG64" s="10">
        <v>319</v>
      </c>
      <c r="BH64" s="10">
        <v>329</v>
      </c>
      <c r="BI64" s="10">
        <v>345</v>
      </c>
      <c r="BJ64" s="10">
        <v>355</v>
      </c>
      <c r="BK64" s="10">
        <v>358</v>
      </c>
      <c r="BL64" s="10">
        <v>365</v>
      </c>
      <c r="BM64" s="10">
        <v>372</v>
      </c>
      <c r="BN64" s="10">
        <v>376</v>
      </c>
      <c r="BO64" s="10">
        <v>378</v>
      </c>
      <c r="BP64" s="10">
        <v>394</v>
      </c>
      <c r="BQ64" s="10">
        <v>414</v>
      </c>
      <c r="BR64" s="10">
        <v>429</v>
      </c>
      <c r="BS64" s="10">
        <v>444</v>
      </c>
      <c r="BT64" s="28">
        <v>448</v>
      </c>
      <c r="BU64" s="28">
        <v>458</v>
      </c>
      <c r="BV64" s="28">
        <v>465</v>
      </c>
      <c r="BW64" s="28">
        <v>465</v>
      </c>
      <c r="BX64" s="28">
        <v>470</v>
      </c>
      <c r="BY64" s="28">
        <v>472</v>
      </c>
      <c r="BZ64" s="28">
        <v>476</v>
      </c>
      <c r="CA64" s="28">
        <v>480</v>
      </c>
      <c r="CB64" s="28">
        <v>484</v>
      </c>
      <c r="CC64" s="28">
        <v>487</v>
      </c>
      <c r="CD64" s="28">
        <v>492</v>
      </c>
      <c r="CE64" s="28">
        <v>499</v>
      </c>
      <c r="CF64" s="28">
        <v>505</v>
      </c>
      <c r="CG64" s="28">
        <v>509</v>
      </c>
      <c r="CH64" s="28">
        <v>510</v>
      </c>
      <c r="CI64" s="28">
        <v>511</v>
      </c>
      <c r="CJ64" s="28">
        <v>516</v>
      </c>
      <c r="CK64" s="28">
        <v>0</v>
      </c>
      <c r="CL64" s="28">
        <v>0</v>
      </c>
      <c r="CM64" s="28">
        <v>0</v>
      </c>
      <c r="CN64" s="28">
        <v>0</v>
      </c>
      <c r="CO64" s="28">
        <v>0</v>
      </c>
      <c r="CP64" s="28">
        <v>0</v>
      </c>
      <c r="CQ64" s="28">
        <v>0</v>
      </c>
      <c r="CR64" s="28">
        <v>0</v>
      </c>
      <c r="CS64" s="28">
        <v>0</v>
      </c>
      <c r="CT64" s="28">
        <v>0</v>
      </c>
      <c r="CU64" s="28">
        <v>0</v>
      </c>
      <c r="CV64" s="28">
        <v>0</v>
      </c>
      <c r="CW64" s="28">
        <v>0</v>
      </c>
      <c r="CX64" s="28">
        <v>0</v>
      </c>
    </row>
    <row r="65" spans="1:102" x14ac:dyDescent="0.25">
      <c r="A65" s="32"/>
      <c r="B65" s="1" t="s">
        <v>71</v>
      </c>
      <c r="C65" s="1">
        <v>59</v>
      </c>
      <c r="D65" s="10">
        <v>51187</v>
      </c>
      <c r="E65" s="1">
        <v>0</v>
      </c>
      <c r="F65" s="10">
        <v>1</v>
      </c>
      <c r="G65" s="10">
        <v>2</v>
      </c>
      <c r="H65" s="10">
        <v>2</v>
      </c>
      <c r="I65" s="10">
        <v>2</v>
      </c>
      <c r="J65" s="10">
        <v>2</v>
      </c>
      <c r="K65" s="10">
        <v>3</v>
      </c>
      <c r="L65" s="10">
        <v>3</v>
      </c>
      <c r="M65" s="10">
        <v>3</v>
      </c>
      <c r="N65" s="10">
        <v>4</v>
      </c>
      <c r="O65" s="10">
        <v>4</v>
      </c>
      <c r="P65" s="10">
        <v>4</v>
      </c>
      <c r="Q65" s="10">
        <v>5</v>
      </c>
      <c r="R65" s="10">
        <v>6</v>
      </c>
      <c r="S65" s="10">
        <v>8</v>
      </c>
      <c r="T65" s="10">
        <v>9</v>
      </c>
      <c r="U65" s="10">
        <v>10</v>
      </c>
      <c r="V65" s="10">
        <v>15</v>
      </c>
      <c r="W65" s="10">
        <v>15</v>
      </c>
      <c r="X65" s="10">
        <v>17</v>
      </c>
      <c r="Y65" s="10">
        <v>19</v>
      </c>
      <c r="Z65" s="10">
        <v>20</v>
      </c>
      <c r="AA65" s="10">
        <v>21</v>
      </c>
      <c r="AB65" s="10">
        <v>22</v>
      </c>
      <c r="AC65" s="10">
        <v>24</v>
      </c>
      <c r="AD65" s="10">
        <v>24</v>
      </c>
      <c r="AE65" s="10">
        <v>24</v>
      </c>
      <c r="AF65" s="10">
        <v>26</v>
      </c>
      <c r="AG65" s="10">
        <v>27</v>
      </c>
      <c r="AH65" s="10">
        <v>30</v>
      </c>
      <c r="AI65" s="10">
        <v>36</v>
      </c>
      <c r="AJ65" s="10">
        <v>42</v>
      </c>
      <c r="AK65" s="10">
        <v>43</v>
      </c>
      <c r="AL65" s="10">
        <v>44</v>
      </c>
      <c r="AM65" s="10">
        <v>47</v>
      </c>
      <c r="AN65" s="10">
        <v>51</v>
      </c>
      <c r="AO65" s="10">
        <v>52</v>
      </c>
      <c r="AP65" s="10">
        <v>57</v>
      </c>
      <c r="AQ65" s="10">
        <v>61</v>
      </c>
      <c r="AR65" s="10">
        <v>61</v>
      </c>
      <c r="AS65" s="10">
        <v>63</v>
      </c>
      <c r="AT65" s="10">
        <v>68</v>
      </c>
      <c r="AU65" s="10">
        <v>71</v>
      </c>
      <c r="AV65" s="10">
        <v>75</v>
      </c>
      <c r="AW65" s="10">
        <v>78</v>
      </c>
      <c r="AX65" s="10">
        <v>82</v>
      </c>
      <c r="AY65" s="10">
        <v>85</v>
      </c>
      <c r="AZ65" s="10">
        <v>86</v>
      </c>
      <c r="BA65" s="10">
        <v>87</v>
      </c>
      <c r="BB65" s="10">
        <v>88</v>
      </c>
      <c r="BC65" s="10">
        <v>90</v>
      </c>
      <c r="BD65" s="10">
        <v>94</v>
      </c>
      <c r="BE65" s="10">
        <v>96</v>
      </c>
      <c r="BF65" s="10">
        <v>99</v>
      </c>
      <c r="BG65" s="10">
        <v>99</v>
      </c>
      <c r="BH65" s="10">
        <v>103</v>
      </c>
      <c r="BI65" s="10">
        <v>105</v>
      </c>
      <c r="BJ65" s="10">
        <v>110</v>
      </c>
      <c r="BK65" s="10">
        <v>110</v>
      </c>
      <c r="BL65" s="10">
        <v>110</v>
      </c>
      <c r="BM65" s="10">
        <v>111</v>
      </c>
      <c r="BN65" s="10">
        <v>117</v>
      </c>
      <c r="BO65" s="10">
        <v>117</v>
      </c>
      <c r="BP65" s="10">
        <v>129</v>
      </c>
      <c r="BQ65" s="10">
        <v>141</v>
      </c>
      <c r="BR65" s="10">
        <v>146</v>
      </c>
      <c r="BS65" s="10">
        <v>155</v>
      </c>
      <c r="BT65" s="28">
        <v>157</v>
      </c>
      <c r="BU65" s="28">
        <v>157</v>
      </c>
      <c r="BV65" s="28">
        <v>166</v>
      </c>
      <c r="BW65" s="28">
        <v>204</v>
      </c>
      <c r="BX65" s="28">
        <v>217</v>
      </c>
      <c r="BY65" s="28">
        <v>220</v>
      </c>
      <c r="BZ65" s="28">
        <v>222</v>
      </c>
      <c r="CA65" s="28">
        <v>222</v>
      </c>
      <c r="CB65" s="28">
        <v>220</v>
      </c>
      <c r="CC65" s="28">
        <v>222</v>
      </c>
      <c r="CD65" s="28">
        <v>225</v>
      </c>
      <c r="CE65" s="28">
        <v>225</v>
      </c>
      <c r="CF65" s="28">
        <v>228</v>
      </c>
      <c r="CG65" s="28">
        <v>229</v>
      </c>
      <c r="CH65" s="28">
        <v>230</v>
      </c>
      <c r="CI65" s="28">
        <v>231</v>
      </c>
      <c r="CJ65" s="28">
        <v>233</v>
      </c>
      <c r="CK65" s="28">
        <v>0</v>
      </c>
      <c r="CL65" s="28">
        <v>0</v>
      </c>
      <c r="CM65" s="28">
        <v>0</v>
      </c>
      <c r="CN65" s="28">
        <v>0</v>
      </c>
      <c r="CO65" s="28">
        <v>0</v>
      </c>
      <c r="CP65" s="28">
        <v>0</v>
      </c>
      <c r="CQ65" s="28">
        <v>0</v>
      </c>
      <c r="CR65" s="28">
        <v>0</v>
      </c>
      <c r="CS65" s="28">
        <v>0</v>
      </c>
      <c r="CT65" s="28">
        <v>0</v>
      </c>
      <c r="CU65" s="28">
        <v>0</v>
      </c>
      <c r="CV65" s="28">
        <v>0</v>
      </c>
      <c r="CW65" s="28">
        <v>0</v>
      </c>
      <c r="CX65" s="28">
        <v>0</v>
      </c>
    </row>
    <row r="66" spans="1:102" x14ac:dyDescent="0.25">
      <c r="A66" s="33"/>
      <c r="B66" s="1" t="s">
        <v>93</v>
      </c>
      <c r="C66" s="1">
        <v>60</v>
      </c>
      <c r="D66" s="10">
        <v>51840</v>
      </c>
      <c r="E66" s="1">
        <v>0</v>
      </c>
      <c r="F66" s="10">
        <v>0</v>
      </c>
      <c r="G66" s="10">
        <v>0</v>
      </c>
      <c r="H66" s="10">
        <v>0</v>
      </c>
      <c r="I66" s="10">
        <v>1</v>
      </c>
      <c r="J66" s="10">
        <v>3</v>
      </c>
      <c r="K66" s="10">
        <v>3</v>
      </c>
      <c r="L66" s="10">
        <v>5</v>
      </c>
      <c r="M66" s="10">
        <v>5</v>
      </c>
      <c r="N66" s="10">
        <v>9</v>
      </c>
      <c r="O66" s="10">
        <v>10</v>
      </c>
      <c r="P66" s="10">
        <v>11</v>
      </c>
      <c r="Q66" s="10">
        <v>13</v>
      </c>
      <c r="R66" s="10">
        <v>14</v>
      </c>
      <c r="S66" s="10">
        <v>15</v>
      </c>
      <c r="T66" s="10">
        <v>16</v>
      </c>
      <c r="U66" s="10">
        <v>16</v>
      </c>
      <c r="V66" s="10">
        <v>19</v>
      </c>
      <c r="W66" s="10">
        <v>19</v>
      </c>
      <c r="X66" s="10">
        <v>20</v>
      </c>
      <c r="Y66" s="10">
        <v>20</v>
      </c>
      <c r="Z66" s="10">
        <v>21</v>
      </c>
      <c r="AA66" s="10">
        <v>21</v>
      </c>
      <c r="AB66" s="10">
        <v>22</v>
      </c>
      <c r="AC66" s="10">
        <v>25</v>
      </c>
      <c r="AD66" s="10">
        <v>25</v>
      </c>
      <c r="AE66" s="10">
        <v>25</v>
      </c>
      <c r="AF66" s="10">
        <v>27</v>
      </c>
      <c r="AG66" s="10">
        <v>29</v>
      </c>
      <c r="AH66" s="10">
        <v>30</v>
      </c>
      <c r="AI66" s="10">
        <v>31</v>
      </c>
      <c r="AJ66" s="10">
        <v>33</v>
      </c>
      <c r="AK66" s="10">
        <v>33</v>
      </c>
      <c r="AL66" s="10">
        <v>33</v>
      </c>
      <c r="AM66" s="10">
        <v>36</v>
      </c>
      <c r="AN66" s="10">
        <v>36</v>
      </c>
      <c r="AO66" s="10">
        <v>37</v>
      </c>
      <c r="AP66" s="10">
        <v>41</v>
      </c>
      <c r="AQ66" s="10">
        <v>46</v>
      </c>
      <c r="AR66" s="10">
        <v>49</v>
      </c>
      <c r="AS66" s="10">
        <v>50</v>
      </c>
      <c r="AT66" s="10">
        <v>56</v>
      </c>
      <c r="AU66" s="10">
        <v>60</v>
      </c>
      <c r="AV66" s="10">
        <v>61</v>
      </c>
      <c r="AW66" s="10">
        <v>61</v>
      </c>
      <c r="AX66" s="10">
        <v>64</v>
      </c>
      <c r="AY66" s="10">
        <v>66</v>
      </c>
      <c r="AZ66" s="10">
        <v>66</v>
      </c>
      <c r="BA66" s="10">
        <v>69</v>
      </c>
      <c r="BB66" s="10">
        <v>73</v>
      </c>
      <c r="BC66" s="10">
        <v>75</v>
      </c>
      <c r="BD66" s="10">
        <v>79</v>
      </c>
      <c r="BE66" s="10">
        <v>80</v>
      </c>
      <c r="BF66" s="10">
        <v>80</v>
      </c>
      <c r="BG66" s="10">
        <v>84</v>
      </c>
      <c r="BH66" s="10">
        <v>96</v>
      </c>
      <c r="BI66" s="10">
        <v>104</v>
      </c>
      <c r="BJ66" s="10">
        <v>110</v>
      </c>
      <c r="BK66" s="10">
        <v>121</v>
      </c>
      <c r="BL66" s="10">
        <v>128</v>
      </c>
      <c r="BM66" s="10">
        <v>143</v>
      </c>
      <c r="BN66" s="10">
        <v>145</v>
      </c>
      <c r="BO66" s="10">
        <v>147</v>
      </c>
      <c r="BP66" s="10">
        <v>156</v>
      </c>
      <c r="BQ66" s="10">
        <v>168</v>
      </c>
      <c r="BR66" s="10">
        <v>176</v>
      </c>
      <c r="BS66" s="10">
        <v>187</v>
      </c>
      <c r="BT66" s="28">
        <v>189</v>
      </c>
      <c r="BU66" s="28">
        <v>191</v>
      </c>
      <c r="BV66" s="28">
        <v>196</v>
      </c>
      <c r="BW66" s="28">
        <v>198</v>
      </c>
      <c r="BX66" s="28">
        <v>215</v>
      </c>
      <c r="BY66" s="28">
        <v>225</v>
      </c>
      <c r="BZ66" s="28">
        <v>232</v>
      </c>
      <c r="CA66" s="28">
        <v>232</v>
      </c>
      <c r="CB66" s="28">
        <v>235</v>
      </c>
      <c r="CC66" s="28">
        <v>238</v>
      </c>
      <c r="CD66" s="28">
        <v>248</v>
      </c>
      <c r="CE66" s="28">
        <v>250</v>
      </c>
      <c r="CF66" s="28">
        <v>260</v>
      </c>
      <c r="CG66" s="28">
        <v>263</v>
      </c>
      <c r="CH66" s="28">
        <v>264</v>
      </c>
      <c r="CI66" s="28">
        <v>265</v>
      </c>
      <c r="CJ66" s="28">
        <v>269</v>
      </c>
      <c r="CK66" s="28">
        <v>0</v>
      </c>
      <c r="CL66" s="28">
        <v>0</v>
      </c>
      <c r="CM66" s="28">
        <v>0</v>
      </c>
      <c r="CN66" s="28">
        <v>0</v>
      </c>
      <c r="CO66" s="28">
        <v>0</v>
      </c>
      <c r="CP66" s="28">
        <v>0</v>
      </c>
      <c r="CQ66" s="28">
        <v>0</v>
      </c>
      <c r="CR66" s="28">
        <v>0</v>
      </c>
      <c r="CS66" s="28">
        <v>0</v>
      </c>
      <c r="CT66" s="28">
        <v>0</v>
      </c>
      <c r="CU66" s="28">
        <v>0</v>
      </c>
      <c r="CV66" s="28">
        <v>0</v>
      </c>
      <c r="CW66" s="28">
        <v>0</v>
      </c>
      <c r="CX66" s="28">
        <v>0</v>
      </c>
    </row>
    <row r="67" spans="1:102" x14ac:dyDescent="0.25">
      <c r="A67" s="6" t="s">
        <v>113</v>
      </c>
      <c r="B67" s="1" t="s">
        <v>113</v>
      </c>
      <c r="C67" s="1">
        <v>61</v>
      </c>
      <c r="D67" s="10">
        <v>51107</v>
      </c>
      <c r="E67" s="1">
        <v>18</v>
      </c>
      <c r="F67" s="10">
        <v>28</v>
      </c>
      <c r="G67" s="10">
        <v>43</v>
      </c>
      <c r="H67" s="10">
        <v>54</v>
      </c>
      <c r="I67" s="10">
        <v>61</v>
      </c>
      <c r="J67" s="10">
        <v>61</v>
      </c>
      <c r="K67" s="10">
        <v>87</v>
      </c>
      <c r="L67" s="10">
        <v>105</v>
      </c>
      <c r="M67" s="10">
        <v>121</v>
      </c>
      <c r="N67" s="10">
        <v>130</v>
      </c>
      <c r="O67" s="10">
        <v>150</v>
      </c>
      <c r="P67" s="10">
        <v>167</v>
      </c>
      <c r="Q67" s="10">
        <v>188</v>
      </c>
      <c r="R67" s="10">
        <v>209</v>
      </c>
      <c r="S67" s="10">
        <v>238</v>
      </c>
      <c r="T67" s="10">
        <v>258</v>
      </c>
      <c r="U67" s="10">
        <v>274</v>
      </c>
      <c r="V67" s="10">
        <v>296</v>
      </c>
      <c r="W67" s="10">
        <v>309</v>
      </c>
      <c r="X67" s="10">
        <v>324</v>
      </c>
      <c r="Y67" s="10">
        <v>344</v>
      </c>
      <c r="Z67" s="10">
        <v>367</v>
      </c>
      <c r="AA67" s="10">
        <v>378</v>
      </c>
      <c r="AB67" s="10">
        <v>385</v>
      </c>
      <c r="AC67" s="10">
        <v>413</v>
      </c>
      <c r="AD67" s="10">
        <v>425</v>
      </c>
      <c r="AE67" s="10">
        <v>446</v>
      </c>
      <c r="AF67" s="10">
        <v>468</v>
      </c>
      <c r="AG67" s="10">
        <v>475</v>
      </c>
      <c r="AH67" s="10">
        <v>498</v>
      </c>
      <c r="AI67" s="10">
        <v>529</v>
      </c>
      <c r="AJ67" s="10">
        <v>564</v>
      </c>
      <c r="AK67" s="10">
        <v>596</v>
      </c>
      <c r="AL67" s="10">
        <v>628</v>
      </c>
      <c r="AM67" s="10">
        <v>688</v>
      </c>
      <c r="AN67" s="10">
        <v>727</v>
      </c>
      <c r="AO67" s="10">
        <v>746</v>
      </c>
      <c r="AP67" s="10">
        <v>832</v>
      </c>
      <c r="AQ67" s="10">
        <v>881</v>
      </c>
      <c r="AR67" s="10">
        <v>931</v>
      </c>
      <c r="AS67" s="10">
        <v>961</v>
      </c>
      <c r="AT67" s="10">
        <v>998</v>
      </c>
      <c r="AU67" s="10">
        <v>1025</v>
      </c>
      <c r="AV67" s="10">
        <v>1043</v>
      </c>
      <c r="AW67" s="10">
        <v>1070</v>
      </c>
      <c r="AX67" s="10">
        <v>1127</v>
      </c>
      <c r="AY67" s="10">
        <v>1159</v>
      </c>
      <c r="AZ67" s="10">
        <v>1195</v>
      </c>
      <c r="BA67" s="10">
        <v>1210</v>
      </c>
      <c r="BB67" s="10">
        <v>1283</v>
      </c>
      <c r="BC67" s="10">
        <v>1339</v>
      </c>
      <c r="BD67" s="10">
        <v>1374</v>
      </c>
      <c r="BE67" s="10">
        <v>1430</v>
      </c>
      <c r="BF67" s="10">
        <v>1446</v>
      </c>
      <c r="BG67" s="10">
        <v>1486</v>
      </c>
      <c r="BH67" s="10">
        <v>1527</v>
      </c>
      <c r="BI67" s="10">
        <v>1579</v>
      </c>
      <c r="BJ67" s="10">
        <v>1700</v>
      </c>
      <c r="BK67" s="10">
        <v>1807</v>
      </c>
      <c r="BL67" s="10">
        <v>1831</v>
      </c>
      <c r="BM67" s="10">
        <v>1821</v>
      </c>
      <c r="BN67" s="10">
        <v>2047</v>
      </c>
      <c r="BO67" s="10">
        <v>2186</v>
      </c>
      <c r="BP67" s="10">
        <v>2274</v>
      </c>
      <c r="BQ67" s="10">
        <v>2318</v>
      </c>
      <c r="BR67" s="10">
        <v>2429</v>
      </c>
      <c r="BS67" s="10">
        <v>2529</v>
      </c>
      <c r="BT67" s="28">
        <v>2575</v>
      </c>
      <c r="BU67" s="28">
        <v>2611</v>
      </c>
      <c r="BV67" s="28">
        <v>2636</v>
      </c>
      <c r="BW67" s="28">
        <v>2659</v>
      </c>
      <c r="BX67" s="28">
        <v>2794</v>
      </c>
      <c r="BY67" s="28">
        <v>2837</v>
      </c>
      <c r="BZ67" s="28">
        <v>2939</v>
      </c>
      <c r="CA67" s="28">
        <v>3094</v>
      </c>
      <c r="CB67" s="28">
        <v>3147</v>
      </c>
      <c r="CC67" s="28">
        <v>3174</v>
      </c>
      <c r="CD67" s="28">
        <v>3180</v>
      </c>
      <c r="CE67" s="28">
        <v>3229</v>
      </c>
      <c r="CF67" s="28">
        <v>3280</v>
      </c>
      <c r="CG67" s="28">
        <v>3321</v>
      </c>
      <c r="CH67" s="28">
        <v>3384</v>
      </c>
      <c r="CI67" s="28">
        <v>3404</v>
      </c>
      <c r="CJ67" s="28">
        <v>3439</v>
      </c>
      <c r="CK67" s="28">
        <v>0</v>
      </c>
      <c r="CL67" s="28">
        <v>0</v>
      </c>
      <c r="CM67" s="28">
        <v>0</v>
      </c>
      <c r="CN67" s="28">
        <v>0</v>
      </c>
      <c r="CO67" s="28">
        <v>0</v>
      </c>
      <c r="CP67" s="28">
        <v>0</v>
      </c>
      <c r="CQ67" s="28">
        <v>0</v>
      </c>
      <c r="CR67" s="28">
        <v>0</v>
      </c>
      <c r="CS67" s="28">
        <v>0</v>
      </c>
      <c r="CT67" s="28">
        <v>0</v>
      </c>
      <c r="CU67" s="28">
        <v>0</v>
      </c>
      <c r="CV67" s="28">
        <v>0</v>
      </c>
      <c r="CW67" s="28">
        <v>0</v>
      </c>
      <c r="CX67" s="28">
        <v>0</v>
      </c>
    </row>
    <row r="68" spans="1:102" x14ac:dyDescent="0.25">
      <c r="A68" s="31" t="s">
        <v>13</v>
      </c>
      <c r="B68" s="1" t="s">
        <v>12</v>
      </c>
      <c r="C68" s="1">
        <v>62</v>
      </c>
      <c r="D68" s="10">
        <v>51021</v>
      </c>
      <c r="E68" s="1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10">
        <v>0</v>
      </c>
      <c r="AN68" s="10">
        <v>0</v>
      </c>
      <c r="AO68" s="10">
        <v>0</v>
      </c>
      <c r="AP68" s="10">
        <v>0</v>
      </c>
      <c r="AQ68" s="10">
        <v>0</v>
      </c>
      <c r="AR68" s="10">
        <v>0</v>
      </c>
      <c r="AS68" s="10">
        <v>0</v>
      </c>
      <c r="AT68" s="10">
        <v>0</v>
      </c>
      <c r="AU68" s="10">
        <v>0</v>
      </c>
      <c r="AV68" s="10">
        <v>0</v>
      </c>
      <c r="AW68" s="10">
        <v>0</v>
      </c>
      <c r="AX68" s="10">
        <v>0</v>
      </c>
      <c r="AY68" s="10">
        <v>0</v>
      </c>
      <c r="AZ68" s="10">
        <v>0</v>
      </c>
      <c r="BA68" s="10">
        <v>0</v>
      </c>
      <c r="BB68" s="10">
        <v>0</v>
      </c>
      <c r="BC68" s="10">
        <v>0</v>
      </c>
      <c r="BD68" s="10">
        <v>0</v>
      </c>
      <c r="BE68" s="10">
        <v>0</v>
      </c>
      <c r="BF68" s="10">
        <v>0</v>
      </c>
      <c r="BG68" s="10">
        <v>0</v>
      </c>
      <c r="BH68" s="10">
        <v>0</v>
      </c>
      <c r="BI68" s="10">
        <v>0</v>
      </c>
      <c r="BJ68" s="10">
        <v>0</v>
      </c>
      <c r="BK68" s="10">
        <v>0</v>
      </c>
      <c r="BL68" s="10">
        <v>0</v>
      </c>
      <c r="BM68" s="10">
        <v>0</v>
      </c>
      <c r="BN68" s="10">
        <v>0</v>
      </c>
      <c r="BO68" s="10">
        <v>0</v>
      </c>
      <c r="BP68" s="10">
        <v>0</v>
      </c>
      <c r="BQ68" s="10">
        <v>0</v>
      </c>
      <c r="BR68" s="10">
        <v>0</v>
      </c>
      <c r="BS68" s="10">
        <v>0</v>
      </c>
      <c r="BT68" s="28">
        <v>0</v>
      </c>
      <c r="BU68" s="28">
        <v>0</v>
      </c>
      <c r="BV68" s="28">
        <v>0</v>
      </c>
      <c r="BW68" s="28">
        <v>0</v>
      </c>
      <c r="BX68" s="28">
        <v>0</v>
      </c>
      <c r="BY68" s="28">
        <v>0</v>
      </c>
      <c r="BZ68" s="28">
        <v>0</v>
      </c>
      <c r="CA68" s="28">
        <v>0</v>
      </c>
      <c r="CB68" s="28">
        <v>0</v>
      </c>
      <c r="CC68" s="28">
        <v>0</v>
      </c>
      <c r="CD68" s="28">
        <v>0</v>
      </c>
      <c r="CE68" s="28">
        <v>0</v>
      </c>
      <c r="CF68" s="28">
        <v>0</v>
      </c>
      <c r="CG68" s="28">
        <v>0</v>
      </c>
      <c r="CH68" s="28">
        <v>0</v>
      </c>
      <c r="CI68" s="28">
        <v>0</v>
      </c>
      <c r="CJ68" s="28">
        <v>0</v>
      </c>
      <c r="CK68" s="28">
        <v>0</v>
      </c>
      <c r="CL68" s="28">
        <v>0</v>
      </c>
      <c r="CM68" s="28">
        <v>0</v>
      </c>
      <c r="CN68" s="28">
        <v>0</v>
      </c>
      <c r="CO68" s="28">
        <v>0</v>
      </c>
      <c r="CP68" s="28">
        <v>0</v>
      </c>
      <c r="CQ68" s="28">
        <v>0</v>
      </c>
      <c r="CR68" s="28">
        <v>0</v>
      </c>
      <c r="CS68" s="28">
        <v>0</v>
      </c>
      <c r="CT68" s="28">
        <v>0</v>
      </c>
      <c r="CU68" s="28">
        <v>0</v>
      </c>
      <c r="CV68" s="28">
        <v>0</v>
      </c>
      <c r="CW68" s="28">
        <v>0</v>
      </c>
      <c r="CX68" s="28">
        <v>0</v>
      </c>
    </row>
    <row r="69" spans="1:102" x14ac:dyDescent="0.25">
      <c r="A69" s="32"/>
      <c r="B69" s="1" t="s">
        <v>23</v>
      </c>
      <c r="C69" s="1">
        <v>63</v>
      </c>
      <c r="D69" s="10">
        <v>51035</v>
      </c>
      <c r="E69" s="1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1</v>
      </c>
      <c r="L69" s="10">
        <v>1</v>
      </c>
      <c r="M69" s="10">
        <v>1</v>
      </c>
      <c r="N69" s="10">
        <v>1</v>
      </c>
      <c r="O69" s="10">
        <v>1</v>
      </c>
      <c r="P69" s="10">
        <v>1</v>
      </c>
      <c r="Q69" s="10">
        <v>1</v>
      </c>
      <c r="R69" s="10">
        <v>2</v>
      </c>
      <c r="S69" s="10">
        <v>2</v>
      </c>
      <c r="T69" s="10">
        <v>3</v>
      </c>
      <c r="U69" s="10">
        <v>3</v>
      </c>
      <c r="V69" s="10">
        <v>3</v>
      </c>
      <c r="W69" s="10">
        <v>3</v>
      </c>
      <c r="X69" s="10">
        <v>3</v>
      </c>
      <c r="Y69" s="10">
        <v>3</v>
      </c>
      <c r="Z69" s="10">
        <v>3</v>
      </c>
      <c r="AA69" s="10">
        <v>3</v>
      </c>
      <c r="AB69" s="10">
        <v>3</v>
      </c>
      <c r="AC69" s="10">
        <v>3</v>
      </c>
      <c r="AD69" s="10">
        <v>3</v>
      </c>
      <c r="AE69" s="10">
        <v>3</v>
      </c>
      <c r="AF69" s="10">
        <v>3</v>
      </c>
      <c r="AG69" s="10">
        <v>3</v>
      </c>
      <c r="AH69" s="10">
        <v>3</v>
      </c>
      <c r="AI69" s="10">
        <v>3</v>
      </c>
      <c r="AJ69" s="10">
        <v>3</v>
      </c>
      <c r="AK69" s="10">
        <v>3</v>
      </c>
      <c r="AL69" s="10">
        <v>4</v>
      </c>
      <c r="AM69" s="10">
        <v>4</v>
      </c>
      <c r="AN69" s="10">
        <v>9</v>
      </c>
      <c r="AO69" s="10">
        <v>11</v>
      </c>
      <c r="AP69" s="10">
        <v>12</v>
      </c>
      <c r="AQ69" s="10">
        <v>13</v>
      </c>
      <c r="AR69" s="10">
        <v>15</v>
      </c>
      <c r="AS69" s="10">
        <v>19</v>
      </c>
      <c r="AT69" s="10">
        <v>19</v>
      </c>
      <c r="AU69" s="10">
        <v>21</v>
      </c>
      <c r="AV69" s="10">
        <v>25</v>
      </c>
      <c r="AW69" s="10">
        <v>26</v>
      </c>
      <c r="AX69" s="10">
        <v>28</v>
      </c>
      <c r="AY69" s="10">
        <v>33</v>
      </c>
      <c r="AZ69" s="10">
        <v>34</v>
      </c>
      <c r="BA69" s="10">
        <v>34</v>
      </c>
      <c r="BB69" s="10">
        <v>39</v>
      </c>
      <c r="BC69" s="10">
        <v>40</v>
      </c>
      <c r="BD69" s="10">
        <v>42</v>
      </c>
      <c r="BE69" s="10">
        <v>45</v>
      </c>
      <c r="BF69" s="10">
        <v>48</v>
      </c>
      <c r="BG69" s="10">
        <v>49</v>
      </c>
      <c r="BH69" s="10">
        <v>50</v>
      </c>
      <c r="BI69" s="10">
        <v>64</v>
      </c>
      <c r="BJ69" s="10">
        <v>64</v>
      </c>
      <c r="BK69" s="10">
        <v>66</v>
      </c>
      <c r="BL69" s="10">
        <v>66</v>
      </c>
      <c r="BM69" s="10">
        <v>74</v>
      </c>
      <c r="BN69" s="10">
        <v>77</v>
      </c>
      <c r="BO69" s="10">
        <v>84</v>
      </c>
      <c r="BP69" s="10">
        <v>86</v>
      </c>
      <c r="BQ69" s="10">
        <v>88</v>
      </c>
      <c r="BR69" s="10">
        <v>90</v>
      </c>
      <c r="BS69" s="10">
        <v>91</v>
      </c>
      <c r="BT69" s="28">
        <v>96</v>
      </c>
      <c r="BU69" s="28">
        <v>97</v>
      </c>
      <c r="BV69" s="28">
        <v>100</v>
      </c>
      <c r="BW69" s="28">
        <v>105</v>
      </c>
      <c r="BX69" s="28">
        <v>122</v>
      </c>
      <c r="BY69" s="28">
        <v>122</v>
      </c>
      <c r="BZ69" s="28">
        <v>125</v>
      </c>
      <c r="CA69" s="28">
        <v>130</v>
      </c>
      <c r="CB69" s="28">
        <v>141</v>
      </c>
      <c r="CC69" s="28">
        <v>149</v>
      </c>
      <c r="CD69" s="28">
        <v>153</v>
      </c>
      <c r="CE69" s="28">
        <v>158</v>
      </c>
      <c r="CF69" s="28">
        <v>159</v>
      </c>
      <c r="CG69" s="28">
        <v>165</v>
      </c>
      <c r="CH69" s="28">
        <v>171</v>
      </c>
      <c r="CI69" s="28">
        <v>173</v>
      </c>
      <c r="CJ69" s="28">
        <v>175</v>
      </c>
      <c r="CK69" s="28">
        <v>0</v>
      </c>
      <c r="CL69" s="28">
        <v>0</v>
      </c>
      <c r="CM69" s="28">
        <v>0</v>
      </c>
      <c r="CN69" s="28">
        <v>0</v>
      </c>
      <c r="CO69" s="28">
        <v>0</v>
      </c>
      <c r="CP69" s="28">
        <v>0</v>
      </c>
      <c r="CQ69" s="28">
        <v>0</v>
      </c>
      <c r="CR69" s="28">
        <v>0</v>
      </c>
      <c r="CS69" s="28">
        <v>0</v>
      </c>
      <c r="CT69" s="28">
        <v>0</v>
      </c>
      <c r="CU69" s="28">
        <v>0</v>
      </c>
      <c r="CV69" s="28">
        <v>0</v>
      </c>
      <c r="CW69" s="28">
        <v>0</v>
      </c>
      <c r="CX69" s="28">
        <v>0</v>
      </c>
    </row>
    <row r="70" spans="1:102" x14ac:dyDescent="0.25">
      <c r="A70" s="32"/>
      <c r="B70" s="1" t="s">
        <v>36</v>
      </c>
      <c r="C70" s="1">
        <v>64</v>
      </c>
      <c r="D70" s="10">
        <v>51077</v>
      </c>
      <c r="E70" s="1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  <c r="AM70" s="10">
        <v>1</v>
      </c>
      <c r="AN70" s="10">
        <v>1</v>
      </c>
      <c r="AO70" s="10">
        <v>2</v>
      </c>
      <c r="AP70" s="10">
        <v>2</v>
      </c>
      <c r="AQ70" s="10">
        <v>2</v>
      </c>
      <c r="AR70" s="10">
        <v>2</v>
      </c>
      <c r="AS70" s="10">
        <v>4</v>
      </c>
      <c r="AT70" s="10">
        <v>5</v>
      </c>
      <c r="AU70" s="10">
        <v>5</v>
      </c>
      <c r="AV70" s="10">
        <v>5</v>
      </c>
      <c r="AW70" s="10">
        <v>5</v>
      </c>
      <c r="AX70" s="10">
        <v>5</v>
      </c>
      <c r="AY70" s="10">
        <v>12</v>
      </c>
      <c r="AZ70" s="10">
        <v>15</v>
      </c>
      <c r="BA70" s="10">
        <v>16</v>
      </c>
      <c r="BB70" s="10">
        <v>18</v>
      </c>
      <c r="BC70" s="10">
        <v>18</v>
      </c>
      <c r="BD70" s="10">
        <v>19</v>
      </c>
      <c r="BE70" s="10">
        <v>20</v>
      </c>
      <c r="BF70" s="10">
        <v>21</v>
      </c>
      <c r="BG70" s="10">
        <v>21</v>
      </c>
      <c r="BH70" s="10">
        <v>21</v>
      </c>
      <c r="BI70" s="10">
        <v>22</v>
      </c>
      <c r="BJ70" s="10">
        <v>22</v>
      </c>
      <c r="BK70" s="10">
        <v>24</v>
      </c>
      <c r="BL70" s="10">
        <v>24</v>
      </c>
      <c r="BM70" s="10">
        <v>26</v>
      </c>
      <c r="BN70" s="10">
        <v>30</v>
      </c>
      <c r="BO70" s="10">
        <v>31</v>
      </c>
      <c r="BP70" s="10">
        <v>32</v>
      </c>
      <c r="BQ70" s="10">
        <v>32</v>
      </c>
      <c r="BR70" s="10">
        <v>34</v>
      </c>
      <c r="BS70" s="10">
        <v>37</v>
      </c>
      <c r="BT70" s="28">
        <v>38</v>
      </c>
      <c r="BU70" s="28">
        <v>38</v>
      </c>
      <c r="BV70" s="28">
        <v>40</v>
      </c>
      <c r="BW70" s="28">
        <v>42</v>
      </c>
      <c r="BX70" s="28">
        <v>46</v>
      </c>
      <c r="BY70" s="28">
        <v>46</v>
      </c>
      <c r="BZ70" s="28">
        <v>48</v>
      </c>
      <c r="CA70" s="28">
        <v>53</v>
      </c>
      <c r="CB70" s="28">
        <v>54</v>
      </c>
      <c r="CC70" s="28">
        <v>55</v>
      </c>
      <c r="CD70" s="28">
        <v>60</v>
      </c>
      <c r="CE70" s="28">
        <v>63</v>
      </c>
      <c r="CF70" s="28">
        <v>63</v>
      </c>
      <c r="CG70" s="28">
        <v>66</v>
      </c>
      <c r="CH70" s="28">
        <v>66</v>
      </c>
      <c r="CI70" s="28">
        <v>66</v>
      </c>
      <c r="CJ70" s="28">
        <v>66</v>
      </c>
      <c r="CK70" s="28">
        <v>0</v>
      </c>
      <c r="CL70" s="28">
        <v>0</v>
      </c>
      <c r="CM70" s="28">
        <v>0</v>
      </c>
      <c r="CN70" s="28">
        <v>0</v>
      </c>
      <c r="CO70" s="28">
        <v>0</v>
      </c>
      <c r="CP70" s="28">
        <v>0</v>
      </c>
      <c r="CQ70" s="28">
        <v>0</v>
      </c>
      <c r="CR70" s="28">
        <v>0</v>
      </c>
      <c r="CS70" s="28">
        <v>0</v>
      </c>
      <c r="CT70" s="28">
        <v>0</v>
      </c>
      <c r="CU70" s="28">
        <v>0</v>
      </c>
      <c r="CV70" s="28">
        <v>0</v>
      </c>
      <c r="CW70" s="28">
        <v>0</v>
      </c>
      <c r="CX70" s="28">
        <v>0</v>
      </c>
    </row>
    <row r="71" spans="1:102" x14ac:dyDescent="0.25">
      <c r="A71" s="32"/>
      <c r="B71" s="1" t="s">
        <v>125</v>
      </c>
      <c r="C71" s="1">
        <v>65</v>
      </c>
      <c r="D71" s="10">
        <v>51173</v>
      </c>
      <c r="E71" s="1">
        <v>0</v>
      </c>
      <c r="F71" s="10">
        <v>0</v>
      </c>
      <c r="G71" s="10">
        <v>0</v>
      </c>
      <c r="H71" s="10">
        <v>0</v>
      </c>
      <c r="I71" s="10">
        <v>0</v>
      </c>
      <c r="J71" s="10">
        <v>1</v>
      </c>
      <c r="K71" s="10">
        <v>1</v>
      </c>
      <c r="L71" s="10">
        <v>2</v>
      </c>
      <c r="M71" s="10">
        <v>2</v>
      </c>
      <c r="N71" s="10">
        <v>2</v>
      </c>
      <c r="O71" s="10">
        <v>2</v>
      </c>
      <c r="P71" s="10">
        <v>2</v>
      </c>
      <c r="Q71" s="10">
        <v>2</v>
      </c>
      <c r="R71" s="10">
        <v>3</v>
      </c>
      <c r="S71" s="10">
        <v>5</v>
      </c>
      <c r="T71" s="10">
        <v>8</v>
      </c>
      <c r="U71" s="10">
        <v>9</v>
      </c>
      <c r="V71" s="10">
        <v>9</v>
      </c>
      <c r="W71" s="10">
        <v>9</v>
      </c>
      <c r="X71" s="10">
        <v>11</v>
      </c>
      <c r="Y71" s="10">
        <v>11</v>
      </c>
      <c r="Z71" s="10">
        <v>11</v>
      </c>
      <c r="AA71" s="10">
        <v>11</v>
      </c>
      <c r="AB71" s="10">
        <v>11</v>
      </c>
      <c r="AC71" s="10">
        <v>12</v>
      </c>
      <c r="AD71" s="10">
        <v>12</v>
      </c>
      <c r="AE71" s="10">
        <v>13</v>
      </c>
      <c r="AF71" s="10">
        <v>13</v>
      </c>
      <c r="AG71" s="10">
        <v>13</v>
      </c>
      <c r="AH71" s="10">
        <v>13</v>
      </c>
      <c r="AI71" s="10">
        <v>13</v>
      </c>
      <c r="AJ71" s="10">
        <v>13</v>
      </c>
      <c r="AK71" s="10">
        <v>13</v>
      </c>
      <c r="AL71" s="10">
        <v>13</v>
      </c>
      <c r="AM71" s="10">
        <v>13</v>
      </c>
      <c r="AN71" s="10">
        <v>13</v>
      </c>
      <c r="AO71" s="10">
        <v>13</v>
      </c>
      <c r="AP71" s="10">
        <v>13</v>
      </c>
      <c r="AQ71" s="10">
        <v>13</v>
      </c>
      <c r="AR71" s="10">
        <v>13</v>
      </c>
      <c r="AS71" s="10">
        <v>13</v>
      </c>
      <c r="AT71" s="10">
        <v>13</v>
      </c>
      <c r="AU71" s="10">
        <v>13</v>
      </c>
      <c r="AV71" s="10">
        <v>13</v>
      </c>
      <c r="AW71" s="10">
        <v>13</v>
      </c>
      <c r="AX71" s="10">
        <v>13</v>
      </c>
      <c r="AY71" s="10">
        <v>13</v>
      </c>
      <c r="AZ71" s="10">
        <v>13</v>
      </c>
      <c r="BA71" s="10">
        <v>13</v>
      </c>
      <c r="BB71" s="10">
        <v>15</v>
      </c>
      <c r="BC71" s="10">
        <v>15</v>
      </c>
      <c r="BD71" s="10">
        <v>15</v>
      </c>
      <c r="BE71" s="10">
        <v>15</v>
      </c>
      <c r="BF71" s="10">
        <v>15</v>
      </c>
      <c r="BG71" s="10">
        <v>15</v>
      </c>
      <c r="BH71" s="10">
        <v>15</v>
      </c>
      <c r="BI71" s="10">
        <v>15</v>
      </c>
      <c r="BJ71" s="10">
        <v>15</v>
      </c>
      <c r="BK71" s="10">
        <v>15</v>
      </c>
      <c r="BL71" s="10">
        <v>15</v>
      </c>
      <c r="BM71" s="10">
        <v>15</v>
      </c>
      <c r="BN71" s="10">
        <v>15</v>
      </c>
      <c r="BO71" s="10">
        <v>15</v>
      </c>
      <c r="BP71" s="10">
        <v>15</v>
      </c>
      <c r="BQ71" s="10">
        <v>15</v>
      </c>
      <c r="BR71" s="10">
        <v>15</v>
      </c>
      <c r="BS71" s="10">
        <v>15</v>
      </c>
      <c r="BT71" s="28">
        <v>15</v>
      </c>
      <c r="BU71" s="28">
        <v>15</v>
      </c>
      <c r="BV71" s="28">
        <v>15</v>
      </c>
      <c r="BW71" s="28">
        <v>15</v>
      </c>
      <c r="BX71" s="28">
        <v>15</v>
      </c>
      <c r="BY71" s="28">
        <v>15</v>
      </c>
      <c r="BZ71" s="28">
        <v>15</v>
      </c>
      <c r="CA71" s="28">
        <v>15</v>
      </c>
      <c r="CB71" s="28">
        <v>15</v>
      </c>
      <c r="CC71" s="28">
        <v>15</v>
      </c>
      <c r="CD71" s="28">
        <v>15</v>
      </c>
      <c r="CE71" s="28">
        <v>16</v>
      </c>
      <c r="CF71" s="28">
        <v>18</v>
      </c>
      <c r="CG71" s="28">
        <v>18</v>
      </c>
      <c r="CH71" s="28">
        <v>18</v>
      </c>
      <c r="CI71" s="28">
        <v>20</v>
      </c>
      <c r="CJ71" s="28">
        <v>22</v>
      </c>
      <c r="CK71" s="28">
        <v>0</v>
      </c>
      <c r="CL71" s="28">
        <v>0</v>
      </c>
      <c r="CM71" s="28">
        <v>0</v>
      </c>
      <c r="CN71" s="28">
        <v>0</v>
      </c>
      <c r="CO71" s="28">
        <v>0</v>
      </c>
      <c r="CP71" s="28">
        <v>0</v>
      </c>
      <c r="CQ71" s="28">
        <v>0</v>
      </c>
      <c r="CR71" s="28">
        <v>0</v>
      </c>
      <c r="CS71" s="28">
        <v>0</v>
      </c>
      <c r="CT71" s="28">
        <v>0</v>
      </c>
      <c r="CU71" s="28">
        <v>0</v>
      </c>
      <c r="CV71" s="28">
        <v>0</v>
      </c>
      <c r="CW71" s="28">
        <v>0</v>
      </c>
      <c r="CX71" s="28">
        <v>0</v>
      </c>
    </row>
    <row r="72" spans="1:102" x14ac:dyDescent="0.25">
      <c r="A72" s="32"/>
      <c r="B72" s="1" t="s">
        <v>131</v>
      </c>
      <c r="C72" s="1">
        <v>66</v>
      </c>
      <c r="D72" s="10">
        <v>51191</v>
      </c>
      <c r="E72" s="1">
        <v>0</v>
      </c>
      <c r="F72" s="10">
        <v>1</v>
      </c>
      <c r="G72" s="10">
        <v>1</v>
      </c>
      <c r="H72" s="10">
        <v>1</v>
      </c>
      <c r="I72" s="10">
        <v>2</v>
      </c>
      <c r="J72" s="10">
        <v>2</v>
      </c>
      <c r="K72" s="10">
        <v>2</v>
      </c>
      <c r="L72" s="10">
        <v>2</v>
      </c>
      <c r="M72" s="10">
        <v>2</v>
      </c>
      <c r="N72" s="10">
        <v>3</v>
      </c>
      <c r="O72" s="10">
        <v>3</v>
      </c>
      <c r="P72" s="10">
        <v>5</v>
      </c>
      <c r="Q72" s="10">
        <v>5</v>
      </c>
      <c r="R72" s="10">
        <v>10</v>
      </c>
      <c r="S72" s="10">
        <v>12</v>
      </c>
      <c r="T72" s="10">
        <v>15</v>
      </c>
      <c r="U72" s="10">
        <v>17</v>
      </c>
      <c r="V72" s="10">
        <v>24</v>
      </c>
      <c r="W72" s="10">
        <v>24</v>
      </c>
      <c r="X72" s="10">
        <v>28</v>
      </c>
      <c r="Y72" s="10">
        <v>27</v>
      </c>
      <c r="Z72" s="10">
        <v>27</v>
      </c>
      <c r="AA72" s="10">
        <v>27</v>
      </c>
      <c r="AB72" s="10">
        <v>28</v>
      </c>
      <c r="AC72" s="10">
        <v>27</v>
      </c>
      <c r="AD72" s="10">
        <v>29</v>
      </c>
      <c r="AE72" s="10">
        <v>29</v>
      </c>
      <c r="AF72" s="10">
        <v>29</v>
      </c>
      <c r="AG72" s="10">
        <v>29</v>
      </c>
      <c r="AH72" s="10">
        <v>30</v>
      </c>
      <c r="AI72" s="10">
        <v>30</v>
      </c>
      <c r="AJ72" s="10">
        <v>30</v>
      </c>
      <c r="AK72" s="10">
        <v>34</v>
      </c>
      <c r="AL72" s="10">
        <v>34</v>
      </c>
      <c r="AM72" s="10">
        <v>34</v>
      </c>
      <c r="AN72" s="10">
        <v>36</v>
      </c>
      <c r="AO72" s="10">
        <v>36</v>
      </c>
      <c r="AP72" s="10">
        <v>38</v>
      </c>
      <c r="AQ72" s="10">
        <v>39</v>
      </c>
      <c r="AR72" s="10">
        <v>39</v>
      </c>
      <c r="AS72" s="10">
        <v>39</v>
      </c>
      <c r="AT72" s="10">
        <v>40</v>
      </c>
      <c r="AU72" s="10">
        <v>41</v>
      </c>
      <c r="AV72" s="10">
        <v>41</v>
      </c>
      <c r="AW72" s="10">
        <v>42</v>
      </c>
      <c r="AX72" s="10">
        <v>42</v>
      </c>
      <c r="AY72" s="10">
        <v>49</v>
      </c>
      <c r="AZ72" s="10">
        <v>49</v>
      </c>
      <c r="BA72" s="10">
        <v>48</v>
      </c>
      <c r="BB72" s="10">
        <v>49</v>
      </c>
      <c r="BC72" s="10">
        <v>49</v>
      </c>
      <c r="BD72" s="10">
        <v>49</v>
      </c>
      <c r="BE72" s="10">
        <v>49</v>
      </c>
      <c r="BF72" s="10">
        <v>49</v>
      </c>
      <c r="BG72" s="10">
        <v>49</v>
      </c>
      <c r="BH72" s="10">
        <v>50</v>
      </c>
      <c r="BI72" s="10">
        <v>50</v>
      </c>
      <c r="BJ72" s="10">
        <v>51</v>
      </c>
      <c r="BK72" s="10">
        <v>51</v>
      </c>
      <c r="BL72" s="10">
        <v>51</v>
      </c>
      <c r="BM72" s="10">
        <v>51</v>
      </c>
      <c r="BN72" s="10">
        <v>51</v>
      </c>
      <c r="BO72" s="10">
        <v>51</v>
      </c>
      <c r="BP72" s="10">
        <v>51</v>
      </c>
      <c r="BQ72" s="10">
        <v>51</v>
      </c>
      <c r="BR72" s="10">
        <v>51</v>
      </c>
      <c r="BS72" s="10">
        <v>51</v>
      </c>
      <c r="BT72" s="28">
        <v>51</v>
      </c>
      <c r="BU72" s="28">
        <v>51</v>
      </c>
      <c r="BV72" s="28">
        <v>52</v>
      </c>
      <c r="BW72" s="28">
        <v>53</v>
      </c>
      <c r="BX72" s="28">
        <v>53</v>
      </c>
      <c r="BY72" s="28">
        <v>53</v>
      </c>
      <c r="BZ72" s="28">
        <v>53</v>
      </c>
      <c r="CA72" s="28">
        <v>57</v>
      </c>
      <c r="CB72" s="28">
        <v>57</v>
      </c>
      <c r="CC72" s="28">
        <v>57</v>
      </c>
      <c r="CD72" s="28">
        <v>58</v>
      </c>
      <c r="CE72" s="28">
        <v>58</v>
      </c>
      <c r="CF72" s="28">
        <v>58</v>
      </c>
      <c r="CG72" s="28">
        <v>58</v>
      </c>
      <c r="CH72" s="28">
        <v>58</v>
      </c>
      <c r="CI72" s="28">
        <v>58</v>
      </c>
      <c r="CJ72" s="28">
        <v>58</v>
      </c>
      <c r="CK72" s="28">
        <v>0</v>
      </c>
      <c r="CL72" s="28">
        <v>0</v>
      </c>
      <c r="CM72" s="28">
        <v>0</v>
      </c>
      <c r="CN72" s="28">
        <v>0</v>
      </c>
      <c r="CO72" s="28">
        <v>0</v>
      </c>
      <c r="CP72" s="28">
        <v>0</v>
      </c>
      <c r="CQ72" s="28">
        <v>0</v>
      </c>
      <c r="CR72" s="28">
        <v>0</v>
      </c>
      <c r="CS72" s="28">
        <v>0</v>
      </c>
      <c r="CT72" s="28">
        <v>0</v>
      </c>
      <c r="CU72" s="28">
        <v>0</v>
      </c>
      <c r="CV72" s="28">
        <v>0</v>
      </c>
      <c r="CW72" s="28">
        <v>0</v>
      </c>
      <c r="CX72" s="28">
        <v>0</v>
      </c>
    </row>
    <row r="73" spans="1:102" x14ac:dyDescent="0.25">
      <c r="A73" s="32"/>
      <c r="B73" s="1" t="s">
        <v>73</v>
      </c>
      <c r="C73" s="1">
        <v>67</v>
      </c>
      <c r="D73" s="10">
        <v>51197</v>
      </c>
      <c r="E73" s="1">
        <v>0</v>
      </c>
      <c r="F73" s="10">
        <v>0</v>
      </c>
      <c r="G73" s="10">
        <v>0</v>
      </c>
      <c r="H73" s="10">
        <v>0</v>
      </c>
      <c r="I73" s="10">
        <v>1</v>
      </c>
      <c r="J73" s="10">
        <v>1</v>
      </c>
      <c r="K73" s="10">
        <v>1</v>
      </c>
      <c r="L73" s="10">
        <v>2</v>
      </c>
      <c r="M73" s="10">
        <v>2</v>
      </c>
      <c r="N73" s="10">
        <v>2</v>
      </c>
      <c r="O73" s="10">
        <v>2</v>
      </c>
      <c r="P73" s="10">
        <v>2</v>
      </c>
      <c r="Q73" s="10">
        <v>3</v>
      </c>
      <c r="R73" s="10">
        <v>3</v>
      </c>
      <c r="S73" s="10">
        <v>6</v>
      </c>
      <c r="T73" s="10">
        <v>6</v>
      </c>
      <c r="U73" s="10">
        <v>7</v>
      </c>
      <c r="V73" s="10">
        <v>7</v>
      </c>
      <c r="W73" s="10">
        <v>7</v>
      </c>
      <c r="X73" s="10">
        <v>7</v>
      </c>
      <c r="Y73" s="10">
        <v>7</v>
      </c>
      <c r="Z73" s="10">
        <v>7</v>
      </c>
      <c r="AA73" s="10">
        <v>7</v>
      </c>
      <c r="AB73" s="10">
        <v>8</v>
      </c>
      <c r="AC73" s="10">
        <v>8</v>
      </c>
      <c r="AD73" s="10">
        <v>10</v>
      </c>
      <c r="AE73" s="10">
        <v>10</v>
      </c>
      <c r="AF73" s="10">
        <v>10</v>
      </c>
      <c r="AG73" s="10">
        <v>11</v>
      </c>
      <c r="AH73" s="10">
        <v>11</v>
      </c>
      <c r="AI73" s="10">
        <v>11</v>
      </c>
      <c r="AJ73" s="10">
        <v>11</v>
      </c>
      <c r="AK73" s="10">
        <v>11</v>
      </c>
      <c r="AL73" s="10">
        <v>11</v>
      </c>
      <c r="AM73" s="10">
        <v>11</v>
      </c>
      <c r="AN73" s="10">
        <v>11</v>
      </c>
      <c r="AO73" s="10">
        <v>11</v>
      </c>
      <c r="AP73" s="10">
        <v>11</v>
      </c>
      <c r="AQ73" s="10">
        <v>11</v>
      </c>
      <c r="AR73" s="10">
        <v>12</v>
      </c>
      <c r="AS73" s="10">
        <v>12</v>
      </c>
      <c r="AT73" s="10">
        <v>12</v>
      </c>
      <c r="AU73" s="10">
        <v>12</v>
      </c>
      <c r="AV73" s="10">
        <v>12</v>
      </c>
      <c r="AW73" s="10">
        <v>12</v>
      </c>
      <c r="AX73" s="10">
        <v>13</v>
      </c>
      <c r="AY73" s="10">
        <v>13</v>
      </c>
      <c r="AZ73" s="10">
        <v>13</v>
      </c>
      <c r="BA73" s="10">
        <v>14</v>
      </c>
      <c r="BB73" s="10">
        <v>15</v>
      </c>
      <c r="BC73" s="10">
        <v>15</v>
      </c>
      <c r="BD73" s="10">
        <v>15</v>
      </c>
      <c r="BE73" s="10">
        <v>16</v>
      </c>
      <c r="BF73" s="10">
        <v>16</v>
      </c>
      <c r="BG73" s="10">
        <v>16</v>
      </c>
      <c r="BH73" s="10">
        <v>16</v>
      </c>
      <c r="BI73" s="10">
        <v>16</v>
      </c>
      <c r="BJ73" s="10">
        <v>16</v>
      </c>
      <c r="BK73" s="10">
        <v>17</v>
      </c>
      <c r="BL73" s="10">
        <v>17</v>
      </c>
      <c r="BM73" s="10">
        <v>17</v>
      </c>
      <c r="BN73" s="10">
        <v>18</v>
      </c>
      <c r="BO73" s="10">
        <v>21</v>
      </c>
      <c r="BP73" s="10">
        <v>21</v>
      </c>
      <c r="BQ73" s="10">
        <v>21</v>
      </c>
      <c r="BR73" s="10">
        <v>21</v>
      </c>
      <c r="BS73" s="10">
        <v>21</v>
      </c>
      <c r="BT73" s="28">
        <v>23</v>
      </c>
      <c r="BU73" s="28">
        <v>23</v>
      </c>
      <c r="BV73" s="28">
        <v>23</v>
      </c>
      <c r="BW73" s="28">
        <v>29</v>
      </c>
      <c r="BX73" s="28">
        <v>30</v>
      </c>
      <c r="BY73" s="28">
        <v>30</v>
      </c>
      <c r="BZ73" s="28">
        <v>33</v>
      </c>
      <c r="CA73" s="28">
        <v>36</v>
      </c>
      <c r="CB73" s="28">
        <v>36</v>
      </c>
      <c r="CC73" s="28">
        <v>38</v>
      </c>
      <c r="CD73" s="28">
        <v>38</v>
      </c>
      <c r="CE73" s="28">
        <v>42</v>
      </c>
      <c r="CF73" s="28">
        <v>42</v>
      </c>
      <c r="CG73" s="28">
        <v>42</v>
      </c>
      <c r="CH73" s="28">
        <v>42</v>
      </c>
      <c r="CI73" s="28">
        <v>42</v>
      </c>
      <c r="CJ73" s="28">
        <v>42</v>
      </c>
      <c r="CK73" s="28">
        <v>0</v>
      </c>
      <c r="CL73" s="28">
        <v>0</v>
      </c>
      <c r="CM73" s="28">
        <v>0</v>
      </c>
      <c r="CN73" s="28">
        <v>0</v>
      </c>
      <c r="CO73" s="28">
        <v>0</v>
      </c>
      <c r="CP73" s="28">
        <v>0</v>
      </c>
      <c r="CQ73" s="28">
        <v>0</v>
      </c>
      <c r="CR73" s="28">
        <v>0</v>
      </c>
      <c r="CS73" s="28">
        <v>0</v>
      </c>
      <c r="CT73" s="28">
        <v>0</v>
      </c>
      <c r="CU73" s="28">
        <v>0</v>
      </c>
      <c r="CV73" s="28">
        <v>0</v>
      </c>
      <c r="CW73" s="28">
        <v>0</v>
      </c>
      <c r="CX73" s="28">
        <v>0</v>
      </c>
    </row>
    <row r="74" spans="1:102" x14ac:dyDescent="0.25">
      <c r="A74" s="32"/>
      <c r="B74" s="1" t="s">
        <v>77</v>
      </c>
      <c r="C74" s="1">
        <v>68</v>
      </c>
      <c r="D74" s="10">
        <v>51520</v>
      </c>
      <c r="E74" s="1">
        <v>0</v>
      </c>
      <c r="F74" s="10">
        <v>0</v>
      </c>
      <c r="G74" s="10">
        <v>1</v>
      </c>
      <c r="H74" s="10">
        <v>1</v>
      </c>
      <c r="I74" s="10">
        <v>1</v>
      </c>
      <c r="J74" s="10">
        <v>1</v>
      </c>
      <c r="K74" s="10">
        <v>1</v>
      </c>
      <c r="L74" s="10">
        <v>1</v>
      </c>
      <c r="M74" s="10">
        <v>1</v>
      </c>
      <c r="N74" s="10">
        <v>1</v>
      </c>
      <c r="O74" s="10">
        <v>1</v>
      </c>
      <c r="P74" s="10">
        <v>1</v>
      </c>
      <c r="Q74" s="10">
        <v>1</v>
      </c>
      <c r="R74" s="10">
        <v>1</v>
      </c>
      <c r="S74" s="10">
        <v>1</v>
      </c>
      <c r="T74" s="10">
        <v>1</v>
      </c>
      <c r="U74" s="10">
        <v>1</v>
      </c>
      <c r="V74" s="10">
        <v>1</v>
      </c>
      <c r="W74" s="10">
        <v>1</v>
      </c>
      <c r="X74" s="10">
        <v>1</v>
      </c>
      <c r="Y74" s="10">
        <v>1</v>
      </c>
      <c r="Z74" s="10">
        <v>1</v>
      </c>
      <c r="AA74" s="10">
        <v>1</v>
      </c>
      <c r="AB74" s="10">
        <v>1</v>
      </c>
      <c r="AC74" s="10">
        <v>1</v>
      </c>
      <c r="AD74" s="10">
        <v>1</v>
      </c>
      <c r="AE74" s="10">
        <v>1</v>
      </c>
      <c r="AF74" s="10">
        <v>1</v>
      </c>
      <c r="AG74" s="10">
        <v>1</v>
      </c>
      <c r="AH74" s="10">
        <v>1</v>
      </c>
      <c r="AI74" s="10">
        <v>1</v>
      </c>
      <c r="AJ74" s="10">
        <v>1</v>
      </c>
      <c r="AK74" s="10">
        <v>1</v>
      </c>
      <c r="AL74" s="10">
        <v>1</v>
      </c>
      <c r="AM74" s="10">
        <v>1</v>
      </c>
      <c r="AN74" s="10">
        <v>1</v>
      </c>
      <c r="AO74" s="10">
        <v>1</v>
      </c>
      <c r="AP74" s="10">
        <v>1</v>
      </c>
      <c r="AQ74" s="10">
        <v>1</v>
      </c>
      <c r="AR74" s="10">
        <v>2</v>
      </c>
      <c r="AS74" s="10">
        <v>2</v>
      </c>
      <c r="AT74" s="10">
        <v>2</v>
      </c>
      <c r="AU74" s="10">
        <v>2</v>
      </c>
      <c r="AV74" s="10">
        <v>2</v>
      </c>
      <c r="AW74" s="10">
        <v>2</v>
      </c>
      <c r="AX74" s="10">
        <v>2</v>
      </c>
      <c r="AY74" s="10">
        <v>3</v>
      </c>
      <c r="AZ74" s="10">
        <v>3</v>
      </c>
      <c r="BA74" s="10">
        <v>3</v>
      </c>
      <c r="BB74" s="10">
        <v>3</v>
      </c>
      <c r="BC74" s="10">
        <v>3</v>
      </c>
      <c r="BD74" s="10">
        <v>3</v>
      </c>
      <c r="BE74" s="10">
        <v>3</v>
      </c>
      <c r="BF74" s="10">
        <v>3</v>
      </c>
      <c r="BG74" s="10">
        <v>3</v>
      </c>
      <c r="BH74" s="10">
        <v>3</v>
      </c>
      <c r="BI74" s="10">
        <v>3</v>
      </c>
      <c r="BJ74" s="10">
        <v>4</v>
      </c>
      <c r="BK74" s="10">
        <v>4</v>
      </c>
      <c r="BL74" s="10">
        <v>4</v>
      </c>
      <c r="BM74" s="10">
        <v>4</v>
      </c>
      <c r="BN74" s="10">
        <v>4</v>
      </c>
      <c r="BO74" s="10">
        <v>4</v>
      </c>
      <c r="BP74" s="10">
        <v>4</v>
      </c>
      <c r="BQ74" s="10">
        <v>4</v>
      </c>
      <c r="BR74" s="10">
        <v>4</v>
      </c>
      <c r="BS74" s="10">
        <v>4</v>
      </c>
      <c r="BT74" s="28">
        <v>4</v>
      </c>
      <c r="BU74" s="28">
        <v>4</v>
      </c>
      <c r="BV74" s="28">
        <v>4</v>
      </c>
      <c r="BW74" s="28">
        <v>4</v>
      </c>
      <c r="BX74" s="28">
        <v>4</v>
      </c>
      <c r="BY74" s="28">
        <v>4</v>
      </c>
      <c r="BZ74" s="28">
        <v>4</v>
      </c>
      <c r="CA74" s="28">
        <v>4</v>
      </c>
      <c r="CB74" s="28">
        <v>4</v>
      </c>
      <c r="CC74" s="28">
        <v>4</v>
      </c>
      <c r="CD74" s="28">
        <v>4</v>
      </c>
      <c r="CE74" s="28">
        <v>4</v>
      </c>
      <c r="CF74" s="28">
        <v>4</v>
      </c>
      <c r="CG74" s="28">
        <v>4</v>
      </c>
      <c r="CH74" s="28">
        <v>4</v>
      </c>
      <c r="CI74" s="28">
        <v>4</v>
      </c>
      <c r="CJ74" s="28">
        <v>4</v>
      </c>
      <c r="CK74" s="28">
        <v>0</v>
      </c>
      <c r="CL74" s="28">
        <v>0</v>
      </c>
      <c r="CM74" s="28">
        <v>0</v>
      </c>
      <c r="CN74" s="28">
        <v>0</v>
      </c>
      <c r="CO74" s="28">
        <v>0</v>
      </c>
      <c r="CP74" s="28">
        <v>0</v>
      </c>
      <c r="CQ74" s="28">
        <v>0</v>
      </c>
      <c r="CR74" s="28">
        <v>0</v>
      </c>
      <c r="CS74" s="28">
        <v>0</v>
      </c>
      <c r="CT74" s="28">
        <v>0</v>
      </c>
      <c r="CU74" s="28">
        <v>0</v>
      </c>
      <c r="CV74" s="28">
        <v>0</v>
      </c>
      <c r="CW74" s="28">
        <v>0</v>
      </c>
      <c r="CX74" s="28">
        <v>0</v>
      </c>
    </row>
    <row r="75" spans="1:102" x14ac:dyDescent="0.25">
      <c r="A75" s="33"/>
      <c r="B75" s="1" t="s">
        <v>140</v>
      </c>
      <c r="C75" s="1">
        <v>69</v>
      </c>
      <c r="D75" s="10">
        <v>51640</v>
      </c>
      <c r="E75" s="1">
        <v>0</v>
      </c>
      <c r="F75" s="10">
        <v>0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1</v>
      </c>
      <c r="P75" s="10">
        <v>1</v>
      </c>
      <c r="Q75" s="10">
        <v>1</v>
      </c>
      <c r="R75" s="10">
        <v>1</v>
      </c>
      <c r="S75" s="10">
        <v>1</v>
      </c>
      <c r="T75" s="10">
        <v>1</v>
      </c>
      <c r="U75" s="10">
        <v>1</v>
      </c>
      <c r="V75" s="10">
        <v>1</v>
      </c>
      <c r="W75" s="10">
        <v>1</v>
      </c>
      <c r="X75" s="10">
        <v>1</v>
      </c>
      <c r="Y75" s="10">
        <v>1</v>
      </c>
      <c r="Z75" s="10">
        <v>1</v>
      </c>
      <c r="AA75" s="10">
        <v>1</v>
      </c>
      <c r="AB75" s="10">
        <v>1</v>
      </c>
      <c r="AC75" s="10">
        <v>1</v>
      </c>
      <c r="AD75" s="10">
        <v>1</v>
      </c>
      <c r="AE75" s="10">
        <v>1</v>
      </c>
      <c r="AF75" s="10">
        <v>1</v>
      </c>
      <c r="AG75" s="10">
        <v>1</v>
      </c>
      <c r="AH75" s="10">
        <v>1</v>
      </c>
      <c r="AI75" s="10">
        <v>1</v>
      </c>
      <c r="AJ75" s="10">
        <v>1</v>
      </c>
      <c r="AK75" s="10">
        <v>4</v>
      </c>
      <c r="AL75" s="10">
        <v>3</v>
      </c>
      <c r="AM75" s="10">
        <v>4</v>
      </c>
      <c r="AN75" s="10">
        <v>4</v>
      </c>
      <c r="AO75" s="10">
        <v>4</v>
      </c>
      <c r="AP75" s="10">
        <v>9</v>
      </c>
      <c r="AQ75" s="10">
        <v>10</v>
      </c>
      <c r="AR75" s="10">
        <v>12</v>
      </c>
      <c r="AS75" s="10">
        <v>25</v>
      </c>
      <c r="AT75" s="10">
        <v>25</v>
      </c>
      <c r="AU75" s="10">
        <v>31</v>
      </c>
      <c r="AV75" s="10">
        <v>32</v>
      </c>
      <c r="AW75" s="10">
        <v>33</v>
      </c>
      <c r="AX75" s="10">
        <v>34</v>
      </c>
      <c r="AY75" s="10">
        <v>45</v>
      </c>
      <c r="AZ75" s="10">
        <v>55</v>
      </c>
      <c r="BA75" s="10">
        <v>56</v>
      </c>
      <c r="BB75" s="10">
        <v>64</v>
      </c>
      <c r="BC75" s="10">
        <v>65</v>
      </c>
      <c r="BD75" s="10">
        <v>66</v>
      </c>
      <c r="BE75" s="10">
        <v>77</v>
      </c>
      <c r="BF75" s="10">
        <v>80</v>
      </c>
      <c r="BG75" s="10">
        <v>82</v>
      </c>
      <c r="BH75" s="10">
        <v>82</v>
      </c>
      <c r="BI75" s="10">
        <v>82</v>
      </c>
      <c r="BJ75" s="10">
        <v>82</v>
      </c>
      <c r="BK75" s="10">
        <v>85</v>
      </c>
      <c r="BL75" s="10">
        <v>87</v>
      </c>
      <c r="BM75" s="10">
        <v>88</v>
      </c>
      <c r="BN75" s="10">
        <v>95</v>
      </c>
      <c r="BO75" s="10">
        <v>104</v>
      </c>
      <c r="BP75" s="10">
        <v>106</v>
      </c>
      <c r="BQ75" s="10">
        <v>107</v>
      </c>
      <c r="BR75" s="10">
        <v>107</v>
      </c>
      <c r="BS75" s="10">
        <v>112</v>
      </c>
      <c r="BT75" s="28">
        <v>123</v>
      </c>
      <c r="BU75" s="28">
        <v>124</v>
      </c>
      <c r="BV75" s="28">
        <v>127</v>
      </c>
      <c r="BW75" s="28">
        <v>131</v>
      </c>
      <c r="BX75" s="28">
        <v>140</v>
      </c>
      <c r="BY75" s="28">
        <v>140</v>
      </c>
      <c r="BZ75" s="28">
        <v>143</v>
      </c>
      <c r="CA75" s="28">
        <v>147</v>
      </c>
      <c r="CB75" s="28">
        <v>147</v>
      </c>
      <c r="CC75" s="28">
        <v>148</v>
      </c>
      <c r="CD75" s="28">
        <v>154</v>
      </c>
      <c r="CE75" s="28">
        <v>165</v>
      </c>
      <c r="CF75" s="28">
        <v>171</v>
      </c>
      <c r="CG75" s="28">
        <v>193</v>
      </c>
      <c r="CH75" s="28">
        <v>204</v>
      </c>
      <c r="CI75" s="28">
        <v>205</v>
      </c>
      <c r="CJ75" s="28">
        <v>206</v>
      </c>
      <c r="CK75" s="28">
        <v>0</v>
      </c>
      <c r="CL75" s="28">
        <v>0</v>
      </c>
      <c r="CM75" s="28">
        <v>0</v>
      </c>
      <c r="CN75" s="28">
        <v>0</v>
      </c>
      <c r="CO75" s="28">
        <v>0</v>
      </c>
      <c r="CP75" s="28">
        <v>0</v>
      </c>
      <c r="CQ75" s="28">
        <v>0</v>
      </c>
      <c r="CR75" s="28">
        <v>0</v>
      </c>
      <c r="CS75" s="28">
        <v>0</v>
      </c>
      <c r="CT75" s="28">
        <v>0</v>
      </c>
      <c r="CU75" s="28">
        <v>0</v>
      </c>
      <c r="CV75" s="28">
        <v>0</v>
      </c>
      <c r="CW75" s="28">
        <v>0</v>
      </c>
      <c r="CX75" s="28">
        <v>0</v>
      </c>
    </row>
    <row r="76" spans="1:102" x14ac:dyDescent="0.25">
      <c r="A76" s="34" t="s">
        <v>66</v>
      </c>
      <c r="B76" s="1" t="s">
        <v>101</v>
      </c>
      <c r="C76" s="1">
        <v>70</v>
      </c>
      <c r="D76" s="10">
        <v>51063</v>
      </c>
      <c r="E76" s="1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1</v>
      </c>
      <c r="U76" s="10">
        <v>0</v>
      </c>
      <c r="V76" s="10">
        <v>1</v>
      </c>
      <c r="W76" s="10">
        <v>1</v>
      </c>
      <c r="X76" s="10">
        <v>1</v>
      </c>
      <c r="Y76" s="10">
        <v>1</v>
      </c>
      <c r="Z76" s="10">
        <v>1</v>
      </c>
      <c r="AA76" s="10">
        <v>1</v>
      </c>
      <c r="AB76" s="10">
        <v>1</v>
      </c>
      <c r="AC76" s="10">
        <v>1</v>
      </c>
      <c r="AD76" s="10">
        <v>1</v>
      </c>
      <c r="AE76" s="10">
        <v>1</v>
      </c>
      <c r="AF76" s="10">
        <v>1</v>
      </c>
      <c r="AG76" s="10">
        <v>1</v>
      </c>
      <c r="AH76" s="10">
        <v>1</v>
      </c>
      <c r="AI76" s="10">
        <v>1</v>
      </c>
      <c r="AJ76" s="10">
        <v>1</v>
      </c>
      <c r="AK76" s="10">
        <v>1</v>
      </c>
      <c r="AL76" s="10">
        <v>1</v>
      </c>
      <c r="AM76" s="10">
        <v>1</v>
      </c>
      <c r="AN76" s="10">
        <v>2</v>
      </c>
      <c r="AO76" s="10">
        <v>2</v>
      </c>
      <c r="AP76" s="10">
        <v>3</v>
      </c>
      <c r="AQ76" s="10">
        <v>3</v>
      </c>
      <c r="AR76" s="10">
        <v>3</v>
      </c>
      <c r="AS76" s="10">
        <v>3</v>
      </c>
      <c r="AT76" s="10">
        <v>3</v>
      </c>
      <c r="AU76" s="10">
        <v>3</v>
      </c>
      <c r="AV76" s="10">
        <v>3</v>
      </c>
      <c r="AW76" s="10">
        <v>3</v>
      </c>
      <c r="AX76" s="10">
        <v>3</v>
      </c>
      <c r="AY76" s="10">
        <v>3</v>
      </c>
      <c r="AZ76" s="10">
        <v>3</v>
      </c>
      <c r="BA76" s="10">
        <v>3</v>
      </c>
      <c r="BB76" s="10">
        <v>4</v>
      </c>
      <c r="BC76" s="10">
        <v>4</v>
      </c>
      <c r="BD76" s="10">
        <v>4</v>
      </c>
      <c r="BE76" s="10">
        <v>4</v>
      </c>
      <c r="BF76" s="10">
        <v>4</v>
      </c>
      <c r="BG76" s="10">
        <v>4</v>
      </c>
      <c r="BH76" s="10">
        <v>4</v>
      </c>
      <c r="BI76" s="10">
        <v>4</v>
      </c>
      <c r="BJ76" s="10">
        <v>4</v>
      </c>
      <c r="BK76" s="10">
        <v>4</v>
      </c>
      <c r="BL76" s="10">
        <v>4</v>
      </c>
      <c r="BM76" s="10">
        <v>4</v>
      </c>
      <c r="BN76" s="10">
        <v>5</v>
      </c>
      <c r="BO76" s="10">
        <v>5</v>
      </c>
      <c r="BP76" s="10">
        <v>5</v>
      </c>
      <c r="BQ76" s="10">
        <v>5</v>
      </c>
      <c r="BR76" s="10">
        <v>6</v>
      </c>
      <c r="BS76" s="10">
        <v>6</v>
      </c>
      <c r="BT76" s="28">
        <v>6</v>
      </c>
      <c r="BU76" s="28">
        <v>6</v>
      </c>
      <c r="BV76" s="28">
        <v>7</v>
      </c>
      <c r="BW76" s="28">
        <v>7</v>
      </c>
      <c r="BX76" s="28">
        <v>6</v>
      </c>
      <c r="BY76" s="28">
        <v>6</v>
      </c>
      <c r="BZ76" s="28">
        <v>6</v>
      </c>
      <c r="CA76" s="28">
        <v>6</v>
      </c>
      <c r="CB76" s="28">
        <v>8</v>
      </c>
      <c r="CC76" s="28">
        <v>8</v>
      </c>
      <c r="CD76" s="28">
        <v>8</v>
      </c>
      <c r="CE76" s="28">
        <v>8</v>
      </c>
      <c r="CF76" s="28">
        <v>8</v>
      </c>
      <c r="CG76" s="28">
        <v>9</v>
      </c>
      <c r="CH76" s="28">
        <v>9</v>
      </c>
      <c r="CI76" s="28">
        <v>10</v>
      </c>
      <c r="CJ76" s="28">
        <v>10</v>
      </c>
      <c r="CK76" s="28">
        <v>0</v>
      </c>
      <c r="CL76" s="28">
        <v>0</v>
      </c>
      <c r="CM76" s="28">
        <v>0</v>
      </c>
      <c r="CN76" s="28">
        <v>0</v>
      </c>
      <c r="CO76" s="28">
        <v>0</v>
      </c>
      <c r="CP76" s="28">
        <v>0</v>
      </c>
      <c r="CQ76" s="28">
        <v>0</v>
      </c>
      <c r="CR76" s="28">
        <v>0</v>
      </c>
      <c r="CS76" s="28">
        <v>0</v>
      </c>
      <c r="CT76" s="28">
        <v>0</v>
      </c>
      <c r="CU76" s="28">
        <v>0</v>
      </c>
      <c r="CV76" s="28">
        <v>0</v>
      </c>
      <c r="CW76" s="28">
        <v>0</v>
      </c>
      <c r="CX76" s="28">
        <v>0</v>
      </c>
    </row>
    <row r="77" spans="1:102" x14ac:dyDescent="0.25">
      <c r="A77" s="35"/>
      <c r="B77" s="1" t="s">
        <v>105</v>
      </c>
      <c r="C77" s="1">
        <v>71</v>
      </c>
      <c r="D77" s="10">
        <v>51071</v>
      </c>
      <c r="E77" s="1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1</v>
      </c>
      <c r="R77" s="10">
        <v>2</v>
      </c>
      <c r="S77" s="10">
        <v>2</v>
      </c>
      <c r="T77" s="10">
        <v>2</v>
      </c>
      <c r="U77" s="10">
        <v>2</v>
      </c>
      <c r="V77" s="10">
        <v>2</v>
      </c>
      <c r="W77" s="10">
        <v>3</v>
      </c>
      <c r="X77" s="10">
        <v>4</v>
      </c>
      <c r="Y77" s="10">
        <v>4</v>
      </c>
      <c r="Z77" s="10">
        <v>4</v>
      </c>
      <c r="AA77" s="10">
        <v>4</v>
      </c>
      <c r="AB77" s="10">
        <v>4</v>
      </c>
      <c r="AC77" s="10">
        <v>4</v>
      </c>
      <c r="AD77" s="10">
        <v>4</v>
      </c>
      <c r="AE77" s="10">
        <v>4</v>
      </c>
      <c r="AF77" s="10">
        <v>4</v>
      </c>
      <c r="AG77" s="10">
        <v>4</v>
      </c>
      <c r="AH77" s="10">
        <v>4</v>
      </c>
      <c r="AI77" s="10">
        <v>4</v>
      </c>
      <c r="AJ77" s="10">
        <v>4</v>
      </c>
      <c r="AK77" s="10">
        <v>4</v>
      </c>
      <c r="AL77" s="10">
        <v>4</v>
      </c>
      <c r="AM77" s="10">
        <v>4</v>
      </c>
      <c r="AN77" s="10">
        <v>4</v>
      </c>
      <c r="AO77" s="10">
        <v>4</v>
      </c>
      <c r="AP77" s="10">
        <v>4</v>
      </c>
      <c r="AQ77" s="10">
        <v>4</v>
      </c>
      <c r="AR77" s="10">
        <v>4</v>
      </c>
      <c r="AS77" s="10">
        <v>4</v>
      </c>
      <c r="AT77" s="10">
        <v>4</v>
      </c>
      <c r="AU77" s="10">
        <v>4</v>
      </c>
      <c r="AV77" s="10">
        <v>4</v>
      </c>
      <c r="AW77" s="10">
        <v>4</v>
      </c>
      <c r="AX77" s="10">
        <v>8</v>
      </c>
      <c r="AY77" s="10">
        <v>8</v>
      </c>
      <c r="AZ77" s="10">
        <v>8</v>
      </c>
      <c r="BA77" s="10">
        <v>8</v>
      </c>
      <c r="BB77" s="10">
        <v>5</v>
      </c>
      <c r="BC77" s="10">
        <v>5</v>
      </c>
      <c r="BD77" s="10">
        <v>5</v>
      </c>
      <c r="BE77" s="10">
        <v>5</v>
      </c>
      <c r="BF77" s="10">
        <v>5</v>
      </c>
      <c r="BG77" s="10">
        <v>5</v>
      </c>
      <c r="BH77" s="10">
        <v>5</v>
      </c>
      <c r="BI77" s="10">
        <v>5</v>
      </c>
      <c r="BJ77" s="10">
        <v>5</v>
      </c>
      <c r="BK77" s="10">
        <v>5</v>
      </c>
      <c r="BL77" s="10">
        <v>5</v>
      </c>
      <c r="BM77" s="10">
        <v>5</v>
      </c>
      <c r="BN77" s="10">
        <v>5</v>
      </c>
      <c r="BO77" s="10">
        <v>5</v>
      </c>
      <c r="BP77" s="10">
        <v>5</v>
      </c>
      <c r="BQ77" s="10">
        <v>5</v>
      </c>
      <c r="BR77" s="10">
        <v>5</v>
      </c>
      <c r="BS77" s="10">
        <v>5</v>
      </c>
      <c r="BT77" s="28">
        <v>5</v>
      </c>
      <c r="BU77" s="28">
        <v>5</v>
      </c>
      <c r="BV77" s="28">
        <v>5</v>
      </c>
      <c r="BW77" s="28">
        <v>5</v>
      </c>
      <c r="BX77" s="28">
        <v>5</v>
      </c>
      <c r="BY77" s="28">
        <v>5</v>
      </c>
      <c r="BZ77" s="28">
        <v>5</v>
      </c>
      <c r="CA77" s="28">
        <v>5</v>
      </c>
      <c r="CB77" s="28">
        <v>5</v>
      </c>
      <c r="CC77" s="28">
        <v>5</v>
      </c>
      <c r="CD77" s="28">
        <v>5</v>
      </c>
      <c r="CE77" s="28">
        <v>5</v>
      </c>
      <c r="CF77" s="28">
        <v>5</v>
      </c>
      <c r="CG77" s="28">
        <v>5</v>
      </c>
      <c r="CH77" s="28">
        <v>6</v>
      </c>
      <c r="CI77" s="28">
        <v>6</v>
      </c>
      <c r="CJ77" s="28">
        <v>6</v>
      </c>
      <c r="CK77" s="28">
        <v>0</v>
      </c>
      <c r="CL77" s="28">
        <v>0</v>
      </c>
      <c r="CM77" s="28">
        <v>0</v>
      </c>
      <c r="CN77" s="28">
        <v>0</v>
      </c>
      <c r="CO77" s="28">
        <v>0</v>
      </c>
      <c r="CP77" s="28">
        <v>0</v>
      </c>
      <c r="CQ77" s="28">
        <v>0</v>
      </c>
      <c r="CR77" s="28">
        <v>0</v>
      </c>
      <c r="CS77" s="28">
        <v>0</v>
      </c>
      <c r="CT77" s="28">
        <v>0</v>
      </c>
      <c r="CU77" s="28">
        <v>0</v>
      </c>
      <c r="CV77" s="28">
        <v>0</v>
      </c>
      <c r="CW77" s="28">
        <v>0</v>
      </c>
      <c r="CX77" s="28">
        <v>0</v>
      </c>
    </row>
    <row r="78" spans="1:102" x14ac:dyDescent="0.25">
      <c r="A78" s="35"/>
      <c r="B78" s="1" t="s">
        <v>115</v>
      </c>
      <c r="C78" s="1">
        <v>72</v>
      </c>
      <c r="D78" s="10">
        <v>51121</v>
      </c>
      <c r="E78" s="1">
        <v>0</v>
      </c>
      <c r="F78" s="10">
        <v>0</v>
      </c>
      <c r="G78" s="10">
        <v>0</v>
      </c>
      <c r="H78" s="10">
        <v>1</v>
      </c>
      <c r="I78" s="10">
        <v>1</v>
      </c>
      <c r="J78" s="10">
        <v>1</v>
      </c>
      <c r="K78" s="10">
        <v>1</v>
      </c>
      <c r="L78" s="10">
        <v>1</v>
      </c>
      <c r="M78" s="10">
        <v>1</v>
      </c>
      <c r="N78" s="10">
        <v>1</v>
      </c>
      <c r="O78" s="10">
        <v>6</v>
      </c>
      <c r="P78" s="10">
        <v>6</v>
      </c>
      <c r="Q78" s="10">
        <v>7</v>
      </c>
      <c r="R78" s="10">
        <v>16</v>
      </c>
      <c r="S78" s="10">
        <v>16</v>
      </c>
      <c r="T78" s="10">
        <v>17</v>
      </c>
      <c r="U78" s="10">
        <v>18</v>
      </c>
      <c r="V78" s="10">
        <v>31</v>
      </c>
      <c r="W78" s="10">
        <v>32</v>
      </c>
      <c r="X78" s="10">
        <v>32</v>
      </c>
      <c r="Y78" s="10">
        <v>33</v>
      </c>
      <c r="Z78" s="10">
        <v>34</v>
      </c>
      <c r="AA78" s="10">
        <v>34</v>
      </c>
      <c r="AB78" s="10">
        <v>40</v>
      </c>
      <c r="AC78" s="10">
        <v>42</v>
      </c>
      <c r="AD78" s="10">
        <v>42</v>
      </c>
      <c r="AE78" s="10">
        <v>44</v>
      </c>
      <c r="AF78" s="10">
        <v>48</v>
      </c>
      <c r="AG78" s="10">
        <v>50</v>
      </c>
      <c r="AH78" s="10">
        <v>50</v>
      </c>
      <c r="AI78" s="10">
        <v>50</v>
      </c>
      <c r="AJ78" s="10">
        <v>51</v>
      </c>
      <c r="AK78" s="10">
        <v>51</v>
      </c>
      <c r="AL78" s="10">
        <v>54</v>
      </c>
      <c r="AM78" s="10">
        <v>54</v>
      </c>
      <c r="AN78" s="10">
        <v>55</v>
      </c>
      <c r="AO78" s="10">
        <v>56</v>
      </c>
      <c r="AP78" s="10">
        <v>56</v>
      </c>
      <c r="AQ78" s="10">
        <v>56</v>
      </c>
      <c r="AR78" s="10">
        <v>56</v>
      </c>
      <c r="AS78" s="10">
        <v>59</v>
      </c>
      <c r="AT78" s="10">
        <v>61</v>
      </c>
      <c r="AU78" s="10">
        <v>61</v>
      </c>
      <c r="AV78" s="10">
        <v>61</v>
      </c>
      <c r="AW78" s="10">
        <v>61</v>
      </c>
      <c r="AX78" s="10">
        <v>64</v>
      </c>
      <c r="AY78" s="10">
        <v>65</v>
      </c>
      <c r="AZ78" s="10">
        <v>66</v>
      </c>
      <c r="BA78" s="10">
        <v>66</v>
      </c>
      <c r="BB78" s="10">
        <v>66</v>
      </c>
      <c r="BC78" s="10">
        <v>66</v>
      </c>
      <c r="BD78" s="10">
        <v>66</v>
      </c>
      <c r="BE78" s="10">
        <v>66</v>
      </c>
      <c r="BF78" s="10">
        <v>66</v>
      </c>
      <c r="BG78" s="10">
        <v>66</v>
      </c>
      <c r="BH78" s="10">
        <v>66</v>
      </c>
      <c r="BI78" s="10">
        <v>66</v>
      </c>
      <c r="BJ78" s="10">
        <v>67</v>
      </c>
      <c r="BK78" s="10">
        <v>67</v>
      </c>
      <c r="BL78" s="10">
        <v>69</v>
      </c>
      <c r="BM78" s="10">
        <v>69</v>
      </c>
      <c r="BN78" s="10">
        <v>69</v>
      </c>
      <c r="BO78" s="10">
        <v>69</v>
      </c>
      <c r="BP78" s="10">
        <v>70</v>
      </c>
      <c r="BQ78" s="10">
        <v>72</v>
      </c>
      <c r="BR78" s="10">
        <v>73</v>
      </c>
      <c r="BS78" s="10">
        <v>73</v>
      </c>
      <c r="BT78" s="28">
        <v>77</v>
      </c>
      <c r="BU78" s="28">
        <v>78</v>
      </c>
      <c r="BV78" s="28">
        <v>80</v>
      </c>
      <c r="BW78" s="28">
        <v>80</v>
      </c>
      <c r="BX78" s="28">
        <v>82</v>
      </c>
      <c r="BY78" s="28">
        <v>85</v>
      </c>
      <c r="BZ78" s="28">
        <v>91</v>
      </c>
      <c r="CA78" s="28">
        <v>91</v>
      </c>
      <c r="CB78" s="28">
        <v>94</v>
      </c>
      <c r="CC78" s="28">
        <v>95</v>
      </c>
      <c r="CD78" s="28">
        <v>96</v>
      </c>
      <c r="CE78" s="28">
        <v>96</v>
      </c>
      <c r="CF78" s="28">
        <v>96</v>
      </c>
      <c r="CG78" s="28">
        <v>96</v>
      </c>
      <c r="CH78" s="28">
        <v>96</v>
      </c>
      <c r="CI78" s="28">
        <v>95</v>
      </c>
      <c r="CJ78" s="28">
        <v>97</v>
      </c>
      <c r="CK78" s="28">
        <v>0</v>
      </c>
      <c r="CL78" s="28">
        <v>0</v>
      </c>
      <c r="CM78" s="28">
        <v>0</v>
      </c>
      <c r="CN78" s="28">
        <v>0</v>
      </c>
      <c r="CO78" s="28">
        <v>0</v>
      </c>
      <c r="CP78" s="28">
        <v>0</v>
      </c>
      <c r="CQ78" s="28">
        <v>0</v>
      </c>
      <c r="CR78" s="28">
        <v>0</v>
      </c>
      <c r="CS78" s="28">
        <v>0</v>
      </c>
      <c r="CT78" s="28">
        <v>0</v>
      </c>
      <c r="CU78" s="28">
        <v>0</v>
      </c>
      <c r="CV78" s="28">
        <v>0</v>
      </c>
      <c r="CW78" s="28">
        <v>0</v>
      </c>
      <c r="CX78" s="28">
        <v>0</v>
      </c>
    </row>
    <row r="79" spans="1:102" x14ac:dyDescent="0.25">
      <c r="A79" s="35"/>
      <c r="B79" s="1" t="s">
        <v>65</v>
      </c>
      <c r="C79" s="1">
        <v>73</v>
      </c>
      <c r="D79" s="10">
        <v>51155</v>
      </c>
      <c r="E79" s="1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1</v>
      </c>
      <c r="O79" s="10">
        <v>1</v>
      </c>
      <c r="P79" s="10">
        <v>1</v>
      </c>
      <c r="Q79" s="10">
        <v>1</v>
      </c>
      <c r="R79" s="10">
        <v>2</v>
      </c>
      <c r="S79" s="10">
        <v>2</v>
      </c>
      <c r="T79" s="10">
        <v>3</v>
      </c>
      <c r="U79" s="10">
        <v>4</v>
      </c>
      <c r="V79" s="10">
        <v>4</v>
      </c>
      <c r="W79" s="10">
        <v>4</v>
      </c>
      <c r="X79" s="10">
        <v>4</v>
      </c>
      <c r="Y79" s="10">
        <v>4</v>
      </c>
      <c r="Z79" s="10">
        <v>4</v>
      </c>
      <c r="AA79" s="10">
        <v>5</v>
      </c>
      <c r="AB79" s="10">
        <v>8</v>
      </c>
      <c r="AC79" s="10">
        <v>8</v>
      </c>
      <c r="AD79" s="10">
        <v>8</v>
      </c>
      <c r="AE79" s="10">
        <v>8</v>
      </c>
      <c r="AF79" s="10">
        <v>8</v>
      </c>
      <c r="AG79" s="10">
        <v>9</v>
      </c>
      <c r="AH79" s="10">
        <v>9</v>
      </c>
      <c r="AI79" s="10">
        <v>10</v>
      </c>
      <c r="AJ79" s="10">
        <v>10</v>
      </c>
      <c r="AK79" s="10">
        <v>10</v>
      </c>
      <c r="AL79" s="10">
        <v>9</v>
      </c>
      <c r="AM79" s="10">
        <v>9</v>
      </c>
      <c r="AN79" s="10">
        <v>9</v>
      </c>
      <c r="AO79" s="10">
        <v>9</v>
      </c>
      <c r="AP79" s="10">
        <v>9</v>
      </c>
      <c r="AQ79" s="10">
        <v>9</v>
      </c>
      <c r="AR79" s="10">
        <v>9</v>
      </c>
      <c r="AS79" s="10">
        <v>9</v>
      </c>
      <c r="AT79" s="10">
        <v>9</v>
      </c>
      <c r="AU79" s="10">
        <v>9</v>
      </c>
      <c r="AV79" s="10">
        <v>9</v>
      </c>
      <c r="AW79" s="10">
        <v>9</v>
      </c>
      <c r="AX79" s="10">
        <v>9</v>
      </c>
      <c r="AY79" s="10">
        <v>9</v>
      </c>
      <c r="AZ79" s="10">
        <v>9</v>
      </c>
      <c r="BA79" s="10">
        <v>9</v>
      </c>
      <c r="BB79" s="10">
        <v>9</v>
      </c>
      <c r="BC79" s="10">
        <v>10</v>
      </c>
      <c r="BD79" s="10">
        <v>10</v>
      </c>
      <c r="BE79" s="10">
        <v>10</v>
      </c>
      <c r="BF79" s="10">
        <v>10</v>
      </c>
      <c r="BG79" s="10">
        <v>10</v>
      </c>
      <c r="BH79" s="10">
        <v>10</v>
      </c>
      <c r="BI79" s="10">
        <v>10</v>
      </c>
      <c r="BJ79" s="10">
        <v>10</v>
      </c>
      <c r="BK79" s="10">
        <v>10</v>
      </c>
      <c r="BL79" s="10">
        <v>10</v>
      </c>
      <c r="BM79" s="10">
        <v>10</v>
      </c>
      <c r="BN79" s="10">
        <v>11</v>
      </c>
      <c r="BO79" s="10">
        <v>12</v>
      </c>
      <c r="BP79" s="10">
        <v>14</v>
      </c>
      <c r="BQ79" s="10">
        <v>18</v>
      </c>
      <c r="BR79" s="10">
        <v>19</v>
      </c>
      <c r="BS79" s="10">
        <v>19</v>
      </c>
      <c r="BT79" s="28">
        <v>19</v>
      </c>
      <c r="BU79" s="28">
        <v>19</v>
      </c>
      <c r="BV79" s="28">
        <v>20</v>
      </c>
      <c r="BW79" s="28">
        <v>21</v>
      </c>
      <c r="BX79" s="28">
        <v>21</v>
      </c>
      <c r="BY79" s="28">
        <v>21</v>
      </c>
      <c r="BZ79" s="28">
        <v>24</v>
      </c>
      <c r="CA79" s="28">
        <v>27</v>
      </c>
      <c r="CB79" s="28">
        <v>28</v>
      </c>
      <c r="CC79" s="28">
        <v>28</v>
      </c>
      <c r="CD79" s="28">
        <v>30</v>
      </c>
      <c r="CE79" s="28">
        <v>30</v>
      </c>
      <c r="CF79" s="28">
        <v>30</v>
      </c>
      <c r="CG79" s="28">
        <v>30</v>
      </c>
      <c r="CH79" s="28">
        <v>30</v>
      </c>
      <c r="CI79" s="28">
        <v>30</v>
      </c>
      <c r="CJ79" s="28">
        <v>30</v>
      </c>
      <c r="CK79" s="28">
        <v>0</v>
      </c>
      <c r="CL79" s="28">
        <v>0</v>
      </c>
      <c r="CM79" s="28">
        <v>0</v>
      </c>
      <c r="CN79" s="28">
        <v>0</v>
      </c>
      <c r="CO79" s="28">
        <v>0</v>
      </c>
      <c r="CP79" s="28">
        <v>0</v>
      </c>
      <c r="CQ79" s="28">
        <v>0</v>
      </c>
      <c r="CR79" s="28">
        <v>0</v>
      </c>
      <c r="CS79" s="28">
        <v>0</v>
      </c>
      <c r="CT79" s="28">
        <v>0</v>
      </c>
      <c r="CU79" s="28">
        <v>0</v>
      </c>
      <c r="CV79" s="28">
        <v>0</v>
      </c>
      <c r="CW79" s="28">
        <v>0</v>
      </c>
      <c r="CX79" s="28">
        <v>0</v>
      </c>
    </row>
    <row r="80" spans="1:102" x14ac:dyDescent="0.25">
      <c r="A80" s="36"/>
      <c r="B80" s="1" t="s">
        <v>149</v>
      </c>
      <c r="C80" s="1">
        <v>74</v>
      </c>
      <c r="D80" s="10">
        <v>51750</v>
      </c>
      <c r="E80" s="1">
        <v>0</v>
      </c>
      <c r="F80" s="10">
        <v>1</v>
      </c>
      <c r="G80" s="10">
        <v>1</v>
      </c>
      <c r="H80" s="10">
        <v>1</v>
      </c>
      <c r="I80" s="10">
        <v>1</v>
      </c>
      <c r="J80" s="10">
        <v>1</v>
      </c>
      <c r="K80" s="10">
        <v>1</v>
      </c>
      <c r="L80" s="10">
        <v>1</v>
      </c>
      <c r="M80" s="10">
        <v>1</v>
      </c>
      <c r="N80" s="10">
        <v>1</v>
      </c>
      <c r="O80" s="10">
        <v>1</v>
      </c>
      <c r="P80" s="10">
        <v>1</v>
      </c>
      <c r="Q80" s="10">
        <v>1</v>
      </c>
      <c r="R80" s="10">
        <v>1</v>
      </c>
      <c r="S80" s="10">
        <v>1</v>
      </c>
      <c r="T80" s="10">
        <v>1</v>
      </c>
      <c r="U80" s="10">
        <v>1</v>
      </c>
      <c r="V80" s="10">
        <v>1</v>
      </c>
      <c r="W80" s="10">
        <v>1</v>
      </c>
      <c r="X80" s="10">
        <v>1</v>
      </c>
      <c r="Y80" s="10">
        <v>1</v>
      </c>
      <c r="Z80" s="10">
        <v>1</v>
      </c>
      <c r="AA80" s="10">
        <v>1</v>
      </c>
      <c r="AB80" s="10">
        <v>1</v>
      </c>
      <c r="AC80" s="10">
        <v>1</v>
      </c>
      <c r="AD80" s="10">
        <v>1</v>
      </c>
      <c r="AE80" s="10">
        <v>1</v>
      </c>
      <c r="AF80" s="10">
        <v>1</v>
      </c>
      <c r="AG80" s="10">
        <v>2</v>
      </c>
      <c r="AH80" s="10">
        <v>2</v>
      </c>
      <c r="AI80" s="10">
        <v>2</v>
      </c>
      <c r="AJ80" s="10">
        <v>3</v>
      </c>
      <c r="AK80" s="10">
        <v>3</v>
      </c>
      <c r="AL80" s="10">
        <v>3</v>
      </c>
      <c r="AM80" s="10">
        <v>3</v>
      </c>
      <c r="AN80" s="10">
        <v>3</v>
      </c>
      <c r="AO80" s="10">
        <v>3</v>
      </c>
      <c r="AP80" s="10">
        <v>3</v>
      </c>
      <c r="AQ80" s="10">
        <v>3</v>
      </c>
      <c r="AR80" s="10">
        <v>3</v>
      </c>
      <c r="AS80" s="10">
        <v>3</v>
      </c>
      <c r="AT80" s="10">
        <v>3</v>
      </c>
      <c r="AU80" s="10">
        <v>3</v>
      </c>
      <c r="AV80" s="10">
        <v>3</v>
      </c>
      <c r="AW80" s="10">
        <v>3</v>
      </c>
      <c r="AX80" s="10">
        <v>3</v>
      </c>
      <c r="AY80" s="10">
        <v>3</v>
      </c>
      <c r="AZ80" s="10">
        <v>3</v>
      </c>
      <c r="BA80" s="10">
        <v>3</v>
      </c>
      <c r="BB80" s="10">
        <v>3</v>
      </c>
      <c r="BC80" s="10">
        <v>3</v>
      </c>
      <c r="BD80" s="10">
        <v>3</v>
      </c>
      <c r="BE80" s="10">
        <v>3</v>
      </c>
      <c r="BF80" s="10">
        <v>3</v>
      </c>
      <c r="BG80" s="10">
        <v>3</v>
      </c>
      <c r="BH80" s="10">
        <v>3</v>
      </c>
      <c r="BI80" s="10">
        <v>4</v>
      </c>
      <c r="BJ80" s="10">
        <v>4</v>
      </c>
      <c r="BK80" s="10">
        <v>4</v>
      </c>
      <c r="BL80" s="10">
        <v>4</v>
      </c>
      <c r="BM80" s="10">
        <v>6</v>
      </c>
      <c r="BN80" s="10">
        <v>7</v>
      </c>
      <c r="BO80" s="10">
        <v>7</v>
      </c>
      <c r="BP80" s="10">
        <v>7</v>
      </c>
      <c r="BQ80" s="10">
        <v>6</v>
      </c>
      <c r="BR80" s="10">
        <v>6</v>
      </c>
      <c r="BS80" s="10">
        <v>6</v>
      </c>
      <c r="BT80" s="28">
        <v>6</v>
      </c>
      <c r="BU80" s="28">
        <v>6</v>
      </c>
      <c r="BV80" s="28">
        <v>6</v>
      </c>
      <c r="BW80" s="28">
        <v>6</v>
      </c>
      <c r="BX80" s="28">
        <v>6</v>
      </c>
      <c r="BY80" s="28">
        <v>6</v>
      </c>
      <c r="BZ80" s="28">
        <v>7</v>
      </c>
      <c r="CA80" s="28">
        <v>7</v>
      </c>
      <c r="CB80" s="28">
        <v>7</v>
      </c>
      <c r="CC80" s="28">
        <v>7</v>
      </c>
      <c r="CD80" s="28">
        <v>7</v>
      </c>
      <c r="CE80" s="28">
        <v>7</v>
      </c>
      <c r="CF80" s="28">
        <v>7</v>
      </c>
      <c r="CG80" s="28">
        <v>8</v>
      </c>
      <c r="CH80" s="28">
        <v>8</v>
      </c>
      <c r="CI80" s="28">
        <v>8</v>
      </c>
      <c r="CJ80" s="28">
        <v>9</v>
      </c>
      <c r="CK80" s="28">
        <v>0</v>
      </c>
      <c r="CL80" s="28">
        <v>0</v>
      </c>
      <c r="CM80" s="28">
        <v>0</v>
      </c>
      <c r="CN80" s="28">
        <v>0</v>
      </c>
      <c r="CO80" s="28">
        <v>0</v>
      </c>
      <c r="CP80" s="28">
        <v>0</v>
      </c>
      <c r="CQ80" s="28">
        <v>0</v>
      </c>
      <c r="CR80" s="28">
        <v>0</v>
      </c>
      <c r="CS80" s="28">
        <v>0</v>
      </c>
      <c r="CT80" s="28">
        <v>0</v>
      </c>
      <c r="CU80" s="28">
        <v>0</v>
      </c>
      <c r="CV80" s="28">
        <v>0</v>
      </c>
      <c r="CW80" s="28">
        <v>0</v>
      </c>
      <c r="CX80" s="28">
        <v>0</v>
      </c>
    </row>
    <row r="81" spans="1:102" x14ac:dyDescent="0.25">
      <c r="A81" s="7" t="s">
        <v>88</v>
      </c>
      <c r="B81" s="1" t="s">
        <v>88</v>
      </c>
      <c r="C81" s="1">
        <v>75</v>
      </c>
      <c r="D81" s="10">
        <v>51710</v>
      </c>
      <c r="E81" s="1">
        <v>5</v>
      </c>
      <c r="F81" s="10">
        <v>6</v>
      </c>
      <c r="G81" s="10">
        <v>8</v>
      </c>
      <c r="H81" s="10">
        <v>10</v>
      </c>
      <c r="I81" s="10">
        <v>14</v>
      </c>
      <c r="J81" s="10">
        <v>17</v>
      </c>
      <c r="K81" s="10">
        <v>27</v>
      </c>
      <c r="L81" s="10">
        <v>33</v>
      </c>
      <c r="M81" s="10">
        <v>37</v>
      </c>
      <c r="N81" s="10">
        <v>43</v>
      </c>
      <c r="O81" s="10">
        <v>55</v>
      </c>
      <c r="P81" s="10">
        <v>59</v>
      </c>
      <c r="Q81" s="10">
        <v>60</v>
      </c>
      <c r="R81" s="10">
        <v>72</v>
      </c>
      <c r="S81" s="10">
        <v>77</v>
      </c>
      <c r="T81" s="10">
        <v>84</v>
      </c>
      <c r="U81" s="10">
        <v>88</v>
      </c>
      <c r="V81" s="10">
        <v>90</v>
      </c>
      <c r="W81" s="10">
        <v>90</v>
      </c>
      <c r="X81" s="10">
        <v>99</v>
      </c>
      <c r="Y81" s="10">
        <v>97</v>
      </c>
      <c r="Z81" s="10">
        <v>99</v>
      </c>
      <c r="AA81" s="10">
        <v>105</v>
      </c>
      <c r="AB81" s="10">
        <v>108</v>
      </c>
      <c r="AC81" s="10">
        <v>109</v>
      </c>
      <c r="AD81" s="10">
        <v>111</v>
      </c>
      <c r="AE81" s="10">
        <v>113</v>
      </c>
      <c r="AF81" s="10">
        <v>118</v>
      </c>
      <c r="AG81" s="10">
        <v>126</v>
      </c>
      <c r="AH81" s="10">
        <v>136</v>
      </c>
      <c r="AI81" s="10">
        <v>141</v>
      </c>
      <c r="AJ81" s="10">
        <v>169</v>
      </c>
      <c r="AK81" s="10">
        <v>179</v>
      </c>
      <c r="AL81" s="10">
        <v>184</v>
      </c>
      <c r="AM81" s="10">
        <v>188</v>
      </c>
      <c r="AN81" s="10">
        <v>192</v>
      </c>
      <c r="AO81" s="10">
        <v>198</v>
      </c>
      <c r="AP81" s="10">
        <v>204</v>
      </c>
      <c r="AQ81" s="10">
        <v>211</v>
      </c>
      <c r="AR81" s="10">
        <v>221</v>
      </c>
      <c r="AS81" s="10">
        <v>239</v>
      </c>
      <c r="AT81" s="10">
        <v>251</v>
      </c>
      <c r="AU81" s="10">
        <v>257</v>
      </c>
      <c r="AV81" s="10">
        <v>270</v>
      </c>
      <c r="AW81" s="10">
        <v>274</v>
      </c>
      <c r="AX81" s="10">
        <v>290</v>
      </c>
      <c r="AY81" s="10">
        <v>304</v>
      </c>
      <c r="AZ81" s="10">
        <v>308</v>
      </c>
      <c r="BA81" s="10">
        <v>319</v>
      </c>
      <c r="BB81" s="10">
        <v>327</v>
      </c>
      <c r="BC81" s="10">
        <v>338</v>
      </c>
      <c r="BD81" s="10">
        <v>349</v>
      </c>
      <c r="BE81" s="10">
        <v>350</v>
      </c>
      <c r="BF81" s="10">
        <v>350</v>
      </c>
      <c r="BG81" s="10">
        <v>361</v>
      </c>
      <c r="BH81" s="10">
        <v>370</v>
      </c>
      <c r="BI81" s="10">
        <v>370</v>
      </c>
      <c r="BJ81" s="10">
        <v>377</v>
      </c>
      <c r="BK81" s="10">
        <v>388</v>
      </c>
      <c r="BL81" s="10">
        <v>393</v>
      </c>
      <c r="BM81" s="10">
        <v>399</v>
      </c>
      <c r="BN81" s="10">
        <v>432</v>
      </c>
      <c r="BO81" s="10">
        <v>450</v>
      </c>
      <c r="BP81" s="10">
        <v>451</v>
      </c>
      <c r="BQ81" s="10">
        <v>452</v>
      </c>
      <c r="BR81" s="10">
        <v>470</v>
      </c>
      <c r="BS81" s="10">
        <v>490</v>
      </c>
      <c r="BT81" s="28">
        <v>503</v>
      </c>
      <c r="BU81" s="28">
        <v>521</v>
      </c>
      <c r="BV81" s="28">
        <v>530</v>
      </c>
      <c r="BW81" s="28">
        <v>539</v>
      </c>
      <c r="BX81" s="28">
        <v>552</v>
      </c>
      <c r="BY81" s="28">
        <v>560</v>
      </c>
      <c r="BZ81" s="28">
        <v>562</v>
      </c>
      <c r="CA81" s="28">
        <v>583</v>
      </c>
      <c r="CB81" s="28">
        <v>589</v>
      </c>
      <c r="CC81" s="28">
        <v>596</v>
      </c>
      <c r="CD81" s="28">
        <v>605</v>
      </c>
      <c r="CE81" s="28">
        <v>619</v>
      </c>
      <c r="CF81" s="28">
        <v>630</v>
      </c>
      <c r="CG81" s="28">
        <v>643</v>
      </c>
      <c r="CH81" s="28">
        <v>660</v>
      </c>
      <c r="CI81" s="28">
        <v>668</v>
      </c>
      <c r="CJ81" s="28">
        <v>681</v>
      </c>
      <c r="CK81" s="28">
        <v>0</v>
      </c>
      <c r="CL81" s="28">
        <v>0</v>
      </c>
      <c r="CM81" s="28">
        <v>0</v>
      </c>
      <c r="CN81" s="28">
        <v>0</v>
      </c>
      <c r="CO81" s="28">
        <v>0</v>
      </c>
      <c r="CP81" s="28">
        <v>0</v>
      </c>
      <c r="CQ81" s="28">
        <v>0</v>
      </c>
      <c r="CR81" s="28">
        <v>0</v>
      </c>
      <c r="CS81" s="28">
        <v>0</v>
      </c>
      <c r="CT81" s="28">
        <v>0</v>
      </c>
      <c r="CU81" s="28">
        <v>0</v>
      </c>
      <c r="CV81" s="28">
        <v>0</v>
      </c>
      <c r="CW81" s="28">
        <v>0</v>
      </c>
      <c r="CX81" s="28">
        <v>0</v>
      </c>
    </row>
    <row r="82" spans="1:102" x14ac:dyDescent="0.25">
      <c r="A82" s="34" t="s">
        <v>75</v>
      </c>
      <c r="B82" s="1" t="s">
        <v>109</v>
      </c>
      <c r="C82" s="1">
        <v>76</v>
      </c>
      <c r="D82" s="10">
        <v>51095</v>
      </c>
      <c r="E82" s="1">
        <v>37</v>
      </c>
      <c r="F82" s="10">
        <v>49</v>
      </c>
      <c r="G82" s="10">
        <v>55</v>
      </c>
      <c r="H82" s="10">
        <v>65</v>
      </c>
      <c r="I82" s="10">
        <v>70</v>
      </c>
      <c r="J82" s="10">
        <v>73</v>
      </c>
      <c r="K82" s="10">
        <v>89</v>
      </c>
      <c r="L82" s="10">
        <v>95</v>
      </c>
      <c r="M82" s="10">
        <v>97</v>
      </c>
      <c r="N82" s="10">
        <v>104</v>
      </c>
      <c r="O82" s="10">
        <v>111</v>
      </c>
      <c r="P82" s="10">
        <v>117</v>
      </c>
      <c r="Q82" s="10">
        <v>118</v>
      </c>
      <c r="R82" s="10">
        <v>119</v>
      </c>
      <c r="S82" s="10">
        <v>122</v>
      </c>
      <c r="T82" s="10">
        <v>123</v>
      </c>
      <c r="U82" s="10">
        <v>125</v>
      </c>
      <c r="V82" s="10">
        <v>126</v>
      </c>
      <c r="W82" s="10">
        <v>126</v>
      </c>
      <c r="X82" s="10">
        <v>126</v>
      </c>
      <c r="Y82" s="10">
        <v>128</v>
      </c>
      <c r="Z82" s="10">
        <v>132</v>
      </c>
      <c r="AA82" s="10">
        <v>135</v>
      </c>
      <c r="AB82" s="10">
        <v>138</v>
      </c>
      <c r="AC82" s="10">
        <v>139</v>
      </c>
      <c r="AD82" s="10">
        <v>141</v>
      </c>
      <c r="AE82" s="10">
        <v>141</v>
      </c>
      <c r="AF82" s="10">
        <v>146</v>
      </c>
      <c r="AG82" s="10">
        <v>147</v>
      </c>
      <c r="AH82" s="10">
        <v>149</v>
      </c>
      <c r="AI82" s="10">
        <v>150</v>
      </c>
      <c r="AJ82" s="10">
        <v>151</v>
      </c>
      <c r="AK82" s="10">
        <v>153</v>
      </c>
      <c r="AL82" s="10">
        <v>154</v>
      </c>
      <c r="AM82" s="10">
        <v>155</v>
      </c>
      <c r="AN82" s="10">
        <v>155</v>
      </c>
      <c r="AO82" s="10">
        <v>158</v>
      </c>
      <c r="AP82" s="10">
        <v>160</v>
      </c>
      <c r="AQ82" s="10">
        <v>161</v>
      </c>
      <c r="AR82" s="10">
        <v>163</v>
      </c>
      <c r="AS82" s="10">
        <v>167</v>
      </c>
      <c r="AT82" s="10">
        <v>166</v>
      </c>
      <c r="AU82" s="10">
        <v>166</v>
      </c>
      <c r="AV82" s="10">
        <v>167</v>
      </c>
      <c r="AW82" s="10">
        <v>170</v>
      </c>
      <c r="AX82" s="10">
        <v>169</v>
      </c>
      <c r="AY82" s="10">
        <v>173</v>
      </c>
      <c r="AZ82" s="10">
        <v>173</v>
      </c>
      <c r="BA82" s="10">
        <v>174</v>
      </c>
      <c r="BB82" s="10">
        <v>174</v>
      </c>
      <c r="BC82" s="10">
        <v>174</v>
      </c>
      <c r="BD82" s="10">
        <v>179</v>
      </c>
      <c r="BE82" s="10">
        <v>179</v>
      </c>
      <c r="BF82" s="10">
        <v>186</v>
      </c>
      <c r="BG82" s="10">
        <v>187</v>
      </c>
      <c r="BH82" s="10">
        <v>189</v>
      </c>
      <c r="BI82" s="10">
        <v>189</v>
      </c>
      <c r="BJ82" s="10">
        <v>189</v>
      </c>
      <c r="BK82" s="10">
        <v>191</v>
      </c>
      <c r="BL82" s="10">
        <v>192</v>
      </c>
      <c r="BM82" s="10">
        <v>196</v>
      </c>
      <c r="BN82" s="10">
        <v>197</v>
      </c>
      <c r="BO82" s="10">
        <v>200</v>
      </c>
      <c r="BP82" s="10">
        <v>200</v>
      </c>
      <c r="BQ82" s="10">
        <v>202</v>
      </c>
      <c r="BR82" s="10">
        <v>202</v>
      </c>
      <c r="BS82" s="10">
        <v>202</v>
      </c>
      <c r="BT82" s="28">
        <v>205</v>
      </c>
      <c r="BU82" s="28">
        <v>206</v>
      </c>
      <c r="BV82" s="28">
        <v>210</v>
      </c>
      <c r="BW82" s="28">
        <v>211</v>
      </c>
      <c r="BX82" s="28">
        <v>211</v>
      </c>
      <c r="BY82" s="28">
        <v>211</v>
      </c>
      <c r="BZ82" s="28">
        <v>211</v>
      </c>
      <c r="CA82" s="28">
        <v>216</v>
      </c>
      <c r="CB82" s="28">
        <v>217</v>
      </c>
      <c r="CC82" s="28">
        <v>224</v>
      </c>
      <c r="CD82" s="28">
        <v>224</v>
      </c>
      <c r="CE82" s="28">
        <v>225</v>
      </c>
      <c r="CF82" s="28">
        <v>230</v>
      </c>
      <c r="CG82" s="28">
        <v>231</v>
      </c>
      <c r="CH82" s="28">
        <v>233</v>
      </c>
      <c r="CI82" s="28">
        <v>233</v>
      </c>
      <c r="CJ82" s="28">
        <v>236</v>
      </c>
      <c r="CK82" s="28">
        <v>0</v>
      </c>
      <c r="CL82" s="28">
        <v>0</v>
      </c>
      <c r="CM82" s="28">
        <v>0</v>
      </c>
      <c r="CN82" s="28">
        <v>0</v>
      </c>
      <c r="CO82" s="28">
        <v>0</v>
      </c>
      <c r="CP82" s="28">
        <v>0</v>
      </c>
      <c r="CQ82" s="28">
        <v>0</v>
      </c>
      <c r="CR82" s="28">
        <v>0</v>
      </c>
      <c r="CS82" s="28">
        <v>0</v>
      </c>
      <c r="CT82" s="28">
        <v>0</v>
      </c>
      <c r="CU82" s="28">
        <v>0</v>
      </c>
      <c r="CV82" s="28">
        <v>0</v>
      </c>
      <c r="CW82" s="28">
        <v>0</v>
      </c>
      <c r="CX82" s="28">
        <v>0</v>
      </c>
    </row>
    <row r="83" spans="1:102" x14ac:dyDescent="0.25">
      <c r="A83" s="35"/>
      <c r="B83" s="1" t="s">
        <v>74</v>
      </c>
      <c r="C83" s="1">
        <v>77</v>
      </c>
      <c r="D83" s="10">
        <v>51199</v>
      </c>
      <c r="E83" s="1">
        <v>6</v>
      </c>
      <c r="F83" s="10">
        <v>9</v>
      </c>
      <c r="G83" s="10">
        <v>9</v>
      </c>
      <c r="H83" s="10">
        <v>9</v>
      </c>
      <c r="I83" s="10">
        <v>9</v>
      </c>
      <c r="J83" s="10">
        <v>11</v>
      </c>
      <c r="K83" s="10">
        <v>14</v>
      </c>
      <c r="L83" s="10">
        <v>16</v>
      </c>
      <c r="M83" s="10">
        <v>17</v>
      </c>
      <c r="N83" s="10">
        <v>17</v>
      </c>
      <c r="O83" s="10">
        <v>19</v>
      </c>
      <c r="P83" s="10">
        <v>20</v>
      </c>
      <c r="Q83" s="10">
        <v>21</v>
      </c>
      <c r="R83" s="10">
        <v>25</v>
      </c>
      <c r="S83" s="10">
        <v>25</v>
      </c>
      <c r="T83" s="10">
        <v>25</v>
      </c>
      <c r="U83" s="10">
        <v>25</v>
      </c>
      <c r="V83" s="10">
        <v>27</v>
      </c>
      <c r="W83" s="10">
        <v>29</v>
      </c>
      <c r="X83" s="10">
        <v>33</v>
      </c>
      <c r="Y83" s="10">
        <v>35</v>
      </c>
      <c r="Z83" s="10">
        <v>35</v>
      </c>
      <c r="AA83" s="10">
        <v>37</v>
      </c>
      <c r="AB83" s="10">
        <v>38</v>
      </c>
      <c r="AC83" s="10">
        <v>38</v>
      </c>
      <c r="AD83" s="10">
        <v>44</v>
      </c>
      <c r="AE83" s="10">
        <v>44</v>
      </c>
      <c r="AF83" s="10">
        <v>43</v>
      </c>
      <c r="AG83" s="10">
        <v>43</v>
      </c>
      <c r="AH83" s="10">
        <v>43</v>
      </c>
      <c r="AI83" s="10">
        <v>43</v>
      </c>
      <c r="AJ83" s="10">
        <v>44</v>
      </c>
      <c r="AK83" s="10">
        <v>44</v>
      </c>
      <c r="AL83" s="10">
        <v>44</v>
      </c>
      <c r="AM83" s="10">
        <v>45</v>
      </c>
      <c r="AN83" s="10">
        <v>45</v>
      </c>
      <c r="AO83" s="10">
        <v>46</v>
      </c>
      <c r="AP83" s="10">
        <v>46</v>
      </c>
      <c r="AQ83" s="10">
        <v>46</v>
      </c>
      <c r="AR83" s="10">
        <v>47</v>
      </c>
      <c r="AS83" s="10">
        <v>47</v>
      </c>
      <c r="AT83" s="10">
        <v>48</v>
      </c>
      <c r="AU83" s="10">
        <v>50</v>
      </c>
      <c r="AV83" s="10">
        <v>51</v>
      </c>
      <c r="AW83" s="10">
        <v>55</v>
      </c>
      <c r="AX83" s="10">
        <v>55</v>
      </c>
      <c r="AY83" s="10">
        <v>56</v>
      </c>
      <c r="AZ83" s="10">
        <v>57</v>
      </c>
      <c r="BA83" s="10">
        <v>59</v>
      </c>
      <c r="BB83" s="10">
        <v>60</v>
      </c>
      <c r="BC83" s="10">
        <v>61</v>
      </c>
      <c r="BD83" s="10">
        <v>62</v>
      </c>
      <c r="BE83" s="10">
        <v>62</v>
      </c>
      <c r="BF83" s="10">
        <v>62</v>
      </c>
      <c r="BG83" s="10">
        <v>63</v>
      </c>
      <c r="BH83" s="10">
        <v>63</v>
      </c>
      <c r="BI83" s="10">
        <v>63</v>
      </c>
      <c r="BJ83" s="10">
        <v>65</v>
      </c>
      <c r="BK83" s="10">
        <v>67</v>
      </c>
      <c r="BL83" s="10">
        <v>67</v>
      </c>
      <c r="BM83" s="10">
        <v>68</v>
      </c>
      <c r="BN83" s="10">
        <v>69</v>
      </c>
      <c r="BO83" s="10">
        <v>71</v>
      </c>
      <c r="BP83" s="10">
        <v>71</v>
      </c>
      <c r="BQ83" s="10">
        <v>72</v>
      </c>
      <c r="BR83" s="10">
        <v>72</v>
      </c>
      <c r="BS83" s="10">
        <v>72</v>
      </c>
      <c r="BT83" s="28">
        <v>74</v>
      </c>
      <c r="BU83" s="28">
        <v>77</v>
      </c>
      <c r="BV83" s="28">
        <v>77</v>
      </c>
      <c r="BW83" s="28">
        <v>77</v>
      </c>
      <c r="BX83" s="28">
        <v>77</v>
      </c>
      <c r="BY83" s="28">
        <v>79</v>
      </c>
      <c r="BZ83" s="28">
        <v>82</v>
      </c>
      <c r="CA83" s="28">
        <v>86</v>
      </c>
      <c r="CB83" s="28">
        <v>86</v>
      </c>
      <c r="CC83" s="28">
        <v>86</v>
      </c>
      <c r="CD83" s="28">
        <v>86</v>
      </c>
      <c r="CE83" s="28">
        <v>89</v>
      </c>
      <c r="CF83" s="28">
        <v>90</v>
      </c>
      <c r="CG83" s="28">
        <v>91</v>
      </c>
      <c r="CH83" s="28">
        <v>93</v>
      </c>
      <c r="CI83" s="28">
        <v>93</v>
      </c>
      <c r="CJ83" s="28">
        <v>94</v>
      </c>
      <c r="CK83" s="28">
        <v>0</v>
      </c>
      <c r="CL83" s="28">
        <v>0</v>
      </c>
      <c r="CM83" s="28">
        <v>0</v>
      </c>
      <c r="CN83" s="28">
        <v>0</v>
      </c>
      <c r="CO83" s="28">
        <v>0</v>
      </c>
      <c r="CP83" s="28">
        <v>0</v>
      </c>
      <c r="CQ83" s="28">
        <v>0</v>
      </c>
      <c r="CR83" s="28">
        <v>0</v>
      </c>
      <c r="CS83" s="28">
        <v>0</v>
      </c>
      <c r="CT83" s="28">
        <v>0</v>
      </c>
      <c r="CU83" s="28">
        <v>0</v>
      </c>
      <c r="CV83" s="28">
        <v>0</v>
      </c>
      <c r="CW83" s="28">
        <v>0</v>
      </c>
      <c r="CX83" s="28">
        <v>0</v>
      </c>
    </row>
    <row r="84" spans="1:102" x14ac:dyDescent="0.25">
      <c r="A84" s="35"/>
      <c r="B84" s="1" t="s">
        <v>87</v>
      </c>
      <c r="C84" s="1">
        <v>78</v>
      </c>
      <c r="D84" s="10">
        <v>51700</v>
      </c>
      <c r="E84" s="1">
        <v>3</v>
      </c>
      <c r="F84" s="10">
        <v>8</v>
      </c>
      <c r="G84" s="10">
        <v>12</v>
      </c>
      <c r="H84" s="10">
        <v>13</v>
      </c>
      <c r="I84" s="10">
        <v>17</v>
      </c>
      <c r="J84" s="10">
        <v>18</v>
      </c>
      <c r="K84" s="10">
        <v>23</v>
      </c>
      <c r="L84" s="10">
        <v>29</v>
      </c>
      <c r="M84" s="10">
        <v>33</v>
      </c>
      <c r="N84" s="10">
        <v>37</v>
      </c>
      <c r="O84" s="10">
        <v>48</v>
      </c>
      <c r="P84" s="10">
        <v>51</v>
      </c>
      <c r="Q84" s="10">
        <v>54</v>
      </c>
      <c r="R84" s="10">
        <v>57</v>
      </c>
      <c r="S84" s="10">
        <v>60</v>
      </c>
      <c r="T84" s="10">
        <v>64</v>
      </c>
      <c r="U84" s="10">
        <v>68</v>
      </c>
      <c r="V84" s="10">
        <v>75</v>
      </c>
      <c r="W84" s="10">
        <v>78</v>
      </c>
      <c r="X84" s="10">
        <v>88</v>
      </c>
      <c r="Y84" s="10">
        <v>93</v>
      </c>
      <c r="Z84" s="10">
        <v>95</v>
      </c>
      <c r="AA84" s="10">
        <v>97</v>
      </c>
      <c r="AB84" s="10">
        <v>100</v>
      </c>
      <c r="AC84" s="10">
        <v>102</v>
      </c>
      <c r="AD84" s="10">
        <v>101</v>
      </c>
      <c r="AE84" s="10">
        <v>102</v>
      </c>
      <c r="AF84" s="10">
        <v>101</v>
      </c>
      <c r="AG84" s="10">
        <v>101</v>
      </c>
      <c r="AH84" s="10">
        <v>105</v>
      </c>
      <c r="AI84" s="10">
        <v>107</v>
      </c>
      <c r="AJ84" s="10">
        <v>109</v>
      </c>
      <c r="AK84" s="10">
        <v>111</v>
      </c>
      <c r="AL84" s="10">
        <v>112</v>
      </c>
      <c r="AM84" s="10">
        <v>112</v>
      </c>
      <c r="AN84" s="10">
        <v>114</v>
      </c>
      <c r="AO84" s="10">
        <v>118</v>
      </c>
      <c r="AP84" s="10">
        <v>120</v>
      </c>
      <c r="AQ84" s="10">
        <v>123</v>
      </c>
      <c r="AR84" s="10">
        <v>125</v>
      </c>
      <c r="AS84" s="10">
        <v>132</v>
      </c>
      <c r="AT84" s="10">
        <v>133</v>
      </c>
      <c r="AU84" s="10">
        <v>134</v>
      </c>
      <c r="AV84" s="10">
        <v>137</v>
      </c>
      <c r="AW84" s="10">
        <v>144</v>
      </c>
      <c r="AX84" s="10">
        <v>152</v>
      </c>
      <c r="AY84" s="10">
        <v>159</v>
      </c>
      <c r="AZ84" s="10">
        <v>164</v>
      </c>
      <c r="BA84" s="10">
        <v>166</v>
      </c>
      <c r="BB84" s="10">
        <v>171</v>
      </c>
      <c r="BC84" s="10">
        <v>179</v>
      </c>
      <c r="BD84" s="10">
        <v>184</v>
      </c>
      <c r="BE84" s="10">
        <v>187</v>
      </c>
      <c r="BF84" s="10">
        <v>193</v>
      </c>
      <c r="BG84" s="10">
        <v>206</v>
      </c>
      <c r="BH84" s="10">
        <v>209</v>
      </c>
      <c r="BI84" s="10">
        <v>211</v>
      </c>
      <c r="BJ84" s="10">
        <v>215</v>
      </c>
      <c r="BK84" s="10">
        <v>224</v>
      </c>
      <c r="BL84" s="10">
        <v>234</v>
      </c>
      <c r="BM84" s="10">
        <v>237</v>
      </c>
      <c r="BN84" s="10">
        <v>245</v>
      </c>
      <c r="BO84" s="10">
        <v>250</v>
      </c>
      <c r="BP84" s="10">
        <v>254</v>
      </c>
      <c r="BQ84" s="10">
        <v>257</v>
      </c>
      <c r="BR84" s="10">
        <v>257</v>
      </c>
      <c r="BS84" s="10">
        <v>258</v>
      </c>
      <c r="BT84" s="28">
        <v>273</v>
      </c>
      <c r="BU84" s="28">
        <v>282</v>
      </c>
      <c r="BV84" s="28">
        <v>291</v>
      </c>
      <c r="BW84" s="28">
        <v>292</v>
      </c>
      <c r="BX84" s="28">
        <v>299</v>
      </c>
      <c r="BY84" s="28">
        <v>309</v>
      </c>
      <c r="BZ84" s="28">
        <v>314</v>
      </c>
      <c r="CA84" s="28">
        <v>320</v>
      </c>
      <c r="CB84" s="28">
        <v>322</v>
      </c>
      <c r="CC84" s="28">
        <v>323</v>
      </c>
      <c r="CD84" s="28">
        <v>328</v>
      </c>
      <c r="CE84" s="28">
        <v>337</v>
      </c>
      <c r="CF84" s="28">
        <v>351</v>
      </c>
      <c r="CG84" s="28">
        <v>357</v>
      </c>
      <c r="CH84" s="28">
        <v>371</v>
      </c>
      <c r="CI84" s="28">
        <v>381</v>
      </c>
      <c r="CJ84" s="28">
        <v>390</v>
      </c>
      <c r="CK84" s="28">
        <v>0</v>
      </c>
      <c r="CL84" s="28">
        <v>0</v>
      </c>
      <c r="CM84" s="28">
        <v>0</v>
      </c>
      <c r="CN84" s="28">
        <v>0</v>
      </c>
      <c r="CO84" s="28">
        <v>0</v>
      </c>
      <c r="CP84" s="28">
        <v>0</v>
      </c>
      <c r="CQ84" s="28">
        <v>0</v>
      </c>
      <c r="CR84" s="28">
        <v>0</v>
      </c>
      <c r="CS84" s="28">
        <v>0</v>
      </c>
      <c r="CT84" s="28">
        <v>0</v>
      </c>
      <c r="CU84" s="28">
        <v>0</v>
      </c>
      <c r="CV84" s="28">
        <v>0</v>
      </c>
      <c r="CW84" s="28">
        <v>0</v>
      </c>
      <c r="CX84" s="28">
        <v>0</v>
      </c>
    </row>
    <row r="85" spans="1:102" x14ac:dyDescent="0.25">
      <c r="A85" s="35"/>
      <c r="B85" s="1" t="s">
        <v>147</v>
      </c>
      <c r="C85" s="1">
        <v>79</v>
      </c>
      <c r="D85" s="10">
        <v>51735</v>
      </c>
      <c r="E85" s="1">
        <v>0</v>
      </c>
      <c r="F85" s="10">
        <v>1</v>
      </c>
      <c r="G85" s="10">
        <v>1</v>
      </c>
      <c r="H85" s="10">
        <v>2</v>
      </c>
      <c r="I85" s="10">
        <v>2</v>
      </c>
      <c r="J85" s="10">
        <v>2</v>
      </c>
      <c r="K85" s="10">
        <v>2</v>
      </c>
      <c r="L85" s="10">
        <v>3</v>
      </c>
      <c r="M85" s="10">
        <v>3</v>
      </c>
      <c r="N85" s="10">
        <v>3</v>
      </c>
      <c r="O85" s="10">
        <v>3</v>
      </c>
      <c r="P85" s="10">
        <v>3</v>
      </c>
      <c r="Q85" s="10">
        <v>3</v>
      </c>
      <c r="R85" s="10">
        <v>4</v>
      </c>
      <c r="S85" s="10">
        <v>4</v>
      </c>
      <c r="T85" s="10">
        <v>5</v>
      </c>
      <c r="U85" s="10">
        <v>6</v>
      </c>
      <c r="V85" s="10">
        <v>6</v>
      </c>
      <c r="W85" s="10">
        <v>6</v>
      </c>
      <c r="X85" s="10">
        <v>6</v>
      </c>
      <c r="Y85" s="10">
        <v>6</v>
      </c>
      <c r="Z85" s="10">
        <v>6</v>
      </c>
      <c r="AA85" s="10">
        <v>6</v>
      </c>
      <c r="AB85" s="10">
        <v>6</v>
      </c>
      <c r="AC85" s="10">
        <v>6</v>
      </c>
      <c r="AD85" s="10">
        <v>6</v>
      </c>
      <c r="AE85" s="10">
        <v>6</v>
      </c>
      <c r="AF85" s="10">
        <v>6</v>
      </c>
      <c r="AG85" s="10">
        <v>6</v>
      </c>
      <c r="AH85" s="10">
        <v>6</v>
      </c>
      <c r="AI85" s="10">
        <v>6</v>
      </c>
      <c r="AJ85" s="10">
        <v>6</v>
      </c>
      <c r="AK85" s="10">
        <v>6</v>
      </c>
      <c r="AL85" s="10">
        <v>6</v>
      </c>
      <c r="AM85" s="10">
        <v>6</v>
      </c>
      <c r="AN85" s="10">
        <v>6</v>
      </c>
      <c r="AO85" s="10">
        <v>6</v>
      </c>
      <c r="AP85" s="10">
        <v>6</v>
      </c>
      <c r="AQ85" s="10">
        <v>6</v>
      </c>
      <c r="AR85" s="10">
        <v>6</v>
      </c>
      <c r="AS85" s="10">
        <v>6</v>
      </c>
      <c r="AT85" s="10">
        <v>7</v>
      </c>
      <c r="AU85" s="10">
        <v>7</v>
      </c>
      <c r="AV85" s="10">
        <v>7</v>
      </c>
      <c r="AW85" s="10">
        <v>7</v>
      </c>
      <c r="AX85" s="10">
        <v>7</v>
      </c>
      <c r="AY85" s="10">
        <v>7</v>
      </c>
      <c r="AZ85" s="10">
        <v>7</v>
      </c>
      <c r="BA85" s="10">
        <v>7</v>
      </c>
      <c r="BB85" s="10">
        <v>7</v>
      </c>
      <c r="BC85" s="10">
        <v>7</v>
      </c>
      <c r="BD85" s="10">
        <v>7</v>
      </c>
      <c r="BE85" s="10">
        <v>7</v>
      </c>
      <c r="BF85" s="10">
        <v>7</v>
      </c>
      <c r="BG85" s="10">
        <v>7</v>
      </c>
      <c r="BH85" s="10">
        <v>7</v>
      </c>
      <c r="BI85" s="10">
        <v>7</v>
      </c>
      <c r="BJ85" s="10">
        <v>7</v>
      </c>
      <c r="BK85" s="10">
        <v>7</v>
      </c>
      <c r="BL85" s="10">
        <v>7</v>
      </c>
      <c r="BM85" s="10">
        <v>7</v>
      </c>
      <c r="BN85" s="10">
        <v>7</v>
      </c>
      <c r="BO85" s="10">
        <v>7</v>
      </c>
      <c r="BP85" s="10">
        <v>7</v>
      </c>
      <c r="BQ85" s="10">
        <v>7</v>
      </c>
      <c r="BR85" s="10">
        <v>7</v>
      </c>
      <c r="BS85" s="10">
        <v>7</v>
      </c>
      <c r="BT85" s="28">
        <v>8</v>
      </c>
      <c r="BU85" s="28">
        <v>8</v>
      </c>
      <c r="BV85" s="28">
        <v>8</v>
      </c>
      <c r="BW85" s="28">
        <v>8</v>
      </c>
      <c r="BX85" s="28">
        <v>8</v>
      </c>
      <c r="BY85" s="28">
        <v>8</v>
      </c>
      <c r="BZ85" s="28">
        <v>8</v>
      </c>
      <c r="CA85" s="28">
        <v>9</v>
      </c>
      <c r="CB85" s="28">
        <v>9</v>
      </c>
      <c r="CC85" s="28">
        <v>9</v>
      </c>
      <c r="CD85" s="28">
        <v>9</v>
      </c>
      <c r="CE85" s="28">
        <v>10</v>
      </c>
      <c r="CF85" s="28">
        <v>11</v>
      </c>
      <c r="CG85" s="28">
        <v>11</v>
      </c>
      <c r="CH85" s="28">
        <v>11</v>
      </c>
      <c r="CI85" s="28">
        <v>12</v>
      </c>
      <c r="CJ85" s="28">
        <v>12</v>
      </c>
      <c r="CK85" s="28">
        <v>0</v>
      </c>
      <c r="CL85" s="28">
        <v>0</v>
      </c>
      <c r="CM85" s="28">
        <v>0</v>
      </c>
      <c r="CN85" s="28">
        <v>0</v>
      </c>
      <c r="CO85" s="28">
        <v>0</v>
      </c>
      <c r="CP85" s="28">
        <v>0</v>
      </c>
      <c r="CQ85" s="28">
        <v>0</v>
      </c>
      <c r="CR85" s="28">
        <v>0</v>
      </c>
      <c r="CS85" s="28">
        <v>0</v>
      </c>
      <c r="CT85" s="28">
        <v>0</v>
      </c>
      <c r="CU85" s="28">
        <v>0</v>
      </c>
      <c r="CV85" s="28">
        <v>0</v>
      </c>
      <c r="CW85" s="28">
        <v>0</v>
      </c>
      <c r="CX85" s="28">
        <v>0</v>
      </c>
    </row>
    <row r="86" spans="1:102" x14ac:dyDescent="0.25">
      <c r="A86" s="36"/>
      <c r="B86" s="1" t="s">
        <v>92</v>
      </c>
      <c r="C86" s="1">
        <v>80</v>
      </c>
      <c r="D86" s="10">
        <v>51830</v>
      </c>
      <c r="E86" s="1">
        <v>5</v>
      </c>
      <c r="F86" s="10">
        <v>5</v>
      </c>
      <c r="G86" s="10">
        <v>5</v>
      </c>
      <c r="H86" s="10">
        <v>6</v>
      </c>
      <c r="I86" s="10">
        <v>7</v>
      </c>
      <c r="J86" s="10">
        <v>7</v>
      </c>
      <c r="K86" s="10">
        <v>8</v>
      </c>
      <c r="L86" s="10">
        <v>9</v>
      </c>
      <c r="M86" s="10">
        <v>9</v>
      </c>
      <c r="N86" s="10">
        <v>9</v>
      </c>
      <c r="O86" s="10">
        <v>10</v>
      </c>
      <c r="P86" s="10">
        <v>12</v>
      </c>
      <c r="Q86" s="10">
        <v>13</v>
      </c>
      <c r="R86" s="10">
        <v>14</v>
      </c>
      <c r="S86" s="10">
        <v>16</v>
      </c>
      <c r="T86" s="10">
        <v>16</v>
      </c>
      <c r="U86" s="10">
        <v>17</v>
      </c>
      <c r="V86" s="10">
        <v>17</v>
      </c>
      <c r="W86" s="10">
        <v>17</v>
      </c>
      <c r="X86" s="10">
        <v>20</v>
      </c>
      <c r="Y86" s="10">
        <v>20</v>
      </c>
      <c r="Z86" s="10">
        <v>19</v>
      </c>
      <c r="AA86" s="10">
        <v>19</v>
      </c>
      <c r="AB86" s="10">
        <v>19</v>
      </c>
      <c r="AC86" s="10">
        <v>19</v>
      </c>
      <c r="AD86" s="10">
        <v>19</v>
      </c>
      <c r="AE86" s="10">
        <v>19</v>
      </c>
      <c r="AF86" s="10">
        <v>15</v>
      </c>
      <c r="AG86" s="10">
        <v>14</v>
      </c>
      <c r="AH86" s="10">
        <v>14</v>
      </c>
      <c r="AI86" s="10">
        <v>14</v>
      </c>
      <c r="AJ86" s="10">
        <v>15</v>
      </c>
      <c r="AK86" s="10">
        <v>15</v>
      </c>
      <c r="AL86" s="10">
        <v>15</v>
      </c>
      <c r="AM86" s="10">
        <v>18</v>
      </c>
      <c r="AN86" s="10">
        <v>18</v>
      </c>
      <c r="AO86" s="10">
        <v>18</v>
      </c>
      <c r="AP86" s="10">
        <v>20</v>
      </c>
      <c r="AQ86" s="10">
        <v>21</v>
      </c>
      <c r="AR86" s="10">
        <v>22</v>
      </c>
      <c r="AS86" s="10">
        <v>23</v>
      </c>
      <c r="AT86" s="10">
        <v>27</v>
      </c>
      <c r="AU86" s="10">
        <v>29</v>
      </c>
      <c r="AV86" s="10">
        <v>29</v>
      </c>
      <c r="AW86" s="10">
        <v>31</v>
      </c>
      <c r="AX86" s="10">
        <v>31</v>
      </c>
      <c r="AY86" s="10">
        <v>39</v>
      </c>
      <c r="AZ86" s="10">
        <v>42</v>
      </c>
      <c r="BA86" s="10">
        <v>42</v>
      </c>
      <c r="BB86" s="10">
        <v>42</v>
      </c>
      <c r="BC86" s="10">
        <v>42</v>
      </c>
      <c r="BD86" s="10">
        <v>42</v>
      </c>
      <c r="BE86" s="10">
        <v>43</v>
      </c>
      <c r="BF86" s="10">
        <v>43</v>
      </c>
      <c r="BG86" s="10">
        <v>43</v>
      </c>
      <c r="BH86" s="10">
        <v>43</v>
      </c>
      <c r="BI86" s="10">
        <v>43</v>
      </c>
      <c r="BJ86" s="10">
        <v>43</v>
      </c>
      <c r="BK86" s="10">
        <v>43</v>
      </c>
      <c r="BL86" s="10">
        <v>43</v>
      </c>
      <c r="BM86" s="10">
        <v>43</v>
      </c>
      <c r="BN86" s="10">
        <v>43</v>
      </c>
      <c r="BO86" s="10">
        <v>43</v>
      </c>
      <c r="BP86" s="10">
        <v>43</v>
      </c>
      <c r="BQ86" s="10">
        <v>44</v>
      </c>
      <c r="BR86" s="10">
        <v>44</v>
      </c>
      <c r="BS86" s="10">
        <v>44</v>
      </c>
      <c r="BT86" s="28">
        <v>44</v>
      </c>
      <c r="BU86" s="28">
        <v>44</v>
      </c>
      <c r="BV86" s="28">
        <v>44</v>
      </c>
      <c r="BW86" s="28">
        <v>45</v>
      </c>
      <c r="BX86" s="28">
        <v>45</v>
      </c>
      <c r="BY86" s="28">
        <v>45</v>
      </c>
      <c r="BZ86" s="28">
        <v>45</v>
      </c>
      <c r="CA86" s="28">
        <v>46</v>
      </c>
      <c r="CB86" s="28">
        <v>46</v>
      </c>
      <c r="CC86" s="28">
        <v>48</v>
      </c>
      <c r="CD86" s="28">
        <v>48</v>
      </c>
      <c r="CE86" s="28">
        <v>49</v>
      </c>
      <c r="CF86" s="28">
        <v>49</v>
      </c>
      <c r="CG86" s="28">
        <v>49</v>
      </c>
      <c r="CH86" s="28">
        <v>50</v>
      </c>
      <c r="CI86" s="28">
        <v>50</v>
      </c>
      <c r="CJ86" s="28">
        <v>53</v>
      </c>
      <c r="CK86" s="28">
        <v>0</v>
      </c>
      <c r="CL86" s="28">
        <v>0</v>
      </c>
      <c r="CM86" s="28">
        <v>0</v>
      </c>
      <c r="CN86" s="28">
        <v>0</v>
      </c>
      <c r="CO86" s="28">
        <v>0</v>
      </c>
      <c r="CP86" s="28">
        <v>0</v>
      </c>
      <c r="CQ86" s="28">
        <v>0</v>
      </c>
      <c r="CR86" s="28">
        <v>0</v>
      </c>
      <c r="CS86" s="28">
        <v>0</v>
      </c>
      <c r="CT86" s="28">
        <v>0</v>
      </c>
      <c r="CU86" s="28">
        <v>0</v>
      </c>
      <c r="CV86" s="28">
        <v>0</v>
      </c>
      <c r="CW86" s="28">
        <v>0</v>
      </c>
      <c r="CX86" s="28">
        <v>0</v>
      </c>
    </row>
    <row r="87" spans="1:102" x14ac:dyDescent="0.25">
      <c r="A87" s="31" t="s">
        <v>19</v>
      </c>
      <c r="B87" s="1" t="s">
        <v>95</v>
      </c>
      <c r="C87" s="1">
        <v>81</v>
      </c>
      <c r="D87" s="10">
        <v>51007</v>
      </c>
      <c r="E87" s="1">
        <v>0</v>
      </c>
      <c r="F87" s="10">
        <v>1</v>
      </c>
      <c r="G87" s="10">
        <v>1</v>
      </c>
      <c r="H87" s="10">
        <v>1</v>
      </c>
      <c r="I87" s="10">
        <v>1</v>
      </c>
      <c r="J87" s="10">
        <v>1</v>
      </c>
      <c r="K87" s="10">
        <v>2</v>
      </c>
      <c r="L87" s="10">
        <v>2</v>
      </c>
      <c r="M87" s="10">
        <v>4</v>
      </c>
      <c r="N87" s="10">
        <v>5</v>
      </c>
      <c r="O87" s="10">
        <v>6</v>
      </c>
      <c r="P87" s="10">
        <v>6</v>
      </c>
      <c r="Q87" s="10">
        <v>6</v>
      </c>
      <c r="R87" s="10">
        <v>7</v>
      </c>
      <c r="S87" s="10">
        <v>8</v>
      </c>
      <c r="T87" s="10">
        <v>8</v>
      </c>
      <c r="U87" s="10">
        <v>9</v>
      </c>
      <c r="V87" s="10">
        <v>9</v>
      </c>
      <c r="W87" s="10">
        <v>9</v>
      </c>
      <c r="X87" s="10">
        <v>9</v>
      </c>
      <c r="Y87" s="10">
        <v>9</v>
      </c>
      <c r="Z87" s="10">
        <v>10</v>
      </c>
      <c r="AA87" s="10">
        <v>13</v>
      </c>
      <c r="AB87" s="10">
        <v>13</v>
      </c>
      <c r="AC87" s="10">
        <v>13</v>
      </c>
      <c r="AD87" s="10">
        <v>14</v>
      </c>
      <c r="AE87" s="10">
        <v>14</v>
      </c>
      <c r="AF87" s="10">
        <v>15</v>
      </c>
      <c r="AG87" s="10">
        <v>15</v>
      </c>
      <c r="AH87" s="10">
        <v>15</v>
      </c>
      <c r="AI87" s="10">
        <v>15</v>
      </c>
      <c r="AJ87" s="10">
        <v>15</v>
      </c>
      <c r="AK87" s="10">
        <v>15</v>
      </c>
      <c r="AL87" s="10">
        <v>15</v>
      </c>
      <c r="AM87" s="10">
        <v>15</v>
      </c>
      <c r="AN87" s="10">
        <v>15</v>
      </c>
      <c r="AO87" s="10">
        <v>15</v>
      </c>
      <c r="AP87" s="10">
        <v>16</v>
      </c>
      <c r="AQ87" s="10">
        <v>16</v>
      </c>
      <c r="AR87" s="10">
        <v>16</v>
      </c>
      <c r="AS87" s="10">
        <v>16</v>
      </c>
      <c r="AT87" s="10">
        <v>18</v>
      </c>
      <c r="AU87" s="10">
        <v>18</v>
      </c>
      <c r="AV87" s="10">
        <v>17</v>
      </c>
      <c r="AW87" s="10">
        <v>17</v>
      </c>
      <c r="AX87" s="10">
        <v>17</v>
      </c>
      <c r="AY87" s="10">
        <v>17</v>
      </c>
      <c r="AZ87" s="10">
        <v>17</v>
      </c>
      <c r="BA87" s="10">
        <v>17</v>
      </c>
      <c r="BB87" s="10">
        <v>17</v>
      </c>
      <c r="BC87" s="10">
        <v>17</v>
      </c>
      <c r="BD87" s="10">
        <v>17</v>
      </c>
      <c r="BE87" s="10">
        <v>18</v>
      </c>
      <c r="BF87" s="10">
        <v>18</v>
      </c>
      <c r="BG87" s="10">
        <v>20</v>
      </c>
      <c r="BH87" s="10">
        <v>20</v>
      </c>
      <c r="BI87" s="10">
        <v>21</v>
      </c>
      <c r="BJ87" s="10">
        <v>22</v>
      </c>
      <c r="BK87" s="10">
        <v>22</v>
      </c>
      <c r="BL87" s="10">
        <v>22</v>
      </c>
      <c r="BM87" s="10">
        <v>21</v>
      </c>
      <c r="BN87" s="10">
        <v>21</v>
      </c>
      <c r="BO87" s="10">
        <v>23</v>
      </c>
      <c r="BP87" s="10">
        <v>23</v>
      </c>
      <c r="BQ87" s="10">
        <v>23</v>
      </c>
      <c r="BR87" s="10">
        <v>25</v>
      </c>
      <c r="BS87" s="10">
        <v>25</v>
      </c>
      <c r="BT87" s="28">
        <v>25</v>
      </c>
      <c r="BU87" s="28">
        <v>25</v>
      </c>
      <c r="BV87" s="28">
        <v>26</v>
      </c>
      <c r="BW87" s="28">
        <v>28</v>
      </c>
      <c r="BX87" s="28">
        <v>28</v>
      </c>
      <c r="BY87" s="28">
        <v>28</v>
      </c>
      <c r="BZ87" s="28">
        <v>31</v>
      </c>
      <c r="CA87" s="28">
        <v>31</v>
      </c>
      <c r="CB87" s="28">
        <v>32</v>
      </c>
      <c r="CC87" s="28">
        <v>33</v>
      </c>
      <c r="CD87" s="28">
        <v>34</v>
      </c>
      <c r="CE87" s="28">
        <v>34</v>
      </c>
      <c r="CF87" s="28">
        <v>37</v>
      </c>
      <c r="CG87" s="28">
        <v>38</v>
      </c>
      <c r="CH87" s="28">
        <v>38</v>
      </c>
      <c r="CI87" s="28">
        <v>39</v>
      </c>
      <c r="CJ87" s="28">
        <v>38</v>
      </c>
      <c r="CK87" s="28">
        <v>0</v>
      </c>
      <c r="CL87" s="28">
        <v>0</v>
      </c>
      <c r="CM87" s="28">
        <v>0</v>
      </c>
      <c r="CN87" s="28">
        <v>0</v>
      </c>
      <c r="CO87" s="28">
        <v>0</v>
      </c>
      <c r="CP87" s="28">
        <v>0</v>
      </c>
      <c r="CQ87" s="28">
        <v>0</v>
      </c>
      <c r="CR87" s="28">
        <v>0</v>
      </c>
      <c r="CS87" s="28">
        <v>0</v>
      </c>
      <c r="CT87" s="28">
        <v>0</v>
      </c>
      <c r="CU87" s="28">
        <v>0</v>
      </c>
      <c r="CV87" s="28">
        <v>0</v>
      </c>
      <c r="CW87" s="28">
        <v>0</v>
      </c>
      <c r="CX87" s="28">
        <v>0</v>
      </c>
    </row>
    <row r="88" spans="1:102" x14ac:dyDescent="0.25">
      <c r="A88" s="32"/>
      <c r="B88" s="1" t="s">
        <v>18</v>
      </c>
      <c r="C88" s="1">
        <v>82</v>
      </c>
      <c r="D88" s="10">
        <v>51029</v>
      </c>
      <c r="E88" s="1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2</v>
      </c>
      <c r="L88" s="10">
        <v>2</v>
      </c>
      <c r="M88" s="10">
        <v>2</v>
      </c>
      <c r="N88" s="10">
        <v>3</v>
      </c>
      <c r="O88" s="10">
        <v>4</v>
      </c>
      <c r="P88" s="10">
        <v>4</v>
      </c>
      <c r="Q88" s="10">
        <v>4</v>
      </c>
      <c r="R88" s="10">
        <v>6</v>
      </c>
      <c r="S88" s="10">
        <v>9</v>
      </c>
      <c r="T88" s="10">
        <v>9</v>
      </c>
      <c r="U88" s="10">
        <v>10</v>
      </c>
      <c r="V88" s="10">
        <v>14</v>
      </c>
      <c r="W88" s="10">
        <v>14</v>
      </c>
      <c r="X88" s="10">
        <v>16</v>
      </c>
      <c r="Y88" s="10">
        <v>18</v>
      </c>
      <c r="Z88" s="10">
        <v>22</v>
      </c>
      <c r="AA88" s="10">
        <v>23</v>
      </c>
      <c r="AB88" s="10">
        <v>24</v>
      </c>
      <c r="AC88" s="10">
        <v>25</v>
      </c>
      <c r="AD88" s="10">
        <v>26</v>
      </c>
      <c r="AE88" s="10">
        <v>26</v>
      </c>
      <c r="AF88" s="10">
        <v>27</v>
      </c>
      <c r="AG88" s="10">
        <v>27</v>
      </c>
      <c r="AH88" s="10">
        <v>31</v>
      </c>
      <c r="AI88" s="10">
        <v>31</v>
      </c>
      <c r="AJ88" s="10">
        <v>34</v>
      </c>
      <c r="AK88" s="10">
        <v>35</v>
      </c>
      <c r="AL88" s="10">
        <v>45</v>
      </c>
      <c r="AM88" s="10">
        <v>55</v>
      </c>
      <c r="AN88" s="10">
        <v>55</v>
      </c>
      <c r="AO88" s="10">
        <v>58</v>
      </c>
      <c r="AP88" s="10">
        <v>94</v>
      </c>
      <c r="AQ88" s="10">
        <v>137</v>
      </c>
      <c r="AR88" s="10">
        <v>137</v>
      </c>
      <c r="AS88" s="10">
        <v>137</v>
      </c>
      <c r="AT88" s="10">
        <v>171</v>
      </c>
      <c r="AU88" s="10">
        <v>201</v>
      </c>
      <c r="AV88" s="10">
        <v>225</v>
      </c>
      <c r="AW88" s="10">
        <v>225</v>
      </c>
      <c r="AX88" s="10">
        <v>246</v>
      </c>
      <c r="AY88" s="10">
        <v>246</v>
      </c>
      <c r="AZ88" s="10">
        <v>246</v>
      </c>
      <c r="BA88" s="10">
        <v>301</v>
      </c>
      <c r="BB88" s="10">
        <v>347</v>
      </c>
      <c r="BC88" s="10">
        <v>348</v>
      </c>
      <c r="BD88" s="10">
        <v>366</v>
      </c>
      <c r="BE88" s="10">
        <v>411</v>
      </c>
      <c r="BF88" s="10">
        <v>411</v>
      </c>
      <c r="BG88" s="10">
        <v>417</v>
      </c>
      <c r="BH88" s="10">
        <v>419</v>
      </c>
      <c r="BI88" s="10">
        <v>419</v>
      </c>
      <c r="BJ88" s="10">
        <v>438</v>
      </c>
      <c r="BK88" s="10">
        <v>439</v>
      </c>
      <c r="BL88" s="10">
        <v>443</v>
      </c>
      <c r="BM88" s="10">
        <v>442</v>
      </c>
      <c r="BN88" s="10">
        <v>443</v>
      </c>
      <c r="BO88" s="10">
        <v>445</v>
      </c>
      <c r="BP88" s="10">
        <v>445</v>
      </c>
      <c r="BQ88" s="10">
        <v>453</v>
      </c>
      <c r="BR88" s="10">
        <v>453</v>
      </c>
      <c r="BS88" s="10">
        <v>456</v>
      </c>
      <c r="BT88" s="28">
        <v>459</v>
      </c>
      <c r="BU88" s="28">
        <v>461</v>
      </c>
      <c r="BV88" s="28">
        <v>465</v>
      </c>
      <c r="BW88" s="28">
        <v>467</v>
      </c>
      <c r="BX88" s="28">
        <v>469</v>
      </c>
      <c r="BY88" s="28">
        <v>475</v>
      </c>
      <c r="BZ88" s="28">
        <v>477</v>
      </c>
      <c r="CA88" s="28">
        <v>481</v>
      </c>
      <c r="CB88" s="28">
        <v>481</v>
      </c>
      <c r="CC88" s="28">
        <v>484</v>
      </c>
      <c r="CD88" s="28">
        <v>497</v>
      </c>
      <c r="CE88" s="28">
        <v>517</v>
      </c>
      <c r="CF88" s="28">
        <v>518</v>
      </c>
      <c r="CG88" s="28">
        <v>519</v>
      </c>
      <c r="CH88" s="28">
        <v>519</v>
      </c>
      <c r="CI88" s="28">
        <v>521</v>
      </c>
      <c r="CJ88" s="28">
        <v>534</v>
      </c>
      <c r="CK88" s="28">
        <v>0</v>
      </c>
      <c r="CL88" s="28">
        <v>0</v>
      </c>
      <c r="CM88" s="28">
        <v>0</v>
      </c>
      <c r="CN88" s="28">
        <v>0</v>
      </c>
      <c r="CO88" s="28">
        <v>0</v>
      </c>
      <c r="CP88" s="28">
        <v>0</v>
      </c>
      <c r="CQ88" s="28">
        <v>0</v>
      </c>
      <c r="CR88" s="28">
        <v>0</v>
      </c>
      <c r="CS88" s="28">
        <v>0</v>
      </c>
      <c r="CT88" s="28">
        <v>0</v>
      </c>
      <c r="CU88" s="28">
        <v>0</v>
      </c>
      <c r="CV88" s="28">
        <v>0</v>
      </c>
      <c r="CW88" s="28">
        <v>0</v>
      </c>
      <c r="CX88" s="28">
        <v>0</v>
      </c>
    </row>
    <row r="89" spans="1:102" x14ac:dyDescent="0.25">
      <c r="A89" s="32"/>
      <c r="B89" s="1" t="s">
        <v>26</v>
      </c>
      <c r="C89" s="1">
        <v>83</v>
      </c>
      <c r="D89" s="10">
        <v>51037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1</v>
      </c>
      <c r="P89" s="10">
        <v>1</v>
      </c>
      <c r="Q89" s="10">
        <v>1</v>
      </c>
      <c r="R89" s="10">
        <v>1</v>
      </c>
      <c r="S89" s="10">
        <v>1</v>
      </c>
      <c r="T89" s="10">
        <v>1</v>
      </c>
      <c r="U89" s="10">
        <v>2</v>
      </c>
      <c r="V89" s="10">
        <v>2</v>
      </c>
      <c r="W89" s="10">
        <v>4</v>
      </c>
      <c r="X89" s="10">
        <v>4</v>
      </c>
      <c r="Y89" s="10">
        <v>4</v>
      </c>
      <c r="Z89" s="10">
        <v>5</v>
      </c>
      <c r="AA89" s="10">
        <v>8</v>
      </c>
      <c r="AB89" s="10">
        <v>8</v>
      </c>
      <c r="AC89" s="10">
        <v>8</v>
      </c>
      <c r="AD89" s="10">
        <v>8</v>
      </c>
      <c r="AE89" s="10">
        <v>8</v>
      </c>
      <c r="AF89" s="10">
        <v>8</v>
      </c>
      <c r="AG89" s="10">
        <v>8</v>
      </c>
      <c r="AH89" s="10">
        <v>8</v>
      </c>
      <c r="AI89" s="10">
        <v>8</v>
      </c>
      <c r="AJ89" s="10">
        <v>7</v>
      </c>
      <c r="AK89" s="10">
        <v>7</v>
      </c>
      <c r="AL89" s="10">
        <v>7</v>
      </c>
      <c r="AM89" s="10">
        <v>7</v>
      </c>
      <c r="AN89" s="10">
        <v>7</v>
      </c>
      <c r="AO89" s="10">
        <v>7</v>
      </c>
      <c r="AP89" s="10">
        <v>8</v>
      </c>
      <c r="AQ89" s="10">
        <v>9</v>
      </c>
      <c r="AR89" s="10">
        <v>9</v>
      </c>
      <c r="AS89" s="10">
        <v>10</v>
      </c>
      <c r="AT89" s="10">
        <v>11</v>
      </c>
      <c r="AU89" s="10">
        <v>11</v>
      </c>
      <c r="AV89" s="10">
        <v>11</v>
      </c>
      <c r="AW89" s="10">
        <v>11</v>
      </c>
      <c r="AX89" s="10">
        <v>12</v>
      </c>
      <c r="AY89" s="10">
        <v>11</v>
      </c>
      <c r="AZ89" s="10">
        <v>11</v>
      </c>
      <c r="BA89" s="10">
        <v>11</v>
      </c>
      <c r="BB89" s="10">
        <v>11</v>
      </c>
      <c r="BC89" s="10">
        <v>11</v>
      </c>
      <c r="BD89" s="10">
        <v>11</v>
      </c>
      <c r="BE89" s="10">
        <v>11</v>
      </c>
      <c r="BF89" s="10">
        <v>11</v>
      </c>
      <c r="BG89" s="10">
        <v>14</v>
      </c>
      <c r="BH89" s="10">
        <v>14</v>
      </c>
      <c r="BI89" s="10">
        <v>15</v>
      </c>
      <c r="BJ89" s="10">
        <v>16</v>
      </c>
      <c r="BK89" s="10">
        <v>19</v>
      </c>
      <c r="BL89" s="10">
        <v>19</v>
      </c>
      <c r="BM89" s="10">
        <v>19</v>
      </c>
      <c r="BN89" s="10">
        <v>19</v>
      </c>
      <c r="BO89" s="10">
        <v>23</v>
      </c>
      <c r="BP89" s="10">
        <v>23</v>
      </c>
      <c r="BQ89" s="10">
        <v>23</v>
      </c>
      <c r="BR89" s="10">
        <v>23</v>
      </c>
      <c r="BS89" s="10">
        <v>23</v>
      </c>
      <c r="BT89" s="28">
        <v>23</v>
      </c>
      <c r="BU89" s="28">
        <v>24</v>
      </c>
      <c r="BV89" s="28">
        <v>25</v>
      </c>
      <c r="BW89" s="28">
        <v>27</v>
      </c>
      <c r="BX89" s="28">
        <v>28</v>
      </c>
      <c r="BY89" s="28">
        <v>28</v>
      </c>
      <c r="BZ89" s="28">
        <v>28</v>
      </c>
      <c r="CA89" s="28">
        <v>28</v>
      </c>
      <c r="CB89" s="28">
        <v>28</v>
      </c>
      <c r="CC89" s="28">
        <v>29</v>
      </c>
      <c r="CD89" s="28">
        <v>29</v>
      </c>
      <c r="CE89" s="28">
        <v>29</v>
      </c>
      <c r="CF89" s="28">
        <v>30</v>
      </c>
      <c r="CG89" s="28">
        <v>30</v>
      </c>
      <c r="CH89" s="28">
        <v>30</v>
      </c>
      <c r="CI89" s="28">
        <v>30</v>
      </c>
      <c r="CJ89" s="28">
        <v>30</v>
      </c>
      <c r="CK89" s="28">
        <v>0</v>
      </c>
      <c r="CL89" s="28">
        <v>0</v>
      </c>
      <c r="CM89" s="28">
        <v>0</v>
      </c>
      <c r="CN89" s="28">
        <v>0</v>
      </c>
      <c r="CO89" s="28">
        <v>0</v>
      </c>
      <c r="CP89" s="28">
        <v>0</v>
      </c>
      <c r="CQ89" s="28">
        <v>0</v>
      </c>
      <c r="CR89" s="28">
        <v>0</v>
      </c>
      <c r="CS89" s="28">
        <v>0</v>
      </c>
      <c r="CT89" s="28">
        <v>0</v>
      </c>
      <c r="CU89" s="28">
        <v>0</v>
      </c>
      <c r="CV89" s="28">
        <v>0</v>
      </c>
      <c r="CW89" s="28">
        <v>0</v>
      </c>
      <c r="CX89" s="28">
        <v>0</v>
      </c>
    </row>
    <row r="90" spans="1:102" x14ac:dyDescent="0.25">
      <c r="A90" s="32"/>
      <c r="B90" s="1" t="s">
        <v>31</v>
      </c>
      <c r="C90" s="1">
        <v>84</v>
      </c>
      <c r="D90" s="10">
        <v>51049</v>
      </c>
      <c r="E90" s="1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1</v>
      </c>
      <c r="N90" s="10">
        <v>1</v>
      </c>
      <c r="O90" s="10">
        <v>2</v>
      </c>
      <c r="P90" s="10">
        <v>2</v>
      </c>
      <c r="Q90" s="10">
        <v>2</v>
      </c>
      <c r="R90" s="10">
        <v>6</v>
      </c>
      <c r="S90" s="10">
        <v>6</v>
      </c>
      <c r="T90" s="10">
        <v>6</v>
      </c>
      <c r="U90" s="10">
        <v>8</v>
      </c>
      <c r="V90" s="10">
        <v>8</v>
      </c>
      <c r="W90" s="10">
        <v>8</v>
      </c>
      <c r="X90" s="10">
        <v>8</v>
      </c>
      <c r="Y90" s="10">
        <v>8</v>
      </c>
      <c r="Z90" s="10">
        <v>8</v>
      </c>
      <c r="AA90" s="10">
        <v>7</v>
      </c>
      <c r="AB90" s="10">
        <v>8</v>
      </c>
      <c r="AC90" s="10">
        <v>10</v>
      </c>
      <c r="AD90" s="10">
        <v>10</v>
      </c>
      <c r="AE90" s="10">
        <v>10</v>
      </c>
      <c r="AF90" s="10">
        <v>10</v>
      </c>
      <c r="AG90" s="10">
        <v>10</v>
      </c>
      <c r="AH90" s="10">
        <v>10</v>
      </c>
      <c r="AI90" s="10">
        <v>10</v>
      </c>
      <c r="AJ90" s="10">
        <v>10</v>
      </c>
      <c r="AK90" s="10">
        <v>10</v>
      </c>
      <c r="AL90" s="10">
        <v>10</v>
      </c>
      <c r="AM90" s="10">
        <v>11</v>
      </c>
      <c r="AN90" s="10">
        <v>11</v>
      </c>
      <c r="AO90" s="10">
        <v>13</v>
      </c>
      <c r="AP90" s="10">
        <v>13</v>
      </c>
      <c r="AQ90" s="10">
        <v>12</v>
      </c>
      <c r="AR90" s="10">
        <v>12</v>
      </c>
      <c r="AS90" s="10">
        <v>12</v>
      </c>
      <c r="AT90" s="10">
        <v>12</v>
      </c>
      <c r="AU90" s="10">
        <v>12</v>
      </c>
      <c r="AV90" s="10">
        <v>12</v>
      </c>
      <c r="AW90" s="10">
        <v>13</v>
      </c>
      <c r="AX90" s="10">
        <v>13</v>
      </c>
      <c r="AY90" s="10">
        <v>13</v>
      </c>
      <c r="AZ90" s="10">
        <v>13</v>
      </c>
      <c r="BA90" s="10">
        <v>16</v>
      </c>
      <c r="BB90" s="10">
        <v>18</v>
      </c>
      <c r="BC90" s="10">
        <v>18</v>
      </c>
      <c r="BD90" s="10">
        <v>18</v>
      </c>
      <c r="BE90" s="10">
        <v>23</v>
      </c>
      <c r="BF90" s="10">
        <v>23</v>
      </c>
      <c r="BG90" s="10">
        <v>23</v>
      </c>
      <c r="BH90" s="10">
        <v>25</v>
      </c>
      <c r="BI90" s="10">
        <v>25</v>
      </c>
      <c r="BJ90" s="10">
        <v>25</v>
      </c>
      <c r="BK90" s="10">
        <v>25</v>
      </c>
      <c r="BL90" s="10">
        <v>26</v>
      </c>
      <c r="BM90" s="10">
        <v>26</v>
      </c>
      <c r="BN90" s="10">
        <v>27</v>
      </c>
      <c r="BO90" s="10">
        <v>31</v>
      </c>
      <c r="BP90" s="10">
        <v>32</v>
      </c>
      <c r="BQ90" s="10">
        <v>32</v>
      </c>
      <c r="BR90" s="10">
        <v>35</v>
      </c>
      <c r="BS90" s="10">
        <v>37</v>
      </c>
      <c r="BT90" s="28">
        <v>37</v>
      </c>
      <c r="BU90" s="28">
        <v>38</v>
      </c>
      <c r="BV90" s="28">
        <v>38</v>
      </c>
      <c r="BW90" s="28">
        <v>39</v>
      </c>
      <c r="BX90" s="28">
        <v>39</v>
      </c>
      <c r="BY90" s="28">
        <v>41</v>
      </c>
      <c r="BZ90" s="28">
        <v>41</v>
      </c>
      <c r="CA90" s="28">
        <v>41</v>
      </c>
      <c r="CB90" s="28">
        <v>45</v>
      </c>
      <c r="CC90" s="28">
        <v>45</v>
      </c>
      <c r="CD90" s="28">
        <v>45</v>
      </c>
      <c r="CE90" s="28">
        <v>46</v>
      </c>
      <c r="CF90" s="28">
        <v>46</v>
      </c>
      <c r="CG90" s="28">
        <v>47</v>
      </c>
      <c r="CH90" s="28">
        <v>47</v>
      </c>
      <c r="CI90" s="28">
        <v>49</v>
      </c>
      <c r="CJ90" s="28">
        <v>50</v>
      </c>
      <c r="CK90" s="28">
        <v>0</v>
      </c>
      <c r="CL90" s="28">
        <v>0</v>
      </c>
      <c r="CM90" s="28">
        <v>0</v>
      </c>
      <c r="CN90" s="28">
        <v>0</v>
      </c>
      <c r="CO90" s="28">
        <v>0</v>
      </c>
      <c r="CP90" s="28">
        <v>0</v>
      </c>
      <c r="CQ90" s="28">
        <v>0</v>
      </c>
      <c r="CR90" s="28">
        <v>0</v>
      </c>
      <c r="CS90" s="28">
        <v>0</v>
      </c>
      <c r="CT90" s="28">
        <v>0</v>
      </c>
      <c r="CU90" s="28">
        <v>0</v>
      </c>
      <c r="CV90" s="28">
        <v>0</v>
      </c>
      <c r="CW90" s="28">
        <v>0</v>
      </c>
      <c r="CX90" s="28">
        <v>0</v>
      </c>
    </row>
    <row r="91" spans="1:102" x14ac:dyDescent="0.25">
      <c r="A91" s="32"/>
      <c r="B91" s="1" t="s">
        <v>49</v>
      </c>
      <c r="C91" s="1">
        <v>85</v>
      </c>
      <c r="D91" s="10">
        <v>51111</v>
      </c>
      <c r="E91" s="1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2</v>
      </c>
      <c r="S91" s="10">
        <v>2</v>
      </c>
      <c r="T91" s="10">
        <v>2</v>
      </c>
      <c r="U91" s="10">
        <v>2</v>
      </c>
      <c r="V91" s="10">
        <v>3</v>
      </c>
      <c r="W91" s="10">
        <v>3</v>
      </c>
      <c r="X91" s="10">
        <v>4</v>
      </c>
      <c r="Y91" s="10">
        <v>3</v>
      </c>
      <c r="Z91" s="10">
        <v>3</v>
      </c>
      <c r="AA91" s="10">
        <v>3</v>
      </c>
      <c r="AB91" s="10">
        <v>3</v>
      </c>
      <c r="AC91" s="10">
        <v>3</v>
      </c>
      <c r="AD91" s="10">
        <v>3</v>
      </c>
      <c r="AE91" s="10">
        <v>3</v>
      </c>
      <c r="AF91" s="10">
        <v>3</v>
      </c>
      <c r="AG91" s="10">
        <v>3</v>
      </c>
      <c r="AH91" s="10">
        <v>3</v>
      </c>
      <c r="AI91" s="10">
        <v>3</v>
      </c>
      <c r="AJ91" s="10">
        <v>4</v>
      </c>
      <c r="AK91" s="10">
        <v>4</v>
      </c>
      <c r="AL91" s="10">
        <v>4</v>
      </c>
      <c r="AM91" s="10">
        <v>4</v>
      </c>
      <c r="AN91" s="10">
        <v>4</v>
      </c>
      <c r="AO91" s="10">
        <v>4</v>
      </c>
      <c r="AP91" s="10">
        <v>4</v>
      </c>
      <c r="AQ91" s="10">
        <v>4</v>
      </c>
      <c r="AR91" s="10">
        <v>4</v>
      </c>
      <c r="AS91" s="10">
        <v>4</v>
      </c>
      <c r="AT91" s="10">
        <v>4</v>
      </c>
      <c r="AU91" s="10">
        <v>4</v>
      </c>
      <c r="AV91" s="10">
        <v>4</v>
      </c>
      <c r="AW91" s="10">
        <v>5</v>
      </c>
      <c r="AX91" s="10">
        <v>6</v>
      </c>
      <c r="AY91" s="10">
        <v>6</v>
      </c>
      <c r="AZ91" s="10">
        <v>6</v>
      </c>
      <c r="BA91" s="10">
        <v>6</v>
      </c>
      <c r="BB91" s="10">
        <v>6</v>
      </c>
      <c r="BC91" s="10">
        <v>6</v>
      </c>
      <c r="BD91" s="10">
        <v>7</v>
      </c>
      <c r="BE91" s="10">
        <v>7</v>
      </c>
      <c r="BF91" s="10">
        <v>7</v>
      </c>
      <c r="BG91" s="10">
        <v>7</v>
      </c>
      <c r="BH91" s="10">
        <v>7</v>
      </c>
      <c r="BI91" s="10">
        <v>7</v>
      </c>
      <c r="BJ91" s="10">
        <v>7</v>
      </c>
      <c r="BK91" s="10">
        <v>7</v>
      </c>
      <c r="BL91" s="10">
        <v>7</v>
      </c>
      <c r="BM91" s="10">
        <v>8</v>
      </c>
      <c r="BN91" s="10">
        <v>8</v>
      </c>
      <c r="BO91" s="10">
        <v>10</v>
      </c>
      <c r="BP91" s="10">
        <v>10</v>
      </c>
      <c r="BQ91" s="10">
        <v>11</v>
      </c>
      <c r="BR91" s="10">
        <v>12</v>
      </c>
      <c r="BS91" s="10">
        <v>13</v>
      </c>
      <c r="BT91" s="28">
        <v>13</v>
      </c>
      <c r="BU91" s="28">
        <v>13</v>
      </c>
      <c r="BV91" s="28">
        <v>15</v>
      </c>
      <c r="BW91" s="28">
        <v>15</v>
      </c>
      <c r="BX91" s="28">
        <v>16</v>
      </c>
      <c r="BY91" s="28">
        <v>17</v>
      </c>
      <c r="BZ91" s="28">
        <v>17</v>
      </c>
      <c r="CA91" s="28">
        <v>17</v>
      </c>
      <c r="CB91" s="28">
        <v>17</v>
      </c>
      <c r="CC91" s="28">
        <v>18</v>
      </c>
      <c r="CD91" s="28">
        <v>18</v>
      </c>
      <c r="CE91" s="28">
        <v>18</v>
      </c>
      <c r="CF91" s="28">
        <v>19</v>
      </c>
      <c r="CG91" s="28">
        <v>20</v>
      </c>
      <c r="CH91" s="28">
        <v>21</v>
      </c>
      <c r="CI91" s="28">
        <v>21</v>
      </c>
      <c r="CJ91" s="28">
        <v>21</v>
      </c>
      <c r="CK91" s="28">
        <v>0</v>
      </c>
      <c r="CL91" s="28">
        <v>0</v>
      </c>
      <c r="CM91" s="28">
        <v>0</v>
      </c>
      <c r="CN91" s="28">
        <v>0</v>
      </c>
      <c r="CO91" s="28">
        <v>0</v>
      </c>
      <c r="CP91" s="28">
        <v>0</v>
      </c>
      <c r="CQ91" s="28">
        <v>0</v>
      </c>
      <c r="CR91" s="28">
        <v>0</v>
      </c>
      <c r="CS91" s="28">
        <v>0</v>
      </c>
      <c r="CT91" s="28">
        <v>0</v>
      </c>
      <c r="CU91" s="28">
        <v>0</v>
      </c>
      <c r="CV91" s="28">
        <v>0</v>
      </c>
      <c r="CW91" s="28">
        <v>0</v>
      </c>
      <c r="CX91" s="28">
        <v>0</v>
      </c>
    </row>
    <row r="92" spans="1:102" x14ac:dyDescent="0.25">
      <c r="A92" s="32"/>
      <c r="B92" s="1" t="s">
        <v>117</v>
      </c>
      <c r="C92" s="1">
        <v>86</v>
      </c>
      <c r="D92" s="10">
        <v>51135</v>
      </c>
      <c r="E92" s="1">
        <v>0</v>
      </c>
      <c r="F92" s="10">
        <v>1</v>
      </c>
      <c r="G92" s="10">
        <v>1</v>
      </c>
      <c r="H92" s="10">
        <v>1</v>
      </c>
      <c r="I92" s="10">
        <v>1</v>
      </c>
      <c r="J92" s="10">
        <v>1</v>
      </c>
      <c r="K92" s="10">
        <v>1</v>
      </c>
      <c r="L92" s="10">
        <v>1</v>
      </c>
      <c r="M92" s="10">
        <v>1</v>
      </c>
      <c r="N92" s="10">
        <v>1</v>
      </c>
      <c r="O92" s="10">
        <v>1</v>
      </c>
      <c r="P92" s="10">
        <v>1</v>
      </c>
      <c r="Q92" s="10">
        <v>1</v>
      </c>
      <c r="R92" s="10">
        <v>3</v>
      </c>
      <c r="S92" s="10">
        <v>3</v>
      </c>
      <c r="T92" s="10">
        <v>3</v>
      </c>
      <c r="U92" s="10">
        <v>3</v>
      </c>
      <c r="V92" s="10">
        <v>4</v>
      </c>
      <c r="W92" s="10">
        <v>5</v>
      </c>
      <c r="X92" s="10">
        <v>5</v>
      </c>
      <c r="Y92" s="10">
        <v>5</v>
      </c>
      <c r="Z92" s="10">
        <v>5</v>
      </c>
      <c r="AA92" s="10">
        <v>5</v>
      </c>
      <c r="AB92" s="10">
        <v>5</v>
      </c>
      <c r="AC92" s="10">
        <v>6</v>
      </c>
      <c r="AD92" s="10">
        <v>8</v>
      </c>
      <c r="AE92" s="10">
        <v>8</v>
      </c>
      <c r="AF92" s="10">
        <v>8</v>
      </c>
      <c r="AG92" s="10">
        <v>8</v>
      </c>
      <c r="AH92" s="10">
        <v>8</v>
      </c>
      <c r="AI92" s="10">
        <v>10</v>
      </c>
      <c r="AJ92" s="10">
        <v>11</v>
      </c>
      <c r="AK92" s="10">
        <v>11</v>
      </c>
      <c r="AL92" s="10">
        <v>11</v>
      </c>
      <c r="AM92" s="10">
        <v>11</v>
      </c>
      <c r="AN92" s="10">
        <v>12</v>
      </c>
      <c r="AO92" s="10">
        <v>12</v>
      </c>
      <c r="AP92" s="10">
        <v>13</v>
      </c>
      <c r="AQ92" s="10">
        <v>13</v>
      </c>
      <c r="AR92" s="10">
        <v>13</v>
      </c>
      <c r="AS92" s="10">
        <v>14</v>
      </c>
      <c r="AT92" s="10">
        <v>14</v>
      </c>
      <c r="AU92" s="10">
        <v>14</v>
      </c>
      <c r="AV92" s="10">
        <v>14</v>
      </c>
      <c r="AW92" s="10">
        <v>14</v>
      </c>
      <c r="AX92" s="10">
        <v>14</v>
      </c>
      <c r="AY92" s="10">
        <v>14</v>
      </c>
      <c r="AZ92" s="10">
        <v>14</v>
      </c>
      <c r="BA92" s="10">
        <v>14</v>
      </c>
      <c r="BB92" s="10">
        <v>14</v>
      </c>
      <c r="BC92" s="10">
        <v>14</v>
      </c>
      <c r="BD92" s="10">
        <v>16</v>
      </c>
      <c r="BE92" s="10">
        <v>16</v>
      </c>
      <c r="BF92" s="10">
        <v>16</v>
      </c>
      <c r="BG92" s="10">
        <v>18</v>
      </c>
      <c r="BH92" s="10">
        <v>18</v>
      </c>
      <c r="BI92" s="10">
        <v>18</v>
      </c>
      <c r="BJ92" s="10">
        <v>19</v>
      </c>
      <c r="BK92" s="10">
        <v>19</v>
      </c>
      <c r="BL92" s="10">
        <v>19</v>
      </c>
      <c r="BM92" s="10">
        <v>19</v>
      </c>
      <c r="BN92" s="10">
        <v>19</v>
      </c>
      <c r="BO92" s="10">
        <v>20</v>
      </c>
      <c r="BP92" s="10">
        <v>21</v>
      </c>
      <c r="BQ92" s="10">
        <v>24</v>
      </c>
      <c r="BR92" s="10">
        <v>25</v>
      </c>
      <c r="BS92" s="10">
        <v>28</v>
      </c>
      <c r="BT92" s="28">
        <v>29</v>
      </c>
      <c r="BU92" s="28">
        <v>33</v>
      </c>
      <c r="BV92" s="28">
        <v>39</v>
      </c>
      <c r="BW92" s="28">
        <v>40</v>
      </c>
      <c r="BX92" s="28">
        <v>40</v>
      </c>
      <c r="BY92" s="28">
        <v>44</v>
      </c>
      <c r="BZ92" s="28">
        <v>48</v>
      </c>
      <c r="CA92" s="28">
        <v>48</v>
      </c>
      <c r="CB92" s="28">
        <v>50</v>
      </c>
      <c r="CC92" s="28">
        <v>50</v>
      </c>
      <c r="CD92" s="28">
        <v>51</v>
      </c>
      <c r="CE92" s="28">
        <v>58</v>
      </c>
      <c r="CF92" s="28">
        <v>63</v>
      </c>
      <c r="CG92" s="28">
        <v>65</v>
      </c>
      <c r="CH92" s="28">
        <v>67</v>
      </c>
      <c r="CI92" s="28">
        <v>67</v>
      </c>
      <c r="CJ92" s="28">
        <v>68</v>
      </c>
      <c r="CK92" s="28">
        <v>0</v>
      </c>
      <c r="CL92" s="28">
        <v>0</v>
      </c>
      <c r="CM92" s="28">
        <v>0</v>
      </c>
      <c r="CN92" s="28">
        <v>0</v>
      </c>
      <c r="CO92" s="28">
        <v>0</v>
      </c>
      <c r="CP92" s="28">
        <v>0</v>
      </c>
      <c r="CQ92" s="28">
        <v>0</v>
      </c>
      <c r="CR92" s="28">
        <v>0</v>
      </c>
      <c r="CS92" s="28">
        <v>0</v>
      </c>
      <c r="CT92" s="28">
        <v>0</v>
      </c>
      <c r="CU92" s="28">
        <v>0</v>
      </c>
      <c r="CV92" s="28">
        <v>0</v>
      </c>
      <c r="CW92" s="28">
        <v>0</v>
      </c>
      <c r="CX92" s="28">
        <v>0</v>
      </c>
    </row>
    <row r="93" spans="1:102" x14ac:dyDescent="0.25">
      <c r="A93" s="33"/>
      <c r="B93" s="1" t="s">
        <v>120</v>
      </c>
      <c r="C93" s="1">
        <v>87</v>
      </c>
      <c r="D93" s="10">
        <v>51147</v>
      </c>
      <c r="E93" s="1">
        <v>1</v>
      </c>
      <c r="F93" s="10">
        <v>2</v>
      </c>
      <c r="G93" s="10">
        <v>2</v>
      </c>
      <c r="H93" s="10">
        <v>2</v>
      </c>
      <c r="I93" s="10">
        <v>2</v>
      </c>
      <c r="J93" s="10">
        <v>2</v>
      </c>
      <c r="K93" s="10">
        <v>2</v>
      </c>
      <c r="L93" s="10">
        <v>2</v>
      </c>
      <c r="M93" s="10">
        <v>2</v>
      </c>
      <c r="N93" s="10">
        <v>2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5</v>
      </c>
      <c r="V93" s="10">
        <v>8</v>
      </c>
      <c r="W93" s="10">
        <v>9</v>
      </c>
      <c r="X93" s="10">
        <v>13</v>
      </c>
      <c r="Y93" s="10">
        <v>13</v>
      </c>
      <c r="Z93" s="10">
        <v>15</v>
      </c>
      <c r="AA93" s="10">
        <v>15</v>
      </c>
      <c r="AB93" s="10">
        <v>17</v>
      </c>
      <c r="AC93" s="10">
        <v>17</v>
      </c>
      <c r="AD93" s="10">
        <v>17</v>
      </c>
      <c r="AE93" s="10">
        <v>17</v>
      </c>
      <c r="AF93" s="10">
        <v>19</v>
      </c>
      <c r="AG93" s="10">
        <v>19</v>
      </c>
      <c r="AH93" s="10">
        <v>29</v>
      </c>
      <c r="AI93" s="10">
        <v>34</v>
      </c>
      <c r="AJ93" s="10">
        <v>37</v>
      </c>
      <c r="AK93" s="10">
        <v>41</v>
      </c>
      <c r="AL93" s="10">
        <v>41</v>
      </c>
      <c r="AM93" s="10">
        <v>41</v>
      </c>
      <c r="AN93" s="10">
        <v>46</v>
      </c>
      <c r="AO93" s="10">
        <v>49</v>
      </c>
      <c r="AP93" s="10">
        <v>51</v>
      </c>
      <c r="AQ93" s="10">
        <v>55</v>
      </c>
      <c r="AR93" s="10">
        <v>55</v>
      </c>
      <c r="AS93" s="10">
        <v>55</v>
      </c>
      <c r="AT93" s="10">
        <v>58</v>
      </c>
      <c r="AU93" s="10">
        <v>62</v>
      </c>
      <c r="AV93" s="10">
        <v>63</v>
      </c>
      <c r="AW93" s="10">
        <v>65</v>
      </c>
      <c r="AX93" s="10">
        <v>66</v>
      </c>
      <c r="AY93" s="10">
        <v>66</v>
      </c>
      <c r="AZ93" s="10">
        <v>66</v>
      </c>
      <c r="BA93" s="10">
        <v>68</v>
      </c>
      <c r="BB93" s="10">
        <v>69</v>
      </c>
      <c r="BC93" s="10">
        <v>72</v>
      </c>
      <c r="BD93" s="10">
        <v>72</v>
      </c>
      <c r="BE93" s="10">
        <v>73</v>
      </c>
      <c r="BF93" s="10">
        <v>73</v>
      </c>
      <c r="BG93" s="10">
        <v>77</v>
      </c>
      <c r="BH93" s="10">
        <v>83</v>
      </c>
      <c r="BI93" s="10">
        <v>86</v>
      </c>
      <c r="BJ93" s="10">
        <v>99</v>
      </c>
      <c r="BK93" s="10">
        <v>104</v>
      </c>
      <c r="BL93" s="10">
        <v>108</v>
      </c>
      <c r="BM93" s="10">
        <v>108</v>
      </c>
      <c r="BN93" s="10">
        <v>108</v>
      </c>
      <c r="BO93" s="10">
        <v>122</v>
      </c>
      <c r="BP93" s="10">
        <v>129</v>
      </c>
      <c r="BQ93" s="10">
        <v>129</v>
      </c>
      <c r="BR93" s="10">
        <v>129</v>
      </c>
      <c r="BS93" s="10">
        <v>134</v>
      </c>
      <c r="BT93" s="28">
        <v>134</v>
      </c>
      <c r="BU93" s="28">
        <v>137</v>
      </c>
      <c r="BV93" s="28">
        <v>143</v>
      </c>
      <c r="BW93" s="28">
        <v>143</v>
      </c>
      <c r="BX93" s="28">
        <v>146</v>
      </c>
      <c r="BY93" s="28">
        <v>146</v>
      </c>
      <c r="BZ93" s="28">
        <v>148</v>
      </c>
      <c r="CA93" s="28">
        <v>148</v>
      </c>
      <c r="CB93" s="28">
        <v>151</v>
      </c>
      <c r="CC93" s="28">
        <v>151</v>
      </c>
      <c r="CD93" s="28">
        <v>153</v>
      </c>
      <c r="CE93" s="28">
        <v>155</v>
      </c>
      <c r="CF93" s="28">
        <v>161</v>
      </c>
      <c r="CG93" s="28">
        <v>161</v>
      </c>
      <c r="CH93" s="28">
        <v>162</v>
      </c>
      <c r="CI93" s="28">
        <v>170</v>
      </c>
      <c r="CJ93" s="28">
        <v>171</v>
      </c>
      <c r="CK93" s="28">
        <v>0</v>
      </c>
      <c r="CL93" s="28">
        <v>0</v>
      </c>
      <c r="CM93" s="28">
        <v>0</v>
      </c>
      <c r="CN93" s="28">
        <v>0</v>
      </c>
      <c r="CO93" s="28">
        <v>0</v>
      </c>
      <c r="CP93" s="28">
        <v>0</v>
      </c>
      <c r="CQ93" s="28">
        <v>0</v>
      </c>
      <c r="CR93" s="28">
        <v>0</v>
      </c>
      <c r="CS93" s="28">
        <v>0</v>
      </c>
      <c r="CT93" s="28">
        <v>0</v>
      </c>
      <c r="CU93" s="28">
        <v>0</v>
      </c>
      <c r="CV93" s="28">
        <v>0</v>
      </c>
      <c r="CW93" s="28">
        <v>0</v>
      </c>
      <c r="CX93" s="28">
        <v>0</v>
      </c>
    </row>
    <row r="94" spans="1:102" x14ac:dyDescent="0.25">
      <c r="A94" s="34" t="s">
        <v>60</v>
      </c>
      <c r="B94" s="1" t="s">
        <v>59</v>
      </c>
      <c r="C94" s="1">
        <v>88</v>
      </c>
      <c r="D94" s="10">
        <v>51143</v>
      </c>
      <c r="E94" s="1">
        <v>0</v>
      </c>
      <c r="F94" s="10">
        <v>1</v>
      </c>
      <c r="G94" s="10">
        <v>1</v>
      </c>
      <c r="H94" s="10">
        <v>1</v>
      </c>
      <c r="I94" s="10">
        <v>1</v>
      </c>
      <c r="J94" s="10">
        <v>1</v>
      </c>
      <c r="K94" s="10">
        <v>1</v>
      </c>
      <c r="L94" s="10">
        <v>1</v>
      </c>
      <c r="M94" s="10">
        <v>1</v>
      </c>
      <c r="N94" s="10">
        <v>1</v>
      </c>
      <c r="O94" s="10">
        <v>2</v>
      </c>
      <c r="P94" s="10">
        <v>2</v>
      </c>
      <c r="Q94" s="10">
        <v>3</v>
      </c>
      <c r="R94" s="10">
        <v>3</v>
      </c>
      <c r="S94" s="10">
        <v>3</v>
      </c>
      <c r="T94" s="10">
        <v>4</v>
      </c>
      <c r="U94" s="10">
        <v>4</v>
      </c>
      <c r="V94" s="10">
        <v>4</v>
      </c>
      <c r="W94" s="10">
        <v>4</v>
      </c>
      <c r="X94" s="10">
        <v>4</v>
      </c>
      <c r="Y94" s="10">
        <v>4</v>
      </c>
      <c r="Z94" s="10">
        <v>4</v>
      </c>
      <c r="AA94" s="10">
        <v>5</v>
      </c>
      <c r="AB94" s="10">
        <v>6</v>
      </c>
      <c r="AC94" s="10">
        <v>6</v>
      </c>
      <c r="AD94" s="10">
        <v>6</v>
      </c>
      <c r="AE94" s="10">
        <v>6</v>
      </c>
      <c r="AF94" s="10">
        <v>7</v>
      </c>
      <c r="AG94" s="10">
        <v>9</v>
      </c>
      <c r="AH94" s="10">
        <v>11</v>
      </c>
      <c r="AI94" s="10">
        <v>11</v>
      </c>
      <c r="AJ94" s="10">
        <v>11</v>
      </c>
      <c r="AK94" s="10">
        <v>11</v>
      </c>
      <c r="AL94" s="10">
        <v>11</v>
      </c>
      <c r="AM94" s="10">
        <v>11</v>
      </c>
      <c r="AN94" s="10">
        <v>12</v>
      </c>
      <c r="AO94" s="10">
        <v>13</v>
      </c>
      <c r="AP94" s="10">
        <v>13</v>
      </c>
      <c r="AQ94" s="10">
        <v>14</v>
      </c>
      <c r="AR94" s="10">
        <v>14</v>
      </c>
      <c r="AS94" s="10">
        <v>15</v>
      </c>
      <c r="AT94" s="10">
        <v>16</v>
      </c>
      <c r="AU94" s="10">
        <v>17</v>
      </c>
      <c r="AV94" s="10">
        <v>17</v>
      </c>
      <c r="AW94" s="10">
        <v>17</v>
      </c>
      <c r="AX94" s="10">
        <v>17</v>
      </c>
      <c r="AY94" s="10">
        <v>17</v>
      </c>
      <c r="AZ94" s="10">
        <v>17</v>
      </c>
      <c r="BA94" s="10">
        <v>17</v>
      </c>
      <c r="BB94" s="10">
        <v>17</v>
      </c>
      <c r="BC94" s="10">
        <v>17</v>
      </c>
      <c r="BD94" s="10">
        <v>18</v>
      </c>
      <c r="BE94" s="10">
        <v>23</v>
      </c>
      <c r="BF94" s="10">
        <v>24</v>
      </c>
      <c r="BG94" s="10">
        <v>24</v>
      </c>
      <c r="BH94" s="10">
        <v>26</v>
      </c>
      <c r="BI94" s="10">
        <v>26</v>
      </c>
      <c r="BJ94" s="10">
        <v>26</v>
      </c>
      <c r="BK94" s="10">
        <v>27</v>
      </c>
      <c r="BL94" s="10">
        <v>28</v>
      </c>
      <c r="BM94" s="10">
        <v>32</v>
      </c>
      <c r="BN94" s="10">
        <v>35</v>
      </c>
      <c r="BO94" s="10">
        <v>35</v>
      </c>
      <c r="BP94" s="10">
        <v>35</v>
      </c>
      <c r="BQ94" s="10">
        <v>38</v>
      </c>
      <c r="BR94" s="10">
        <v>39</v>
      </c>
      <c r="BS94" s="10">
        <v>40</v>
      </c>
      <c r="BT94" s="28">
        <v>44</v>
      </c>
      <c r="BU94" s="28">
        <v>44</v>
      </c>
      <c r="BV94" s="28">
        <v>45</v>
      </c>
      <c r="BW94" s="28">
        <v>45</v>
      </c>
      <c r="BX94" s="28">
        <v>45</v>
      </c>
      <c r="BY94" s="28">
        <v>47</v>
      </c>
      <c r="BZ94" s="28">
        <v>47</v>
      </c>
      <c r="CA94" s="28">
        <v>50</v>
      </c>
      <c r="CB94" s="28">
        <v>50</v>
      </c>
      <c r="CC94" s="28">
        <v>50</v>
      </c>
      <c r="CD94" s="28">
        <v>54</v>
      </c>
      <c r="CE94" s="28">
        <v>56</v>
      </c>
      <c r="CF94" s="28">
        <v>59</v>
      </c>
      <c r="CG94" s="28">
        <v>60</v>
      </c>
      <c r="CH94" s="28">
        <v>69</v>
      </c>
      <c r="CI94" s="28">
        <v>70</v>
      </c>
      <c r="CJ94" s="28">
        <v>70</v>
      </c>
      <c r="CK94" s="28">
        <v>0</v>
      </c>
      <c r="CL94" s="28">
        <v>0</v>
      </c>
      <c r="CM94" s="28">
        <v>0</v>
      </c>
      <c r="CN94" s="28">
        <v>0</v>
      </c>
      <c r="CO94" s="28">
        <v>0</v>
      </c>
      <c r="CP94" s="28">
        <v>0</v>
      </c>
      <c r="CQ94" s="28">
        <v>0</v>
      </c>
      <c r="CR94" s="28">
        <v>0</v>
      </c>
      <c r="CS94" s="28">
        <v>0</v>
      </c>
      <c r="CT94" s="28">
        <v>0</v>
      </c>
      <c r="CU94" s="28">
        <v>0</v>
      </c>
      <c r="CV94" s="28">
        <v>0</v>
      </c>
      <c r="CW94" s="28">
        <v>0</v>
      </c>
      <c r="CX94" s="28">
        <v>0</v>
      </c>
    </row>
    <row r="95" spans="1:102" x14ac:dyDescent="0.25">
      <c r="A95" s="36"/>
      <c r="B95" s="1" t="s">
        <v>79</v>
      </c>
      <c r="C95" s="1">
        <v>89</v>
      </c>
      <c r="D95" s="10">
        <v>51590</v>
      </c>
      <c r="E95" s="1">
        <v>1</v>
      </c>
      <c r="F95" s="10">
        <v>2</v>
      </c>
      <c r="G95" s="10">
        <v>4</v>
      </c>
      <c r="H95" s="10">
        <v>4</v>
      </c>
      <c r="I95" s="10">
        <v>4</v>
      </c>
      <c r="J95" s="10">
        <v>4</v>
      </c>
      <c r="K95" s="10">
        <v>4</v>
      </c>
      <c r="L95" s="10">
        <v>4</v>
      </c>
      <c r="M95" s="10">
        <v>7</v>
      </c>
      <c r="N95" s="10">
        <v>9</v>
      </c>
      <c r="O95" s="10">
        <v>12</v>
      </c>
      <c r="P95" s="10">
        <v>12</v>
      </c>
      <c r="Q95" s="10">
        <v>13</v>
      </c>
      <c r="R95" s="10">
        <v>15</v>
      </c>
      <c r="S95" s="10">
        <v>15</v>
      </c>
      <c r="T95" s="10">
        <v>19</v>
      </c>
      <c r="U95" s="10">
        <v>20</v>
      </c>
      <c r="V95" s="10">
        <v>20</v>
      </c>
      <c r="W95" s="10">
        <v>20</v>
      </c>
      <c r="X95" s="10">
        <v>21</v>
      </c>
      <c r="Y95" s="10">
        <v>22</v>
      </c>
      <c r="Z95" s="10">
        <v>22</v>
      </c>
      <c r="AA95" s="10">
        <v>22</v>
      </c>
      <c r="AB95" s="10">
        <v>22</v>
      </c>
      <c r="AC95" s="10">
        <v>24</v>
      </c>
      <c r="AD95" s="10">
        <v>27</v>
      </c>
      <c r="AE95" s="10">
        <v>28</v>
      </c>
      <c r="AF95" s="10">
        <v>29</v>
      </c>
      <c r="AG95" s="10">
        <v>29</v>
      </c>
      <c r="AH95" s="10">
        <v>31</v>
      </c>
      <c r="AI95" s="10">
        <v>31</v>
      </c>
      <c r="AJ95" s="10">
        <v>32</v>
      </c>
      <c r="AK95" s="10">
        <v>33</v>
      </c>
      <c r="AL95" s="10">
        <v>33</v>
      </c>
      <c r="AM95" s="10">
        <v>33</v>
      </c>
      <c r="AN95" s="10">
        <v>34</v>
      </c>
      <c r="AO95" s="10">
        <v>35</v>
      </c>
      <c r="AP95" s="10">
        <v>35</v>
      </c>
      <c r="AQ95" s="10">
        <v>37</v>
      </c>
      <c r="AR95" s="10">
        <v>37</v>
      </c>
      <c r="AS95" s="10">
        <v>37</v>
      </c>
      <c r="AT95" s="10">
        <v>37</v>
      </c>
      <c r="AU95" s="10">
        <v>38</v>
      </c>
      <c r="AV95" s="10">
        <v>38</v>
      </c>
      <c r="AW95" s="10">
        <v>39</v>
      </c>
      <c r="AX95" s="10">
        <v>39</v>
      </c>
      <c r="AY95" s="10">
        <v>38</v>
      </c>
      <c r="AZ95" s="10">
        <v>39</v>
      </c>
      <c r="BA95" s="10">
        <v>41</v>
      </c>
      <c r="BB95" s="10">
        <v>41</v>
      </c>
      <c r="BC95" s="10">
        <v>43</v>
      </c>
      <c r="BD95" s="10">
        <v>43</v>
      </c>
      <c r="BE95" s="10">
        <v>44</v>
      </c>
      <c r="BF95" s="10">
        <v>44</v>
      </c>
      <c r="BG95" s="10">
        <v>44</v>
      </c>
      <c r="BH95" s="10">
        <v>44</v>
      </c>
      <c r="BI95" s="10">
        <v>45</v>
      </c>
      <c r="BJ95" s="10">
        <v>45</v>
      </c>
      <c r="BK95" s="10">
        <v>46</v>
      </c>
      <c r="BL95" s="10">
        <v>46</v>
      </c>
      <c r="BM95" s="10">
        <v>46</v>
      </c>
      <c r="BN95" s="10">
        <v>48</v>
      </c>
      <c r="BO95" s="10">
        <v>48</v>
      </c>
      <c r="BP95" s="10">
        <v>48</v>
      </c>
      <c r="BQ95" s="10">
        <v>50</v>
      </c>
      <c r="BR95" s="10">
        <v>51</v>
      </c>
      <c r="BS95" s="10">
        <v>51</v>
      </c>
      <c r="BT95" s="28">
        <v>55</v>
      </c>
      <c r="BU95" s="28">
        <v>56</v>
      </c>
      <c r="BV95" s="28">
        <v>57</v>
      </c>
      <c r="BW95" s="28">
        <v>58</v>
      </c>
      <c r="BX95" s="28">
        <v>58</v>
      </c>
      <c r="BY95" s="28">
        <v>60</v>
      </c>
      <c r="BZ95" s="28">
        <v>60</v>
      </c>
      <c r="CA95" s="28">
        <v>60</v>
      </c>
      <c r="CB95" s="28">
        <v>60</v>
      </c>
      <c r="CC95" s="28">
        <v>60</v>
      </c>
      <c r="CD95" s="28">
        <v>61</v>
      </c>
      <c r="CE95" s="28">
        <v>61</v>
      </c>
      <c r="CF95" s="28">
        <v>63</v>
      </c>
      <c r="CG95" s="28">
        <v>63</v>
      </c>
      <c r="CH95" s="28">
        <v>65</v>
      </c>
      <c r="CI95" s="28">
        <v>66</v>
      </c>
      <c r="CJ95" s="28">
        <v>66</v>
      </c>
      <c r="CK95" s="28">
        <v>0</v>
      </c>
      <c r="CL95" s="28">
        <v>0</v>
      </c>
      <c r="CM95" s="28">
        <v>0</v>
      </c>
      <c r="CN95" s="28">
        <v>0</v>
      </c>
      <c r="CO95" s="28">
        <v>0</v>
      </c>
      <c r="CP95" s="28">
        <v>0</v>
      </c>
      <c r="CQ95" s="28">
        <v>0</v>
      </c>
      <c r="CR95" s="28">
        <v>0</v>
      </c>
      <c r="CS95" s="28">
        <v>0</v>
      </c>
      <c r="CT95" s="28">
        <v>0</v>
      </c>
      <c r="CU95" s="28">
        <v>0</v>
      </c>
      <c r="CV95" s="28">
        <v>0</v>
      </c>
      <c r="CW95" s="28">
        <v>0</v>
      </c>
      <c r="CX95" s="28">
        <v>0</v>
      </c>
    </row>
    <row r="96" spans="1:102" x14ac:dyDescent="0.25">
      <c r="A96" s="7" t="s">
        <v>148</v>
      </c>
      <c r="B96" s="1" t="s">
        <v>148</v>
      </c>
      <c r="C96" s="1">
        <v>90</v>
      </c>
      <c r="D96" s="10">
        <v>51740</v>
      </c>
      <c r="E96" s="1">
        <v>3</v>
      </c>
      <c r="F96" s="10">
        <v>3</v>
      </c>
      <c r="G96" s="10">
        <v>3</v>
      </c>
      <c r="H96" s="10">
        <v>4</v>
      </c>
      <c r="I96" s="10">
        <v>4</v>
      </c>
      <c r="J96" s="10">
        <v>4</v>
      </c>
      <c r="K96" s="10">
        <v>12</v>
      </c>
      <c r="L96" s="10">
        <v>13</v>
      </c>
      <c r="M96" s="10">
        <v>16</v>
      </c>
      <c r="N96" s="10">
        <v>17</v>
      </c>
      <c r="O96" s="10">
        <v>26</v>
      </c>
      <c r="P96" s="10">
        <v>26</v>
      </c>
      <c r="Q96" s="10">
        <v>27</v>
      </c>
      <c r="R96" s="10">
        <v>36</v>
      </c>
      <c r="S96" s="10">
        <v>41</v>
      </c>
      <c r="T96" s="10">
        <v>44</v>
      </c>
      <c r="U96" s="10">
        <v>48</v>
      </c>
      <c r="V96" s="10">
        <v>49</v>
      </c>
      <c r="W96" s="10">
        <v>51</v>
      </c>
      <c r="X96" s="10">
        <v>54</v>
      </c>
      <c r="Y96" s="10">
        <v>59</v>
      </c>
      <c r="Z96" s="10">
        <v>59</v>
      </c>
      <c r="AA96" s="10">
        <v>62</v>
      </c>
      <c r="AB96" s="10">
        <v>63</v>
      </c>
      <c r="AC96" s="10">
        <v>65</v>
      </c>
      <c r="AD96" s="10">
        <v>65</v>
      </c>
      <c r="AE96" s="10">
        <v>65</v>
      </c>
      <c r="AF96" s="10">
        <v>82</v>
      </c>
      <c r="AG96" s="10">
        <v>93</v>
      </c>
      <c r="AH96" s="10">
        <v>98</v>
      </c>
      <c r="AI96" s="10">
        <v>100</v>
      </c>
      <c r="AJ96" s="10">
        <v>103</v>
      </c>
      <c r="AK96" s="10">
        <v>108</v>
      </c>
      <c r="AL96" s="10">
        <v>114</v>
      </c>
      <c r="AM96" s="10">
        <v>149</v>
      </c>
      <c r="AN96" s="10">
        <v>150</v>
      </c>
      <c r="AO96" s="10">
        <v>158</v>
      </c>
      <c r="AP96" s="10">
        <v>170</v>
      </c>
      <c r="AQ96" s="10">
        <v>173</v>
      </c>
      <c r="AR96" s="10">
        <v>183</v>
      </c>
      <c r="AS96" s="10">
        <v>183</v>
      </c>
      <c r="AT96" s="10">
        <v>187</v>
      </c>
      <c r="AU96" s="10">
        <v>189</v>
      </c>
      <c r="AV96" s="10">
        <v>193</v>
      </c>
      <c r="AW96" s="10">
        <v>194</v>
      </c>
      <c r="AX96" s="10">
        <v>202</v>
      </c>
      <c r="AY96" s="10">
        <v>202</v>
      </c>
      <c r="AZ96" s="10">
        <v>208</v>
      </c>
      <c r="BA96" s="10">
        <v>210</v>
      </c>
      <c r="BB96" s="10">
        <v>213</v>
      </c>
      <c r="BC96" s="10">
        <v>217</v>
      </c>
      <c r="BD96" s="10">
        <v>219</v>
      </c>
      <c r="BE96" s="10">
        <v>222</v>
      </c>
      <c r="BF96" s="10">
        <v>225</v>
      </c>
      <c r="BG96" s="10">
        <v>228</v>
      </c>
      <c r="BH96" s="10">
        <v>237</v>
      </c>
      <c r="BI96" s="10">
        <v>241</v>
      </c>
      <c r="BJ96" s="10">
        <v>245</v>
      </c>
      <c r="BK96" s="10">
        <v>251</v>
      </c>
      <c r="BL96" s="10">
        <v>253</v>
      </c>
      <c r="BM96" s="10">
        <v>262</v>
      </c>
      <c r="BN96" s="10">
        <v>272</v>
      </c>
      <c r="BO96" s="10">
        <v>281</v>
      </c>
      <c r="BP96" s="10">
        <v>282</v>
      </c>
      <c r="BQ96" s="10">
        <v>284</v>
      </c>
      <c r="BR96" s="10">
        <v>294</v>
      </c>
      <c r="BS96" s="10">
        <v>307</v>
      </c>
      <c r="BT96" s="28">
        <v>308</v>
      </c>
      <c r="BU96" s="28">
        <v>313</v>
      </c>
      <c r="BV96" s="28">
        <v>325</v>
      </c>
      <c r="BW96" s="28">
        <v>322</v>
      </c>
      <c r="BX96" s="28">
        <v>325</v>
      </c>
      <c r="BY96" s="28">
        <v>325</v>
      </c>
      <c r="BZ96" s="28">
        <v>335</v>
      </c>
      <c r="CA96" s="28">
        <v>343</v>
      </c>
      <c r="CB96" s="28">
        <v>343</v>
      </c>
      <c r="CC96" s="28">
        <v>351</v>
      </c>
      <c r="CD96" s="28">
        <v>354</v>
      </c>
      <c r="CE96" s="28">
        <v>364</v>
      </c>
      <c r="CF96" s="28">
        <v>370</v>
      </c>
      <c r="CG96" s="28">
        <v>375</v>
      </c>
      <c r="CH96" s="28">
        <v>375</v>
      </c>
      <c r="CI96" s="28">
        <v>386</v>
      </c>
      <c r="CJ96" s="28">
        <v>387</v>
      </c>
      <c r="CK96" s="28">
        <v>0</v>
      </c>
      <c r="CL96" s="28">
        <v>0</v>
      </c>
      <c r="CM96" s="28">
        <v>0</v>
      </c>
      <c r="CN96" s="28">
        <v>0</v>
      </c>
      <c r="CO96" s="28">
        <v>0</v>
      </c>
      <c r="CP96" s="28">
        <v>0</v>
      </c>
      <c r="CQ96" s="28">
        <v>0</v>
      </c>
      <c r="CR96" s="28">
        <v>0</v>
      </c>
      <c r="CS96" s="28">
        <v>0</v>
      </c>
      <c r="CT96" s="28">
        <v>0</v>
      </c>
      <c r="CU96" s="28">
        <v>0</v>
      </c>
      <c r="CV96" s="28">
        <v>0</v>
      </c>
      <c r="CW96" s="28">
        <v>0</v>
      </c>
      <c r="CX96" s="28">
        <v>0</v>
      </c>
    </row>
    <row r="97" spans="1:102" x14ac:dyDescent="0.25">
      <c r="A97" s="34" t="s">
        <v>64</v>
      </c>
      <c r="B97" s="1" t="s">
        <v>64</v>
      </c>
      <c r="C97" s="1">
        <v>91</v>
      </c>
      <c r="D97" s="10">
        <v>51153</v>
      </c>
      <c r="E97" s="1">
        <v>23</v>
      </c>
      <c r="F97" s="10">
        <v>36</v>
      </c>
      <c r="G97" s="10">
        <v>44</v>
      </c>
      <c r="H97" s="10">
        <v>56</v>
      </c>
      <c r="I97" s="10">
        <v>72</v>
      </c>
      <c r="J97" s="10">
        <v>79</v>
      </c>
      <c r="K97" s="10">
        <v>94</v>
      </c>
      <c r="L97" s="10">
        <v>106</v>
      </c>
      <c r="M97" s="10">
        <v>117</v>
      </c>
      <c r="N97" s="10">
        <v>131</v>
      </c>
      <c r="O97" s="10">
        <v>159</v>
      </c>
      <c r="P97" s="10">
        <v>175</v>
      </c>
      <c r="Q97" s="10">
        <v>193</v>
      </c>
      <c r="R97" s="10">
        <v>236</v>
      </c>
      <c r="S97" s="10">
        <v>263</v>
      </c>
      <c r="T97" s="10">
        <v>299</v>
      </c>
      <c r="U97" s="10">
        <v>337</v>
      </c>
      <c r="V97" s="10">
        <v>390</v>
      </c>
      <c r="W97" s="10">
        <v>389</v>
      </c>
      <c r="X97" s="10">
        <v>434</v>
      </c>
      <c r="Y97" s="10">
        <v>508</v>
      </c>
      <c r="Z97" s="10">
        <v>536</v>
      </c>
      <c r="AA97" s="10">
        <v>582</v>
      </c>
      <c r="AB97" s="10">
        <v>644</v>
      </c>
      <c r="AC97" s="10">
        <v>700</v>
      </c>
      <c r="AD97" s="10">
        <v>742</v>
      </c>
      <c r="AE97" s="10">
        <v>793</v>
      </c>
      <c r="AF97" s="10">
        <v>867</v>
      </c>
      <c r="AG97" s="10">
        <v>924</v>
      </c>
      <c r="AH97" s="10">
        <v>1027</v>
      </c>
      <c r="AI97" s="10">
        <v>1110</v>
      </c>
      <c r="AJ97" s="10">
        <v>1184</v>
      </c>
      <c r="AK97" s="10">
        <v>1265</v>
      </c>
      <c r="AL97" s="10">
        <v>1353</v>
      </c>
      <c r="AM97" s="10">
        <v>1449</v>
      </c>
      <c r="AN97" s="10">
        <v>1527</v>
      </c>
      <c r="AO97" s="10">
        <v>1645</v>
      </c>
      <c r="AP97" s="10">
        <v>1781</v>
      </c>
      <c r="AQ97" s="10">
        <v>1900</v>
      </c>
      <c r="AR97" s="10">
        <v>2026</v>
      </c>
      <c r="AS97" s="10">
        <v>2146</v>
      </c>
      <c r="AT97" s="10">
        <v>2223</v>
      </c>
      <c r="AU97" s="10">
        <v>2304</v>
      </c>
      <c r="AV97" s="10">
        <v>2398</v>
      </c>
      <c r="AW97" s="10">
        <v>2474</v>
      </c>
      <c r="AX97" s="10">
        <v>2548</v>
      </c>
      <c r="AY97" s="10">
        <v>2740</v>
      </c>
      <c r="AZ97" s="10">
        <v>2991</v>
      </c>
      <c r="BA97" s="10">
        <v>3078</v>
      </c>
      <c r="BB97" s="10">
        <v>3181</v>
      </c>
      <c r="BC97" s="10">
        <v>3351</v>
      </c>
      <c r="BD97" s="10">
        <v>3421</v>
      </c>
      <c r="BE97" s="10">
        <v>3563</v>
      </c>
      <c r="BF97" s="10">
        <v>3666</v>
      </c>
      <c r="BG97" s="10">
        <v>3759</v>
      </c>
      <c r="BH97" s="10">
        <v>3934</v>
      </c>
      <c r="BI97" s="10">
        <v>4054</v>
      </c>
      <c r="BJ97" s="10">
        <v>4183</v>
      </c>
      <c r="BK97" s="10">
        <v>4315</v>
      </c>
      <c r="BL97" s="10">
        <v>4408</v>
      </c>
      <c r="BM97" s="10">
        <v>4468</v>
      </c>
      <c r="BN97" s="10">
        <v>4702</v>
      </c>
      <c r="BO97" s="10">
        <v>4992</v>
      </c>
      <c r="BP97" s="10">
        <v>5074</v>
      </c>
      <c r="BQ97" s="10">
        <v>5157</v>
      </c>
      <c r="BR97" s="10">
        <v>5270</v>
      </c>
      <c r="BS97" s="10">
        <v>5412</v>
      </c>
      <c r="BT97" s="28">
        <v>5533</v>
      </c>
      <c r="BU97" s="28">
        <v>5663</v>
      </c>
      <c r="BV97" s="28">
        <v>5724</v>
      </c>
      <c r="BW97" s="28">
        <v>5837</v>
      </c>
      <c r="BX97" s="28">
        <v>5932</v>
      </c>
      <c r="BY97" s="28">
        <v>6030</v>
      </c>
      <c r="BZ97" s="28">
        <v>6121</v>
      </c>
      <c r="CA97" s="28">
        <v>6207</v>
      </c>
      <c r="CB97" s="28">
        <v>6278</v>
      </c>
      <c r="CC97" s="28">
        <v>6336</v>
      </c>
      <c r="CD97" s="28">
        <v>6376</v>
      </c>
      <c r="CE97" s="28">
        <v>6396</v>
      </c>
      <c r="CF97" s="28">
        <v>6439</v>
      </c>
      <c r="CG97" s="28">
        <v>6509</v>
      </c>
      <c r="CH97" s="28">
        <v>6580</v>
      </c>
      <c r="CI97" s="28">
        <v>6608</v>
      </c>
      <c r="CJ97" s="28">
        <v>6621</v>
      </c>
      <c r="CK97" s="28">
        <v>0</v>
      </c>
      <c r="CL97" s="28">
        <v>0</v>
      </c>
      <c r="CM97" s="28">
        <v>0</v>
      </c>
      <c r="CN97" s="28">
        <v>0</v>
      </c>
      <c r="CO97" s="28">
        <v>0</v>
      </c>
      <c r="CP97" s="28">
        <v>0</v>
      </c>
      <c r="CQ97" s="28">
        <v>0</v>
      </c>
      <c r="CR97" s="28">
        <v>0</v>
      </c>
      <c r="CS97" s="28">
        <v>0</v>
      </c>
      <c r="CT97" s="28">
        <v>0</v>
      </c>
      <c r="CU97" s="28">
        <v>0</v>
      </c>
      <c r="CV97" s="28">
        <v>0</v>
      </c>
      <c r="CW97" s="28">
        <v>0</v>
      </c>
      <c r="CX97" s="28">
        <v>0</v>
      </c>
    </row>
    <row r="98" spans="1:102" x14ac:dyDescent="0.25">
      <c r="A98" s="35"/>
      <c r="B98" s="1" t="s">
        <v>144</v>
      </c>
      <c r="C98" s="1">
        <v>92</v>
      </c>
      <c r="D98" s="10">
        <v>51683</v>
      </c>
      <c r="E98" s="1">
        <v>0</v>
      </c>
      <c r="F98" s="10">
        <v>3</v>
      </c>
      <c r="G98" s="10">
        <v>3</v>
      </c>
      <c r="H98" s="10">
        <v>4</v>
      </c>
      <c r="I98" s="10">
        <v>5</v>
      </c>
      <c r="J98" s="10">
        <v>7</v>
      </c>
      <c r="K98" s="10">
        <v>8</v>
      </c>
      <c r="L98" s="10">
        <v>9</v>
      </c>
      <c r="M98" s="10">
        <v>12</v>
      </c>
      <c r="N98" s="10">
        <v>13</v>
      </c>
      <c r="O98" s="10">
        <v>14</v>
      </c>
      <c r="P98" s="10">
        <v>14</v>
      </c>
      <c r="Q98" s="10">
        <v>17</v>
      </c>
      <c r="R98" s="10">
        <v>20</v>
      </c>
      <c r="S98" s="10">
        <v>20</v>
      </c>
      <c r="T98" s="10">
        <v>25</v>
      </c>
      <c r="U98" s="10">
        <v>29</v>
      </c>
      <c r="V98" s="10">
        <v>34</v>
      </c>
      <c r="W98" s="10">
        <v>34</v>
      </c>
      <c r="X98" s="10">
        <v>41</v>
      </c>
      <c r="Y98" s="10">
        <v>49</v>
      </c>
      <c r="Z98" s="10">
        <v>53</v>
      </c>
      <c r="AA98" s="10">
        <v>62</v>
      </c>
      <c r="AB98" s="10">
        <v>72</v>
      </c>
      <c r="AC98" s="10">
        <v>82</v>
      </c>
      <c r="AD98" s="10">
        <v>93</v>
      </c>
      <c r="AE98" s="10">
        <v>96</v>
      </c>
      <c r="AF98" s="10">
        <v>110</v>
      </c>
      <c r="AG98" s="10">
        <v>117</v>
      </c>
      <c r="AH98" s="10">
        <v>127</v>
      </c>
      <c r="AI98" s="10">
        <v>137</v>
      </c>
      <c r="AJ98" s="10">
        <v>154</v>
      </c>
      <c r="AK98" s="10">
        <v>158</v>
      </c>
      <c r="AL98" s="10">
        <v>165</v>
      </c>
      <c r="AM98" s="10">
        <v>175</v>
      </c>
      <c r="AN98" s="10">
        <v>196</v>
      </c>
      <c r="AO98" s="10">
        <v>216</v>
      </c>
      <c r="AP98" s="10">
        <v>222</v>
      </c>
      <c r="AQ98" s="10">
        <v>258</v>
      </c>
      <c r="AR98" s="10">
        <v>266</v>
      </c>
      <c r="AS98" s="10">
        <v>273</v>
      </c>
      <c r="AT98" s="10">
        <v>289</v>
      </c>
      <c r="AU98" s="10">
        <v>310</v>
      </c>
      <c r="AV98" s="10">
        <v>332</v>
      </c>
      <c r="AW98" s="10">
        <v>355</v>
      </c>
      <c r="AX98" s="10">
        <v>358</v>
      </c>
      <c r="AY98" s="10">
        <v>381</v>
      </c>
      <c r="AZ98" s="10">
        <v>428</v>
      </c>
      <c r="BA98" s="10">
        <v>430</v>
      </c>
      <c r="BB98" s="10">
        <v>459</v>
      </c>
      <c r="BC98" s="10">
        <v>515</v>
      </c>
      <c r="BD98" s="10">
        <v>533</v>
      </c>
      <c r="BE98" s="10">
        <v>574</v>
      </c>
      <c r="BF98" s="10">
        <v>594</v>
      </c>
      <c r="BG98" s="10">
        <v>628</v>
      </c>
      <c r="BH98" s="10">
        <v>680</v>
      </c>
      <c r="BI98" s="10">
        <v>699</v>
      </c>
      <c r="BJ98" s="10">
        <v>743</v>
      </c>
      <c r="BK98" s="10">
        <v>764</v>
      </c>
      <c r="BL98" s="10">
        <v>792</v>
      </c>
      <c r="BM98" s="10">
        <v>806</v>
      </c>
      <c r="BN98" s="10">
        <v>849</v>
      </c>
      <c r="BO98" s="10">
        <v>956</v>
      </c>
      <c r="BP98" s="10">
        <v>966</v>
      </c>
      <c r="BQ98" s="10">
        <v>971</v>
      </c>
      <c r="BR98" s="10">
        <v>1004</v>
      </c>
      <c r="BS98" s="10">
        <v>1046</v>
      </c>
      <c r="BT98" s="28">
        <v>1092</v>
      </c>
      <c r="BU98" s="28">
        <v>1105</v>
      </c>
      <c r="BV98" s="28">
        <v>1135</v>
      </c>
      <c r="BW98" s="28">
        <v>1154</v>
      </c>
      <c r="BX98" s="28">
        <v>1166</v>
      </c>
      <c r="BY98" s="28">
        <v>1190</v>
      </c>
      <c r="BZ98" s="28">
        <v>1214</v>
      </c>
      <c r="CA98" s="28">
        <v>1228</v>
      </c>
      <c r="CB98" s="28">
        <v>1248</v>
      </c>
      <c r="CC98" s="28">
        <v>1254</v>
      </c>
      <c r="CD98" s="28">
        <v>1262</v>
      </c>
      <c r="CE98" s="28">
        <v>1271</v>
      </c>
      <c r="CF98" s="28">
        <v>1282</v>
      </c>
      <c r="CG98" s="28">
        <v>1299</v>
      </c>
      <c r="CH98" s="28">
        <v>1309</v>
      </c>
      <c r="CI98" s="28">
        <v>1314</v>
      </c>
      <c r="CJ98" s="28">
        <v>1317</v>
      </c>
      <c r="CK98" s="28">
        <v>0</v>
      </c>
      <c r="CL98" s="28">
        <v>0</v>
      </c>
      <c r="CM98" s="28">
        <v>0</v>
      </c>
      <c r="CN98" s="28">
        <v>0</v>
      </c>
      <c r="CO98" s="28">
        <v>0</v>
      </c>
      <c r="CP98" s="28">
        <v>0</v>
      </c>
      <c r="CQ98" s="28">
        <v>0</v>
      </c>
      <c r="CR98" s="28">
        <v>0</v>
      </c>
      <c r="CS98" s="28">
        <v>0</v>
      </c>
      <c r="CT98" s="28">
        <v>0</v>
      </c>
      <c r="CU98" s="28">
        <v>0</v>
      </c>
      <c r="CV98" s="28">
        <v>0</v>
      </c>
      <c r="CW98" s="28">
        <v>0</v>
      </c>
      <c r="CX98" s="28">
        <v>0</v>
      </c>
    </row>
    <row r="99" spans="1:102" x14ac:dyDescent="0.25">
      <c r="A99" s="36"/>
      <c r="B99" s="1" t="s">
        <v>85</v>
      </c>
      <c r="C99" s="1">
        <v>93</v>
      </c>
      <c r="D99" s="10">
        <v>51685</v>
      </c>
      <c r="E99" s="1">
        <v>0</v>
      </c>
      <c r="F99" s="10">
        <v>0</v>
      </c>
      <c r="G99" s="10">
        <v>0</v>
      </c>
      <c r="H99" s="10">
        <v>0</v>
      </c>
      <c r="I99" s="10">
        <v>1</v>
      </c>
      <c r="J99" s="10">
        <v>1</v>
      </c>
      <c r="K99" s="10">
        <v>1</v>
      </c>
      <c r="L99" s="10">
        <v>1</v>
      </c>
      <c r="M99" s="10">
        <v>1</v>
      </c>
      <c r="N99" s="10">
        <v>2</v>
      </c>
      <c r="O99" s="10">
        <v>2</v>
      </c>
      <c r="P99" s="10">
        <v>2</v>
      </c>
      <c r="Q99" s="10">
        <v>4</v>
      </c>
      <c r="R99" s="10">
        <v>4</v>
      </c>
      <c r="S99" s="10">
        <v>5</v>
      </c>
      <c r="T99" s="10">
        <v>5</v>
      </c>
      <c r="U99" s="10">
        <v>7</v>
      </c>
      <c r="V99" s="10">
        <v>10</v>
      </c>
      <c r="W99" s="10">
        <v>10</v>
      </c>
      <c r="X99" s="10">
        <v>10</v>
      </c>
      <c r="Y99" s="10">
        <v>13</v>
      </c>
      <c r="Z99" s="10">
        <v>14</v>
      </c>
      <c r="AA99" s="10">
        <v>16</v>
      </c>
      <c r="AB99" s="10">
        <v>21</v>
      </c>
      <c r="AC99" s="10">
        <v>21</v>
      </c>
      <c r="AD99" s="10">
        <v>25</v>
      </c>
      <c r="AE99" s="10">
        <v>30</v>
      </c>
      <c r="AF99" s="10">
        <v>31</v>
      </c>
      <c r="AG99" s="10">
        <v>34</v>
      </c>
      <c r="AH99" s="10">
        <v>38</v>
      </c>
      <c r="AI99" s="10">
        <v>44</v>
      </c>
      <c r="AJ99" s="10">
        <v>44</v>
      </c>
      <c r="AK99" s="10">
        <v>45</v>
      </c>
      <c r="AL99" s="10">
        <v>50</v>
      </c>
      <c r="AM99" s="10">
        <v>53</v>
      </c>
      <c r="AN99" s="10">
        <v>60</v>
      </c>
      <c r="AO99" s="10">
        <v>61</v>
      </c>
      <c r="AP99" s="10">
        <v>68</v>
      </c>
      <c r="AQ99" s="10">
        <v>76</v>
      </c>
      <c r="AR99" s="10">
        <v>82</v>
      </c>
      <c r="AS99" s="10">
        <v>88</v>
      </c>
      <c r="AT99" s="10">
        <v>96</v>
      </c>
      <c r="AU99" s="10">
        <v>101</v>
      </c>
      <c r="AV99" s="10">
        <v>106</v>
      </c>
      <c r="AW99" s="10">
        <v>114</v>
      </c>
      <c r="AX99" s="10">
        <v>116</v>
      </c>
      <c r="AY99" s="10">
        <v>120</v>
      </c>
      <c r="AZ99" s="10">
        <v>135</v>
      </c>
      <c r="BA99" s="10">
        <v>139</v>
      </c>
      <c r="BB99" s="10">
        <v>152</v>
      </c>
      <c r="BC99" s="10">
        <v>170</v>
      </c>
      <c r="BD99" s="10">
        <v>176</v>
      </c>
      <c r="BE99" s="10">
        <v>183</v>
      </c>
      <c r="BF99" s="10">
        <v>187</v>
      </c>
      <c r="BG99" s="10">
        <v>198</v>
      </c>
      <c r="BH99" s="10">
        <v>202</v>
      </c>
      <c r="BI99" s="10">
        <v>207</v>
      </c>
      <c r="BJ99" s="10">
        <v>223</v>
      </c>
      <c r="BK99" s="10">
        <v>228</v>
      </c>
      <c r="BL99" s="10">
        <v>230</v>
      </c>
      <c r="BM99" s="10">
        <v>239</v>
      </c>
      <c r="BN99" s="10">
        <v>261</v>
      </c>
      <c r="BO99" s="10">
        <v>277</v>
      </c>
      <c r="BP99" s="10">
        <v>280</v>
      </c>
      <c r="BQ99" s="10">
        <v>281</v>
      </c>
      <c r="BR99" s="10">
        <v>287</v>
      </c>
      <c r="BS99" s="10">
        <v>299</v>
      </c>
      <c r="BT99" s="28">
        <v>305</v>
      </c>
      <c r="BU99" s="28">
        <v>317</v>
      </c>
      <c r="BV99" s="28">
        <v>327</v>
      </c>
      <c r="BW99" s="28">
        <v>332</v>
      </c>
      <c r="BX99" s="28">
        <v>339</v>
      </c>
      <c r="BY99" s="28">
        <v>343</v>
      </c>
      <c r="BZ99" s="28">
        <v>351</v>
      </c>
      <c r="CA99" s="28">
        <v>355</v>
      </c>
      <c r="CB99" s="28">
        <v>359</v>
      </c>
      <c r="CC99" s="28">
        <v>359</v>
      </c>
      <c r="CD99" s="28">
        <v>360</v>
      </c>
      <c r="CE99" s="28">
        <v>361</v>
      </c>
      <c r="CF99" s="28">
        <v>369</v>
      </c>
      <c r="CG99" s="28">
        <v>372</v>
      </c>
      <c r="CH99" s="28">
        <v>378</v>
      </c>
      <c r="CI99" s="28">
        <v>384</v>
      </c>
      <c r="CJ99" s="28">
        <v>388</v>
      </c>
      <c r="CK99" s="28">
        <v>0</v>
      </c>
      <c r="CL99" s="28">
        <v>0</v>
      </c>
      <c r="CM99" s="28">
        <v>0</v>
      </c>
      <c r="CN99" s="28">
        <v>0</v>
      </c>
      <c r="CO99" s="28">
        <v>0</v>
      </c>
      <c r="CP99" s="28">
        <v>0</v>
      </c>
      <c r="CQ99" s="28">
        <v>0</v>
      </c>
      <c r="CR99" s="28">
        <v>0</v>
      </c>
      <c r="CS99" s="28">
        <v>0</v>
      </c>
      <c r="CT99" s="28">
        <v>0</v>
      </c>
      <c r="CU99" s="28">
        <v>0</v>
      </c>
      <c r="CV99" s="28">
        <v>0</v>
      </c>
      <c r="CW99" s="28">
        <v>0</v>
      </c>
      <c r="CX99" s="28">
        <v>0</v>
      </c>
    </row>
    <row r="100" spans="1:102" x14ac:dyDescent="0.25">
      <c r="A100" s="31" t="s">
        <v>22</v>
      </c>
      <c r="B100" s="1" t="s">
        <v>21</v>
      </c>
      <c r="C100" s="1">
        <v>94</v>
      </c>
      <c r="D100" s="10">
        <v>51033</v>
      </c>
      <c r="E100" s="1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1</v>
      </c>
      <c r="O100" s="10">
        <v>1</v>
      </c>
      <c r="P100" s="10">
        <v>1</v>
      </c>
      <c r="Q100" s="10">
        <v>1</v>
      </c>
      <c r="R100" s="10">
        <v>4</v>
      </c>
      <c r="S100" s="10">
        <v>4</v>
      </c>
      <c r="T100" s="10">
        <v>4</v>
      </c>
      <c r="U100" s="10">
        <v>6</v>
      </c>
      <c r="V100" s="10">
        <v>6</v>
      </c>
      <c r="W100" s="10">
        <v>6</v>
      </c>
      <c r="X100" s="10">
        <v>6</v>
      </c>
      <c r="Y100" s="10">
        <v>7</v>
      </c>
      <c r="Z100" s="10">
        <v>9</v>
      </c>
      <c r="AA100" s="10">
        <v>11</v>
      </c>
      <c r="AB100" s="10">
        <v>11</v>
      </c>
      <c r="AC100" s="10">
        <v>13</v>
      </c>
      <c r="AD100" s="10">
        <v>13</v>
      </c>
      <c r="AE100" s="10">
        <v>14</v>
      </c>
      <c r="AF100" s="10">
        <v>17</v>
      </c>
      <c r="AG100" s="10">
        <v>20</v>
      </c>
      <c r="AH100" s="10">
        <v>21</v>
      </c>
      <c r="AI100" s="10">
        <v>21</v>
      </c>
      <c r="AJ100" s="10">
        <v>21</v>
      </c>
      <c r="AK100" s="10">
        <v>21</v>
      </c>
      <c r="AL100" s="10">
        <v>21</v>
      </c>
      <c r="AM100" s="10">
        <v>22</v>
      </c>
      <c r="AN100" s="10">
        <v>25</v>
      </c>
      <c r="AO100" s="10">
        <v>27</v>
      </c>
      <c r="AP100" s="10">
        <v>32</v>
      </c>
      <c r="AQ100" s="10">
        <v>29</v>
      </c>
      <c r="AR100" s="10">
        <v>31</v>
      </c>
      <c r="AS100" s="10">
        <v>32</v>
      </c>
      <c r="AT100" s="10">
        <v>34</v>
      </c>
      <c r="AU100" s="10">
        <v>35</v>
      </c>
      <c r="AV100" s="10">
        <v>36</v>
      </c>
      <c r="AW100" s="10">
        <v>37</v>
      </c>
      <c r="AX100" s="10">
        <v>38</v>
      </c>
      <c r="AY100" s="10">
        <v>38</v>
      </c>
      <c r="AZ100" s="10">
        <v>38</v>
      </c>
      <c r="BA100" s="10">
        <v>38</v>
      </c>
      <c r="BB100" s="10">
        <v>39</v>
      </c>
      <c r="BC100" s="10">
        <v>41</v>
      </c>
      <c r="BD100" s="10">
        <v>42</v>
      </c>
      <c r="BE100" s="10">
        <v>42</v>
      </c>
      <c r="BF100" s="10">
        <v>42</v>
      </c>
      <c r="BG100" s="10">
        <v>42</v>
      </c>
      <c r="BH100" s="10">
        <v>44</v>
      </c>
      <c r="BI100" s="10">
        <v>45</v>
      </c>
      <c r="BJ100" s="10">
        <v>45</v>
      </c>
      <c r="BK100" s="10">
        <v>45</v>
      </c>
      <c r="BL100" s="10">
        <v>46</v>
      </c>
      <c r="BM100" s="10">
        <v>47</v>
      </c>
      <c r="BN100" s="10">
        <v>49</v>
      </c>
      <c r="BO100" s="10">
        <v>53</v>
      </c>
      <c r="BP100" s="10">
        <v>55</v>
      </c>
      <c r="BQ100" s="10">
        <v>56</v>
      </c>
      <c r="BR100" s="10">
        <v>58</v>
      </c>
      <c r="BS100" s="10">
        <v>64</v>
      </c>
      <c r="BT100" s="28">
        <v>67</v>
      </c>
      <c r="BU100" s="28">
        <v>69</v>
      </c>
      <c r="BV100" s="28">
        <v>76</v>
      </c>
      <c r="BW100" s="28">
        <v>76</v>
      </c>
      <c r="BX100" s="28">
        <v>76</v>
      </c>
      <c r="BY100" s="28">
        <v>79</v>
      </c>
      <c r="BZ100" s="28">
        <v>83</v>
      </c>
      <c r="CA100" s="28">
        <v>90</v>
      </c>
      <c r="CB100" s="28">
        <v>93</v>
      </c>
      <c r="CC100" s="28">
        <v>97</v>
      </c>
      <c r="CD100" s="28">
        <v>99</v>
      </c>
      <c r="CE100" s="28">
        <v>100</v>
      </c>
      <c r="CF100" s="28">
        <v>101</v>
      </c>
      <c r="CG100" s="28">
        <v>106</v>
      </c>
      <c r="CH100" s="28">
        <v>109</v>
      </c>
      <c r="CI100" s="28">
        <v>111</v>
      </c>
      <c r="CJ100" s="28">
        <v>113</v>
      </c>
      <c r="CK100" s="28">
        <v>0</v>
      </c>
      <c r="CL100" s="28">
        <v>0</v>
      </c>
      <c r="CM100" s="28">
        <v>0</v>
      </c>
      <c r="CN100" s="28">
        <v>0</v>
      </c>
      <c r="CO100" s="28">
        <v>0</v>
      </c>
      <c r="CP100" s="28">
        <v>0</v>
      </c>
      <c r="CQ100" s="28">
        <v>0</v>
      </c>
      <c r="CR100" s="28">
        <v>0</v>
      </c>
      <c r="CS100" s="28">
        <v>0</v>
      </c>
      <c r="CT100" s="28">
        <v>0</v>
      </c>
      <c r="CU100" s="28">
        <v>0</v>
      </c>
      <c r="CV100" s="28">
        <v>0</v>
      </c>
      <c r="CW100" s="28">
        <v>0</v>
      </c>
      <c r="CX100" s="28">
        <v>0</v>
      </c>
    </row>
    <row r="101" spans="1:102" x14ac:dyDescent="0.25">
      <c r="A101" s="32"/>
      <c r="B101" s="1" t="s">
        <v>110</v>
      </c>
      <c r="C101" s="1">
        <v>95</v>
      </c>
      <c r="D101" s="10">
        <v>51099</v>
      </c>
      <c r="E101" s="1">
        <v>0</v>
      </c>
      <c r="F101" s="10">
        <v>0</v>
      </c>
      <c r="G101" s="10">
        <v>1</v>
      </c>
      <c r="H101" s="10">
        <v>2</v>
      </c>
      <c r="I101" s="10">
        <v>2</v>
      </c>
      <c r="J101" s="10">
        <v>3</v>
      </c>
      <c r="K101" s="10">
        <v>3</v>
      </c>
      <c r="L101" s="10">
        <v>4</v>
      </c>
      <c r="M101" s="10">
        <v>4</v>
      </c>
      <c r="N101" s="10">
        <v>6</v>
      </c>
      <c r="O101" s="10">
        <v>8</v>
      </c>
      <c r="P101" s="10">
        <v>8</v>
      </c>
      <c r="Q101" s="10">
        <v>10</v>
      </c>
      <c r="R101" s="10">
        <v>10</v>
      </c>
      <c r="S101" s="10">
        <v>11</v>
      </c>
      <c r="T101" s="10">
        <v>13</v>
      </c>
      <c r="U101" s="10">
        <v>14</v>
      </c>
      <c r="V101" s="10">
        <v>13</v>
      </c>
      <c r="W101" s="10">
        <v>14</v>
      </c>
      <c r="X101" s="10">
        <v>14</v>
      </c>
      <c r="Y101" s="10">
        <v>16</v>
      </c>
      <c r="Z101" s="10">
        <v>17</v>
      </c>
      <c r="AA101" s="10">
        <v>18</v>
      </c>
      <c r="AB101" s="10">
        <v>18</v>
      </c>
      <c r="AC101" s="10">
        <v>18</v>
      </c>
      <c r="AD101" s="10">
        <v>18</v>
      </c>
      <c r="AE101" s="10">
        <v>18</v>
      </c>
      <c r="AF101" s="10">
        <v>19</v>
      </c>
      <c r="AG101" s="10">
        <v>20</v>
      </c>
      <c r="AH101" s="10">
        <v>21</v>
      </c>
      <c r="AI101" s="10">
        <v>23</v>
      </c>
      <c r="AJ101" s="10">
        <v>25</v>
      </c>
      <c r="AK101" s="10">
        <v>27</v>
      </c>
      <c r="AL101" s="10">
        <v>28</v>
      </c>
      <c r="AM101" s="10">
        <v>30</v>
      </c>
      <c r="AN101" s="10">
        <v>30</v>
      </c>
      <c r="AO101" s="10">
        <v>32</v>
      </c>
      <c r="AP101" s="10">
        <v>34</v>
      </c>
      <c r="AQ101" s="10">
        <v>33</v>
      </c>
      <c r="AR101" s="10">
        <v>35</v>
      </c>
      <c r="AS101" s="10">
        <v>35</v>
      </c>
      <c r="AT101" s="10">
        <v>36</v>
      </c>
      <c r="AU101" s="10">
        <v>38</v>
      </c>
      <c r="AV101" s="10">
        <v>38</v>
      </c>
      <c r="AW101" s="10">
        <v>38</v>
      </c>
      <c r="AX101" s="10">
        <v>38</v>
      </c>
      <c r="AY101" s="10">
        <v>41</v>
      </c>
      <c r="AZ101" s="10">
        <v>42</v>
      </c>
      <c r="BA101" s="10">
        <v>44</v>
      </c>
      <c r="BB101" s="10">
        <v>44</v>
      </c>
      <c r="BC101" s="10">
        <v>44</v>
      </c>
      <c r="BD101" s="10">
        <v>45</v>
      </c>
      <c r="BE101" s="10">
        <v>47</v>
      </c>
      <c r="BF101" s="10">
        <v>48</v>
      </c>
      <c r="BG101" s="10">
        <v>48</v>
      </c>
      <c r="BH101" s="10">
        <v>48</v>
      </c>
      <c r="BI101" s="10">
        <v>48</v>
      </c>
      <c r="BJ101" s="10">
        <v>49</v>
      </c>
      <c r="BK101" s="10">
        <v>50</v>
      </c>
      <c r="BL101" s="10">
        <v>52</v>
      </c>
      <c r="BM101" s="10">
        <v>54</v>
      </c>
      <c r="BN101" s="10">
        <v>56</v>
      </c>
      <c r="BO101" s="10">
        <v>60</v>
      </c>
      <c r="BP101" s="10">
        <v>60</v>
      </c>
      <c r="BQ101" s="10">
        <v>62</v>
      </c>
      <c r="BR101" s="10">
        <v>62</v>
      </c>
      <c r="BS101" s="10">
        <v>65</v>
      </c>
      <c r="BT101" s="28">
        <v>68</v>
      </c>
      <c r="BU101" s="28">
        <v>69</v>
      </c>
      <c r="BV101" s="28">
        <v>70</v>
      </c>
      <c r="BW101" s="28">
        <v>70</v>
      </c>
      <c r="BX101" s="28">
        <v>72</v>
      </c>
      <c r="BY101" s="28">
        <v>72</v>
      </c>
      <c r="BZ101" s="28">
        <v>73</v>
      </c>
      <c r="CA101" s="28">
        <v>78</v>
      </c>
      <c r="CB101" s="28">
        <v>78</v>
      </c>
      <c r="CC101" s="28">
        <v>79</v>
      </c>
      <c r="CD101" s="28">
        <v>83</v>
      </c>
      <c r="CE101" s="28">
        <v>83</v>
      </c>
      <c r="CF101" s="28">
        <v>87</v>
      </c>
      <c r="CG101" s="28">
        <v>87</v>
      </c>
      <c r="CH101" s="28">
        <v>88</v>
      </c>
      <c r="CI101" s="28">
        <v>88</v>
      </c>
      <c r="CJ101" s="28">
        <v>91</v>
      </c>
      <c r="CK101" s="28">
        <v>0</v>
      </c>
      <c r="CL101" s="28">
        <v>0</v>
      </c>
      <c r="CM101" s="28">
        <v>0</v>
      </c>
      <c r="CN101" s="28">
        <v>0</v>
      </c>
      <c r="CO101" s="28">
        <v>0</v>
      </c>
      <c r="CP101" s="28">
        <v>0</v>
      </c>
      <c r="CQ101" s="28">
        <v>0</v>
      </c>
      <c r="CR101" s="28">
        <v>0</v>
      </c>
      <c r="CS101" s="28">
        <v>0</v>
      </c>
      <c r="CT101" s="28">
        <v>0</v>
      </c>
      <c r="CU101" s="28">
        <v>0</v>
      </c>
      <c r="CV101" s="28">
        <v>0</v>
      </c>
      <c r="CW101" s="28">
        <v>0</v>
      </c>
      <c r="CX101" s="28">
        <v>0</v>
      </c>
    </row>
    <row r="102" spans="1:102" x14ac:dyDescent="0.25">
      <c r="A102" s="32"/>
      <c r="B102" s="1" t="s">
        <v>127</v>
      </c>
      <c r="C102" s="1">
        <v>96</v>
      </c>
      <c r="D102" s="10">
        <v>51177</v>
      </c>
      <c r="E102" s="1">
        <v>2</v>
      </c>
      <c r="F102" s="10">
        <v>2</v>
      </c>
      <c r="G102" s="10">
        <v>2</v>
      </c>
      <c r="H102" s="10">
        <v>3</v>
      </c>
      <c r="I102" s="10">
        <v>5</v>
      </c>
      <c r="J102" s="10">
        <v>6</v>
      </c>
      <c r="K102" s="10">
        <v>7</v>
      </c>
      <c r="L102" s="10">
        <v>8</v>
      </c>
      <c r="M102" s="10">
        <v>9</v>
      </c>
      <c r="N102" s="10">
        <v>11</v>
      </c>
      <c r="O102" s="10">
        <v>18</v>
      </c>
      <c r="P102" s="10">
        <v>24</v>
      </c>
      <c r="Q102" s="10">
        <v>26</v>
      </c>
      <c r="R102" s="10">
        <v>29</v>
      </c>
      <c r="S102" s="10">
        <v>31</v>
      </c>
      <c r="T102" s="10">
        <v>36</v>
      </c>
      <c r="U102" s="10">
        <v>43</v>
      </c>
      <c r="V102" s="10">
        <v>47</v>
      </c>
      <c r="W102" s="10">
        <v>50</v>
      </c>
      <c r="X102" s="10">
        <v>51</v>
      </c>
      <c r="Y102" s="10">
        <v>56</v>
      </c>
      <c r="Z102" s="10">
        <v>60</v>
      </c>
      <c r="AA102" s="10">
        <v>62</v>
      </c>
      <c r="AB102" s="10">
        <v>69</v>
      </c>
      <c r="AC102" s="10">
        <v>72</v>
      </c>
      <c r="AD102" s="10">
        <v>74</v>
      </c>
      <c r="AE102" s="10">
        <v>77</v>
      </c>
      <c r="AF102" s="10">
        <v>79</v>
      </c>
      <c r="AG102" s="10">
        <v>83</v>
      </c>
      <c r="AH102" s="10">
        <v>94</v>
      </c>
      <c r="AI102" s="10">
        <v>97</v>
      </c>
      <c r="AJ102" s="10">
        <v>101</v>
      </c>
      <c r="AK102" s="10">
        <v>107</v>
      </c>
      <c r="AL102" s="10">
        <v>119</v>
      </c>
      <c r="AM102" s="10">
        <v>126</v>
      </c>
      <c r="AN102" s="10">
        <v>131</v>
      </c>
      <c r="AO102" s="10">
        <v>143</v>
      </c>
      <c r="AP102" s="10">
        <v>155</v>
      </c>
      <c r="AQ102" s="10">
        <v>174</v>
      </c>
      <c r="AR102" s="10">
        <v>186</v>
      </c>
      <c r="AS102" s="10">
        <v>195</v>
      </c>
      <c r="AT102" s="10">
        <v>206</v>
      </c>
      <c r="AU102" s="10">
        <v>223</v>
      </c>
      <c r="AV102" s="10">
        <v>230</v>
      </c>
      <c r="AW102" s="10">
        <v>233</v>
      </c>
      <c r="AX102" s="10">
        <v>239</v>
      </c>
      <c r="AY102" s="10">
        <v>248</v>
      </c>
      <c r="AZ102" s="10">
        <v>257</v>
      </c>
      <c r="BA102" s="10">
        <v>261</v>
      </c>
      <c r="BB102" s="10">
        <v>270</v>
      </c>
      <c r="BC102" s="10">
        <v>282</v>
      </c>
      <c r="BD102" s="10">
        <v>291</v>
      </c>
      <c r="BE102" s="10">
        <v>304</v>
      </c>
      <c r="BF102" s="10">
        <v>312</v>
      </c>
      <c r="BG102" s="10">
        <v>319</v>
      </c>
      <c r="BH102" s="10">
        <v>339</v>
      </c>
      <c r="BI102" s="10">
        <v>351</v>
      </c>
      <c r="BJ102" s="10">
        <v>366</v>
      </c>
      <c r="BK102" s="10">
        <v>373</v>
      </c>
      <c r="BL102" s="10">
        <v>386</v>
      </c>
      <c r="BM102" s="10">
        <v>401</v>
      </c>
      <c r="BN102" s="10">
        <v>422</v>
      </c>
      <c r="BO102" s="10">
        <v>463</v>
      </c>
      <c r="BP102" s="10">
        <v>474</v>
      </c>
      <c r="BQ102" s="10">
        <v>487</v>
      </c>
      <c r="BR102" s="10">
        <v>500</v>
      </c>
      <c r="BS102" s="10">
        <v>524</v>
      </c>
      <c r="BT102" s="28">
        <v>556</v>
      </c>
      <c r="BU102" s="28">
        <v>571</v>
      </c>
      <c r="BV102" s="28">
        <v>586</v>
      </c>
      <c r="BW102" s="28">
        <v>590</v>
      </c>
      <c r="BX102" s="28">
        <v>593</v>
      </c>
      <c r="BY102" s="28">
        <v>615</v>
      </c>
      <c r="BZ102" s="28">
        <v>634</v>
      </c>
      <c r="CA102" s="28">
        <v>695</v>
      </c>
      <c r="CB102" s="28">
        <v>707</v>
      </c>
      <c r="CC102" s="28">
        <v>712</v>
      </c>
      <c r="CD102" s="28">
        <v>723</v>
      </c>
      <c r="CE102" s="28">
        <v>729</v>
      </c>
      <c r="CF102" s="28">
        <v>739</v>
      </c>
      <c r="CG102" s="28">
        <v>752</v>
      </c>
      <c r="CH102" s="28">
        <v>813</v>
      </c>
      <c r="CI102" s="28">
        <v>837</v>
      </c>
      <c r="CJ102" s="28">
        <v>849</v>
      </c>
      <c r="CK102" s="28">
        <v>0</v>
      </c>
      <c r="CL102" s="28">
        <v>0</v>
      </c>
      <c r="CM102" s="28">
        <v>0</v>
      </c>
      <c r="CN102" s="28">
        <v>0</v>
      </c>
      <c r="CO102" s="28">
        <v>0</v>
      </c>
      <c r="CP102" s="28">
        <v>0</v>
      </c>
      <c r="CQ102" s="28">
        <v>0</v>
      </c>
      <c r="CR102" s="28">
        <v>0</v>
      </c>
      <c r="CS102" s="28">
        <v>0</v>
      </c>
      <c r="CT102" s="28">
        <v>0</v>
      </c>
      <c r="CU102" s="28">
        <v>0</v>
      </c>
      <c r="CV102" s="28">
        <v>0</v>
      </c>
      <c r="CW102" s="28">
        <v>0</v>
      </c>
      <c r="CX102" s="28">
        <v>0</v>
      </c>
    </row>
    <row r="103" spans="1:102" x14ac:dyDescent="0.25">
      <c r="A103" s="32"/>
      <c r="B103" s="1" t="s">
        <v>128</v>
      </c>
      <c r="C103" s="1">
        <v>97</v>
      </c>
      <c r="D103" s="10">
        <v>51179</v>
      </c>
      <c r="E103" s="1">
        <v>6</v>
      </c>
      <c r="F103" s="10">
        <v>7</v>
      </c>
      <c r="G103" s="10">
        <v>11</v>
      </c>
      <c r="H103" s="10">
        <v>11</v>
      </c>
      <c r="I103" s="10">
        <v>13</v>
      </c>
      <c r="J103" s="10">
        <v>20</v>
      </c>
      <c r="K103" s="10">
        <v>24</v>
      </c>
      <c r="L103" s="10">
        <v>28</v>
      </c>
      <c r="M103" s="10">
        <v>27</v>
      </c>
      <c r="N103" s="10">
        <v>29</v>
      </c>
      <c r="O103" s="10">
        <v>38</v>
      </c>
      <c r="P103" s="10">
        <v>41</v>
      </c>
      <c r="Q103" s="10">
        <v>43</v>
      </c>
      <c r="R103" s="10">
        <v>49</v>
      </c>
      <c r="S103" s="10">
        <v>48</v>
      </c>
      <c r="T103" s="10">
        <v>54</v>
      </c>
      <c r="U103" s="10">
        <v>60</v>
      </c>
      <c r="V103" s="10">
        <v>67</v>
      </c>
      <c r="W103" s="10">
        <v>72</v>
      </c>
      <c r="X103" s="10">
        <v>87</v>
      </c>
      <c r="Y103" s="10">
        <v>95</v>
      </c>
      <c r="Z103" s="10">
        <v>108</v>
      </c>
      <c r="AA103" s="10">
        <v>120</v>
      </c>
      <c r="AB103" s="10">
        <v>128</v>
      </c>
      <c r="AC103" s="10">
        <v>143</v>
      </c>
      <c r="AD103" s="10">
        <v>152</v>
      </c>
      <c r="AE103" s="10">
        <v>161</v>
      </c>
      <c r="AF103" s="10">
        <v>164</v>
      </c>
      <c r="AG103" s="10">
        <v>170</v>
      </c>
      <c r="AH103" s="10">
        <v>180</v>
      </c>
      <c r="AI103" s="10">
        <v>193</v>
      </c>
      <c r="AJ103" s="10">
        <v>198</v>
      </c>
      <c r="AK103" s="10">
        <v>213</v>
      </c>
      <c r="AL103" s="10">
        <v>218</v>
      </c>
      <c r="AM103" s="10">
        <v>221</v>
      </c>
      <c r="AN103" s="10">
        <v>225</v>
      </c>
      <c r="AO103" s="10">
        <v>240</v>
      </c>
      <c r="AP103" s="10">
        <v>251</v>
      </c>
      <c r="AQ103" s="10">
        <v>262</v>
      </c>
      <c r="AR103" s="10">
        <v>271</v>
      </c>
      <c r="AS103" s="10">
        <v>288</v>
      </c>
      <c r="AT103" s="10">
        <v>308</v>
      </c>
      <c r="AU103" s="10">
        <v>321</v>
      </c>
      <c r="AV103" s="10">
        <v>334</v>
      </c>
      <c r="AW103" s="10">
        <v>344</v>
      </c>
      <c r="AX103" s="10">
        <v>354</v>
      </c>
      <c r="AY103" s="10">
        <v>374</v>
      </c>
      <c r="AZ103" s="10">
        <v>384</v>
      </c>
      <c r="BA103" s="10">
        <v>396</v>
      </c>
      <c r="BB103" s="10">
        <v>413</v>
      </c>
      <c r="BC103" s="10">
        <v>426</v>
      </c>
      <c r="BD103" s="10">
        <v>442</v>
      </c>
      <c r="BE103" s="10">
        <v>458</v>
      </c>
      <c r="BF103" s="10">
        <v>467</v>
      </c>
      <c r="BG103" s="10">
        <v>484</v>
      </c>
      <c r="BH103" s="10">
        <v>501</v>
      </c>
      <c r="BI103" s="10">
        <v>514</v>
      </c>
      <c r="BJ103" s="10">
        <v>540</v>
      </c>
      <c r="BK103" s="10">
        <v>552</v>
      </c>
      <c r="BL103" s="10">
        <v>569</v>
      </c>
      <c r="BM103" s="10">
        <v>581</v>
      </c>
      <c r="BN103" s="10">
        <v>599</v>
      </c>
      <c r="BO103" s="10">
        <v>642</v>
      </c>
      <c r="BP103" s="10">
        <v>657</v>
      </c>
      <c r="BQ103" s="10">
        <v>672</v>
      </c>
      <c r="BR103" s="10">
        <v>681</v>
      </c>
      <c r="BS103" s="10">
        <v>702</v>
      </c>
      <c r="BT103" s="28">
        <v>713</v>
      </c>
      <c r="BU103" s="28">
        <v>722</v>
      </c>
      <c r="BV103" s="28">
        <v>733</v>
      </c>
      <c r="BW103" s="28">
        <v>738</v>
      </c>
      <c r="BX103" s="28">
        <v>742</v>
      </c>
      <c r="BY103" s="28">
        <v>750</v>
      </c>
      <c r="BZ103" s="28">
        <v>765</v>
      </c>
      <c r="CA103" s="28">
        <v>803</v>
      </c>
      <c r="CB103" s="28">
        <v>815</v>
      </c>
      <c r="CC103" s="28">
        <v>824</v>
      </c>
      <c r="CD103" s="28">
        <v>831</v>
      </c>
      <c r="CE103" s="28">
        <v>841</v>
      </c>
      <c r="CF103" s="28">
        <v>862</v>
      </c>
      <c r="CG103" s="28">
        <v>877</v>
      </c>
      <c r="CH103" s="28">
        <v>887</v>
      </c>
      <c r="CI103" s="28">
        <v>893</v>
      </c>
      <c r="CJ103" s="28">
        <v>900</v>
      </c>
      <c r="CK103" s="28">
        <v>0</v>
      </c>
      <c r="CL103" s="28">
        <v>0</v>
      </c>
      <c r="CM103" s="28">
        <v>0</v>
      </c>
      <c r="CN103" s="28">
        <v>0</v>
      </c>
      <c r="CO103" s="28">
        <v>0</v>
      </c>
      <c r="CP103" s="28">
        <v>0</v>
      </c>
      <c r="CQ103" s="28">
        <v>0</v>
      </c>
      <c r="CR103" s="28">
        <v>0</v>
      </c>
      <c r="CS103" s="28">
        <v>0</v>
      </c>
      <c r="CT103" s="28">
        <v>0</v>
      </c>
      <c r="CU103" s="28">
        <v>0</v>
      </c>
      <c r="CV103" s="28">
        <v>0</v>
      </c>
      <c r="CW103" s="28">
        <v>0</v>
      </c>
      <c r="CX103" s="28">
        <v>0</v>
      </c>
    </row>
    <row r="104" spans="1:102" x14ac:dyDescent="0.25">
      <c r="A104" s="33"/>
      <c r="B104" s="1" t="s">
        <v>139</v>
      </c>
      <c r="C104" s="1">
        <v>98</v>
      </c>
      <c r="D104" s="10">
        <v>51630</v>
      </c>
      <c r="E104" s="1">
        <v>0</v>
      </c>
      <c r="F104" s="10">
        <v>1</v>
      </c>
      <c r="G104" s="10">
        <v>1</v>
      </c>
      <c r="H104" s="10">
        <v>1</v>
      </c>
      <c r="I104" s="10">
        <v>1</v>
      </c>
      <c r="J104" s="10">
        <v>1</v>
      </c>
      <c r="K104" s="10">
        <v>1</v>
      </c>
      <c r="L104" s="10">
        <v>1</v>
      </c>
      <c r="M104" s="10">
        <v>2</v>
      </c>
      <c r="N104" s="10">
        <v>4</v>
      </c>
      <c r="O104" s="10">
        <v>7</v>
      </c>
      <c r="P104" s="10">
        <v>7</v>
      </c>
      <c r="Q104" s="10">
        <v>7</v>
      </c>
      <c r="R104" s="10">
        <v>8</v>
      </c>
      <c r="S104" s="10">
        <v>8</v>
      </c>
      <c r="T104" s="10">
        <v>10</v>
      </c>
      <c r="U104" s="10">
        <v>10</v>
      </c>
      <c r="V104" s="10">
        <v>11</v>
      </c>
      <c r="W104" s="10">
        <v>12</v>
      </c>
      <c r="X104" s="10">
        <v>13</v>
      </c>
      <c r="Y104" s="10">
        <v>14</v>
      </c>
      <c r="Z104" s="10">
        <v>15</v>
      </c>
      <c r="AA104" s="10">
        <v>15</v>
      </c>
      <c r="AB104" s="10">
        <v>15</v>
      </c>
      <c r="AC104" s="10">
        <v>15</v>
      </c>
      <c r="AD104" s="10">
        <v>17</v>
      </c>
      <c r="AE104" s="10">
        <v>17</v>
      </c>
      <c r="AF104" s="10">
        <v>17</v>
      </c>
      <c r="AG104" s="10">
        <v>17</v>
      </c>
      <c r="AH104" s="10">
        <v>20</v>
      </c>
      <c r="AI104" s="10">
        <v>21</v>
      </c>
      <c r="AJ104" s="10">
        <v>23</v>
      </c>
      <c r="AK104" s="10">
        <v>23</v>
      </c>
      <c r="AL104" s="10">
        <v>24</v>
      </c>
      <c r="AM104" s="10">
        <v>27</v>
      </c>
      <c r="AN104" s="10">
        <v>28</v>
      </c>
      <c r="AO104" s="10">
        <v>33</v>
      </c>
      <c r="AP104" s="10">
        <v>34</v>
      </c>
      <c r="AQ104" s="10">
        <v>37</v>
      </c>
      <c r="AR104" s="10">
        <v>39</v>
      </c>
      <c r="AS104" s="10">
        <v>45</v>
      </c>
      <c r="AT104" s="10">
        <v>45</v>
      </c>
      <c r="AU104" s="10">
        <v>48</v>
      </c>
      <c r="AV104" s="10">
        <v>52</v>
      </c>
      <c r="AW104" s="10">
        <v>55</v>
      </c>
      <c r="AX104" s="10">
        <v>58</v>
      </c>
      <c r="AY104" s="10">
        <v>61</v>
      </c>
      <c r="AZ104" s="10">
        <v>61</v>
      </c>
      <c r="BA104" s="10">
        <v>66</v>
      </c>
      <c r="BB104" s="10">
        <v>72</v>
      </c>
      <c r="BC104" s="10">
        <v>80</v>
      </c>
      <c r="BD104" s="10">
        <v>82</v>
      </c>
      <c r="BE104" s="10">
        <v>89</v>
      </c>
      <c r="BF104" s="10">
        <v>93</v>
      </c>
      <c r="BG104" s="10">
        <v>96</v>
      </c>
      <c r="BH104" s="10">
        <v>101</v>
      </c>
      <c r="BI104" s="10">
        <v>101</v>
      </c>
      <c r="BJ104" s="10">
        <v>107</v>
      </c>
      <c r="BK104" s="10">
        <v>109</v>
      </c>
      <c r="BL104" s="10">
        <v>113</v>
      </c>
      <c r="BM104" s="10">
        <v>118</v>
      </c>
      <c r="BN104" s="10">
        <v>123</v>
      </c>
      <c r="BO104" s="10">
        <v>136</v>
      </c>
      <c r="BP104" s="10">
        <v>135</v>
      </c>
      <c r="BQ104" s="10">
        <v>142</v>
      </c>
      <c r="BR104" s="10">
        <v>147</v>
      </c>
      <c r="BS104" s="10">
        <v>158</v>
      </c>
      <c r="BT104" s="28">
        <v>164</v>
      </c>
      <c r="BU104" s="28">
        <v>166</v>
      </c>
      <c r="BV104" s="28">
        <v>172</v>
      </c>
      <c r="BW104" s="28">
        <v>172</v>
      </c>
      <c r="BX104" s="28">
        <v>178</v>
      </c>
      <c r="BY104" s="28">
        <v>186</v>
      </c>
      <c r="BZ104" s="28">
        <v>192</v>
      </c>
      <c r="CA104" s="28">
        <v>208</v>
      </c>
      <c r="CB104" s="28">
        <v>196</v>
      </c>
      <c r="CC104" s="28">
        <v>193</v>
      </c>
      <c r="CD104" s="28">
        <v>194</v>
      </c>
      <c r="CE104" s="28">
        <v>197</v>
      </c>
      <c r="CF104" s="28">
        <v>199</v>
      </c>
      <c r="CG104" s="28">
        <v>201</v>
      </c>
      <c r="CH104" s="28">
        <v>208</v>
      </c>
      <c r="CI104" s="28">
        <v>211</v>
      </c>
      <c r="CJ104" s="28">
        <v>213</v>
      </c>
      <c r="CK104" s="28">
        <v>0</v>
      </c>
      <c r="CL104" s="28">
        <v>0</v>
      </c>
      <c r="CM104" s="28">
        <v>0</v>
      </c>
      <c r="CN104" s="28">
        <v>0</v>
      </c>
      <c r="CO104" s="28">
        <v>0</v>
      </c>
      <c r="CP104" s="28">
        <v>0</v>
      </c>
      <c r="CQ104" s="28">
        <v>0</v>
      </c>
      <c r="CR104" s="28">
        <v>0</v>
      </c>
      <c r="CS104" s="28">
        <v>0</v>
      </c>
      <c r="CT104" s="28">
        <v>0</v>
      </c>
      <c r="CU104" s="28">
        <v>0</v>
      </c>
      <c r="CV104" s="28">
        <v>0</v>
      </c>
      <c r="CW104" s="28">
        <v>0</v>
      </c>
      <c r="CX104" s="28">
        <v>0</v>
      </c>
    </row>
    <row r="105" spans="1:102" x14ac:dyDescent="0.25">
      <c r="A105" s="34" t="s">
        <v>30</v>
      </c>
      <c r="B105" s="1" t="s">
        <v>29</v>
      </c>
      <c r="C105" s="1">
        <v>99</v>
      </c>
      <c r="D105" s="10">
        <v>51047</v>
      </c>
      <c r="E105" s="1">
        <v>2</v>
      </c>
      <c r="F105" s="10">
        <v>2</v>
      </c>
      <c r="G105" s="10">
        <v>2</v>
      </c>
      <c r="H105" s="10">
        <v>2</v>
      </c>
      <c r="I105" s="10">
        <v>2</v>
      </c>
      <c r="J105" s="10">
        <v>3</v>
      </c>
      <c r="K105" s="10">
        <v>3</v>
      </c>
      <c r="L105" s="10">
        <v>5</v>
      </c>
      <c r="M105" s="10">
        <v>6</v>
      </c>
      <c r="N105" s="10">
        <v>7</v>
      </c>
      <c r="O105" s="10">
        <v>8</v>
      </c>
      <c r="P105" s="10">
        <v>8</v>
      </c>
      <c r="Q105" s="10">
        <v>8</v>
      </c>
      <c r="R105" s="10">
        <v>9</v>
      </c>
      <c r="S105" s="10">
        <v>10</v>
      </c>
      <c r="T105" s="10">
        <v>13</v>
      </c>
      <c r="U105" s="10">
        <v>14</v>
      </c>
      <c r="V105" s="10">
        <v>17</v>
      </c>
      <c r="W105" s="10">
        <v>19</v>
      </c>
      <c r="X105" s="10">
        <v>20</v>
      </c>
      <c r="Y105" s="10">
        <v>24</v>
      </c>
      <c r="Z105" s="10">
        <v>25</v>
      </c>
      <c r="AA105" s="10">
        <v>29</v>
      </c>
      <c r="AB105" s="10">
        <v>32</v>
      </c>
      <c r="AC105" s="10">
        <v>39</v>
      </c>
      <c r="AD105" s="10">
        <v>43</v>
      </c>
      <c r="AE105" s="10">
        <v>51</v>
      </c>
      <c r="AF105" s="10">
        <v>65</v>
      </c>
      <c r="AG105" s="10">
        <v>73</v>
      </c>
      <c r="AH105" s="10">
        <v>84</v>
      </c>
      <c r="AI105" s="10">
        <v>90</v>
      </c>
      <c r="AJ105" s="10">
        <v>95</v>
      </c>
      <c r="AK105" s="10">
        <v>103</v>
      </c>
      <c r="AL105" s="10">
        <v>113</v>
      </c>
      <c r="AM105" s="10">
        <v>126</v>
      </c>
      <c r="AN105" s="10">
        <v>129</v>
      </c>
      <c r="AO105" s="10">
        <v>141</v>
      </c>
      <c r="AP105" s="10">
        <v>162</v>
      </c>
      <c r="AQ105" s="10">
        <v>177</v>
      </c>
      <c r="AR105" s="10">
        <v>191</v>
      </c>
      <c r="AS105" s="10">
        <v>196</v>
      </c>
      <c r="AT105" s="10">
        <v>201</v>
      </c>
      <c r="AU105" s="10">
        <v>209</v>
      </c>
      <c r="AV105" s="10">
        <v>217</v>
      </c>
      <c r="AW105" s="10">
        <v>239</v>
      </c>
      <c r="AX105" s="10">
        <v>253</v>
      </c>
      <c r="AY105" s="10">
        <v>264</v>
      </c>
      <c r="AZ105" s="10">
        <v>276</v>
      </c>
      <c r="BA105" s="10">
        <v>291</v>
      </c>
      <c r="BB105" s="10">
        <v>320</v>
      </c>
      <c r="BC105" s="10">
        <v>329</v>
      </c>
      <c r="BD105" s="10">
        <v>343</v>
      </c>
      <c r="BE105" s="10">
        <v>365</v>
      </c>
      <c r="BF105" s="10">
        <v>374</v>
      </c>
      <c r="BG105" s="10">
        <v>388</v>
      </c>
      <c r="BH105" s="10">
        <v>452</v>
      </c>
      <c r="BI105" s="10">
        <v>494</v>
      </c>
      <c r="BJ105" s="10">
        <v>526</v>
      </c>
      <c r="BK105" s="10">
        <v>555</v>
      </c>
      <c r="BL105" s="10">
        <v>574</v>
      </c>
      <c r="BM105" s="10">
        <v>594</v>
      </c>
      <c r="BN105" s="10">
        <v>614</v>
      </c>
      <c r="BO105" s="10">
        <v>638</v>
      </c>
      <c r="BP105" s="10">
        <v>645</v>
      </c>
      <c r="BQ105" s="10">
        <v>656</v>
      </c>
      <c r="BR105" s="10">
        <v>666</v>
      </c>
      <c r="BS105" s="10">
        <v>674</v>
      </c>
      <c r="BT105" s="28">
        <v>691</v>
      </c>
      <c r="BU105" s="28">
        <v>713</v>
      </c>
      <c r="BV105" s="28">
        <v>720</v>
      </c>
      <c r="BW105" s="28">
        <v>727</v>
      </c>
      <c r="BX105" s="28">
        <v>732</v>
      </c>
      <c r="BY105" s="28">
        <v>740</v>
      </c>
      <c r="BZ105" s="28">
        <v>745</v>
      </c>
      <c r="CA105" s="28">
        <v>764</v>
      </c>
      <c r="CB105" s="28">
        <v>767</v>
      </c>
      <c r="CC105" s="28">
        <v>772</v>
      </c>
      <c r="CD105" s="28">
        <v>773</v>
      </c>
      <c r="CE105" s="28">
        <v>774</v>
      </c>
      <c r="CF105" s="28">
        <v>774</v>
      </c>
      <c r="CG105" s="28">
        <v>777</v>
      </c>
      <c r="CH105" s="28">
        <v>780</v>
      </c>
      <c r="CI105" s="28">
        <v>783</v>
      </c>
      <c r="CJ105" s="28">
        <v>787</v>
      </c>
      <c r="CK105" s="28">
        <v>0</v>
      </c>
      <c r="CL105" s="28">
        <v>0</v>
      </c>
      <c r="CM105" s="28">
        <v>0</v>
      </c>
      <c r="CN105" s="28">
        <v>0</v>
      </c>
      <c r="CO105" s="28">
        <v>0</v>
      </c>
      <c r="CP105" s="28">
        <v>0</v>
      </c>
      <c r="CQ105" s="28">
        <v>0</v>
      </c>
      <c r="CR105" s="28">
        <v>0</v>
      </c>
      <c r="CS105" s="28">
        <v>0</v>
      </c>
      <c r="CT105" s="28">
        <v>0</v>
      </c>
      <c r="CU105" s="28">
        <v>0</v>
      </c>
      <c r="CV105" s="28">
        <v>0</v>
      </c>
      <c r="CW105" s="28">
        <v>0</v>
      </c>
      <c r="CX105" s="28">
        <v>0</v>
      </c>
    </row>
    <row r="106" spans="1:102" x14ac:dyDescent="0.25">
      <c r="A106" s="35"/>
      <c r="B106" s="1" t="s">
        <v>100</v>
      </c>
      <c r="C106" s="1">
        <v>100</v>
      </c>
      <c r="D106" s="10">
        <v>51061</v>
      </c>
      <c r="E106" s="1">
        <v>0</v>
      </c>
      <c r="F106" s="10">
        <v>1</v>
      </c>
      <c r="G106" s="10">
        <v>4</v>
      </c>
      <c r="H106" s="10">
        <v>6</v>
      </c>
      <c r="I106" s="10">
        <v>6</v>
      </c>
      <c r="J106" s="10">
        <v>6</v>
      </c>
      <c r="K106" s="10">
        <v>7</v>
      </c>
      <c r="L106" s="10">
        <v>7</v>
      </c>
      <c r="M106" s="10">
        <v>8</v>
      </c>
      <c r="N106" s="10">
        <v>9</v>
      </c>
      <c r="O106" s="10">
        <v>10</v>
      </c>
      <c r="P106" s="10">
        <v>10</v>
      </c>
      <c r="Q106" s="10">
        <v>11</v>
      </c>
      <c r="R106" s="10">
        <v>18</v>
      </c>
      <c r="S106" s="10">
        <v>17</v>
      </c>
      <c r="T106" s="10">
        <v>20</v>
      </c>
      <c r="U106" s="10">
        <v>23</v>
      </c>
      <c r="V106" s="10">
        <v>25</v>
      </c>
      <c r="W106" s="10">
        <v>25</v>
      </c>
      <c r="X106" s="10">
        <v>28</v>
      </c>
      <c r="Y106" s="10">
        <v>28</v>
      </c>
      <c r="Z106" s="10">
        <v>29</v>
      </c>
      <c r="AA106" s="10">
        <v>32</v>
      </c>
      <c r="AB106" s="10">
        <v>35</v>
      </c>
      <c r="AC106" s="10">
        <v>36</v>
      </c>
      <c r="AD106" s="10">
        <v>39</v>
      </c>
      <c r="AE106" s="10">
        <v>41</v>
      </c>
      <c r="AF106" s="10">
        <v>49</v>
      </c>
      <c r="AG106" s="10">
        <v>56</v>
      </c>
      <c r="AH106" s="10">
        <v>64</v>
      </c>
      <c r="AI106" s="10">
        <v>73</v>
      </c>
      <c r="AJ106" s="10">
        <v>80</v>
      </c>
      <c r="AK106" s="10">
        <v>87</v>
      </c>
      <c r="AL106" s="10">
        <v>96</v>
      </c>
      <c r="AM106" s="10">
        <v>105</v>
      </c>
      <c r="AN106" s="10">
        <v>109</v>
      </c>
      <c r="AO106" s="10">
        <v>111</v>
      </c>
      <c r="AP106" s="10">
        <v>128</v>
      </c>
      <c r="AQ106" s="10">
        <v>128</v>
      </c>
      <c r="AR106" s="10">
        <v>133</v>
      </c>
      <c r="AS106" s="10">
        <v>140</v>
      </c>
      <c r="AT106" s="10">
        <v>147</v>
      </c>
      <c r="AU106" s="10">
        <v>148</v>
      </c>
      <c r="AV106" s="10">
        <v>149</v>
      </c>
      <c r="AW106" s="10">
        <v>153</v>
      </c>
      <c r="AX106" s="10">
        <v>168</v>
      </c>
      <c r="AY106" s="10">
        <v>172</v>
      </c>
      <c r="AZ106" s="10">
        <v>180</v>
      </c>
      <c r="BA106" s="10">
        <v>180</v>
      </c>
      <c r="BB106" s="10">
        <v>190</v>
      </c>
      <c r="BC106" s="10">
        <v>200</v>
      </c>
      <c r="BD106" s="10">
        <v>205</v>
      </c>
      <c r="BE106" s="10">
        <v>211</v>
      </c>
      <c r="BF106" s="10">
        <v>213</v>
      </c>
      <c r="BG106" s="10">
        <v>223</v>
      </c>
      <c r="BH106" s="10">
        <v>243</v>
      </c>
      <c r="BI106" s="10">
        <v>251</v>
      </c>
      <c r="BJ106" s="10">
        <v>261</v>
      </c>
      <c r="BK106" s="10">
        <v>267</v>
      </c>
      <c r="BL106" s="10">
        <v>269</v>
      </c>
      <c r="BM106" s="10">
        <v>282</v>
      </c>
      <c r="BN106" s="10">
        <v>285</v>
      </c>
      <c r="BO106" s="10">
        <v>300</v>
      </c>
      <c r="BP106" s="10">
        <v>302</v>
      </c>
      <c r="BQ106" s="10">
        <v>303</v>
      </c>
      <c r="BR106" s="10">
        <v>308</v>
      </c>
      <c r="BS106" s="10">
        <v>312</v>
      </c>
      <c r="BT106" s="28">
        <v>315</v>
      </c>
      <c r="BU106" s="28">
        <v>323</v>
      </c>
      <c r="BV106" s="28">
        <v>326</v>
      </c>
      <c r="BW106" s="28">
        <v>329</v>
      </c>
      <c r="BX106" s="28">
        <v>334</v>
      </c>
      <c r="BY106" s="28">
        <v>339</v>
      </c>
      <c r="BZ106" s="28">
        <v>345</v>
      </c>
      <c r="CA106" s="28">
        <v>355</v>
      </c>
      <c r="CB106" s="28">
        <v>363</v>
      </c>
      <c r="CC106" s="28">
        <v>365</v>
      </c>
      <c r="CD106" s="28">
        <v>370</v>
      </c>
      <c r="CE106" s="28">
        <v>374</v>
      </c>
      <c r="CF106" s="28">
        <v>376</v>
      </c>
      <c r="CG106" s="28">
        <v>380</v>
      </c>
      <c r="CH106" s="28">
        <v>385</v>
      </c>
      <c r="CI106" s="28">
        <v>386</v>
      </c>
      <c r="CJ106" s="28">
        <v>393</v>
      </c>
      <c r="CK106" s="28">
        <v>0</v>
      </c>
      <c r="CL106" s="28">
        <v>0</v>
      </c>
      <c r="CM106" s="28">
        <v>0</v>
      </c>
      <c r="CN106" s="28">
        <v>0</v>
      </c>
      <c r="CO106" s="28">
        <v>0</v>
      </c>
      <c r="CP106" s="28">
        <v>0</v>
      </c>
      <c r="CQ106" s="28">
        <v>0</v>
      </c>
      <c r="CR106" s="28">
        <v>0</v>
      </c>
      <c r="CS106" s="28">
        <v>0</v>
      </c>
      <c r="CT106" s="28">
        <v>0</v>
      </c>
      <c r="CU106" s="28">
        <v>0</v>
      </c>
      <c r="CV106" s="28">
        <v>0</v>
      </c>
      <c r="CW106" s="28">
        <v>0</v>
      </c>
      <c r="CX106" s="28">
        <v>0</v>
      </c>
    </row>
    <row r="107" spans="1:102" x14ac:dyDescent="0.25">
      <c r="A107" s="35"/>
      <c r="B107" s="1" t="s">
        <v>50</v>
      </c>
      <c r="C107" s="1">
        <v>101</v>
      </c>
      <c r="D107" s="10">
        <v>51113</v>
      </c>
      <c r="E107" s="1">
        <v>0</v>
      </c>
      <c r="F107" s="10">
        <v>1</v>
      </c>
      <c r="G107" s="10">
        <v>2</v>
      </c>
      <c r="H107" s="10">
        <v>3</v>
      </c>
      <c r="I107" s="10">
        <v>3</v>
      </c>
      <c r="J107" s="10">
        <v>3</v>
      </c>
      <c r="K107" s="10">
        <v>3</v>
      </c>
      <c r="L107" s="10">
        <v>3</v>
      </c>
      <c r="M107" s="10">
        <v>3</v>
      </c>
      <c r="N107" s="10">
        <v>2</v>
      </c>
      <c r="O107" s="10">
        <v>2</v>
      </c>
      <c r="P107" s="10">
        <v>3</v>
      </c>
      <c r="Q107" s="10">
        <v>4</v>
      </c>
      <c r="R107" s="10">
        <v>4</v>
      </c>
      <c r="S107" s="10">
        <v>5</v>
      </c>
      <c r="T107" s="10">
        <v>5</v>
      </c>
      <c r="U107" s="10">
        <v>5</v>
      </c>
      <c r="V107" s="10">
        <v>6</v>
      </c>
      <c r="W107" s="10">
        <v>6</v>
      </c>
      <c r="X107" s="10">
        <v>6</v>
      </c>
      <c r="Y107" s="10">
        <v>7</v>
      </c>
      <c r="Z107" s="10">
        <v>8</v>
      </c>
      <c r="AA107" s="10">
        <v>8</v>
      </c>
      <c r="AB107" s="10">
        <v>8</v>
      </c>
      <c r="AC107" s="10">
        <v>8</v>
      </c>
      <c r="AD107" s="10">
        <v>8</v>
      </c>
      <c r="AE107" s="10">
        <v>8</v>
      </c>
      <c r="AF107" s="10">
        <v>12</v>
      </c>
      <c r="AG107" s="10">
        <v>12</v>
      </c>
      <c r="AH107" s="10">
        <v>14</v>
      </c>
      <c r="AI107" s="10">
        <v>14</v>
      </c>
      <c r="AJ107" s="10">
        <v>14</v>
      </c>
      <c r="AK107" s="10">
        <v>14</v>
      </c>
      <c r="AL107" s="10">
        <v>14</v>
      </c>
      <c r="AM107" s="10">
        <v>14</v>
      </c>
      <c r="AN107" s="10">
        <v>14</v>
      </c>
      <c r="AO107" s="10">
        <v>14</v>
      </c>
      <c r="AP107" s="10">
        <v>14</v>
      </c>
      <c r="AQ107" s="10">
        <v>15</v>
      </c>
      <c r="AR107" s="10">
        <v>15</v>
      </c>
      <c r="AS107" s="10">
        <v>16</v>
      </c>
      <c r="AT107" s="10">
        <v>17</v>
      </c>
      <c r="AU107" s="10">
        <v>18</v>
      </c>
      <c r="AV107" s="10">
        <v>18</v>
      </c>
      <c r="AW107" s="10">
        <v>20</v>
      </c>
      <c r="AX107" s="10">
        <v>20</v>
      </c>
      <c r="AY107" s="10">
        <v>21</v>
      </c>
      <c r="AZ107" s="10">
        <v>21</v>
      </c>
      <c r="BA107" s="10">
        <v>21</v>
      </c>
      <c r="BB107" s="10">
        <v>22</v>
      </c>
      <c r="BC107" s="10">
        <v>23</v>
      </c>
      <c r="BD107" s="10">
        <v>23</v>
      </c>
      <c r="BE107" s="10">
        <v>24</v>
      </c>
      <c r="BF107" s="10">
        <v>24</v>
      </c>
      <c r="BG107" s="10">
        <v>24</v>
      </c>
      <c r="BH107" s="10">
        <v>27</v>
      </c>
      <c r="BI107" s="10">
        <v>27</v>
      </c>
      <c r="BJ107" s="10">
        <v>27</v>
      </c>
      <c r="BK107" s="10">
        <v>27</v>
      </c>
      <c r="BL107" s="10">
        <v>27</v>
      </c>
      <c r="BM107" s="10">
        <v>32</v>
      </c>
      <c r="BN107" s="10">
        <v>32</v>
      </c>
      <c r="BO107" s="10">
        <v>37</v>
      </c>
      <c r="BP107" s="10">
        <v>38</v>
      </c>
      <c r="BQ107" s="10">
        <v>38</v>
      </c>
      <c r="BR107" s="10">
        <v>39</v>
      </c>
      <c r="BS107" s="10">
        <v>40</v>
      </c>
      <c r="BT107" s="28">
        <v>41</v>
      </c>
      <c r="BU107" s="28">
        <v>41</v>
      </c>
      <c r="BV107" s="28">
        <v>41</v>
      </c>
      <c r="BW107" s="28">
        <v>41</v>
      </c>
      <c r="BX107" s="28">
        <v>41</v>
      </c>
      <c r="BY107" s="28">
        <v>41</v>
      </c>
      <c r="BZ107" s="28">
        <v>41</v>
      </c>
      <c r="CA107" s="28">
        <v>41</v>
      </c>
      <c r="CB107" s="28">
        <v>41</v>
      </c>
      <c r="CC107" s="28">
        <v>41</v>
      </c>
      <c r="CD107" s="28">
        <v>41</v>
      </c>
      <c r="CE107" s="28">
        <v>41</v>
      </c>
      <c r="CF107" s="28">
        <v>42</v>
      </c>
      <c r="CG107" s="28">
        <v>42</v>
      </c>
      <c r="CH107" s="28">
        <v>42</v>
      </c>
      <c r="CI107" s="28">
        <v>42</v>
      </c>
      <c r="CJ107" s="28">
        <v>42</v>
      </c>
      <c r="CK107" s="28">
        <v>0</v>
      </c>
      <c r="CL107" s="28">
        <v>0</v>
      </c>
      <c r="CM107" s="28">
        <v>0</v>
      </c>
      <c r="CN107" s="28">
        <v>0</v>
      </c>
      <c r="CO107" s="28">
        <v>0</v>
      </c>
      <c r="CP107" s="28">
        <v>0</v>
      </c>
      <c r="CQ107" s="28">
        <v>0</v>
      </c>
      <c r="CR107" s="28">
        <v>0</v>
      </c>
      <c r="CS107" s="28">
        <v>0</v>
      </c>
      <c r="CT107" s="28">
        <v>0</v>
      </c>
      <c r="CU107" s="28">
        <v>0</v>
      </c>
      <c r="CV107" s="28">
        <v>0</v>
      </c>
      <c r="CW107" s="28">
        <v>0</v>
      </c>
      <c r="CX107" s="28">
        <v>0</v>
      </c>
    </row>
    <row r="108" spans="1:102" x14ac:dyDescent="0.25">
      <c r="A108" s="35"/>
      <c r="B108" s="1" t="s">
        <v>118</v>
      </c>
      <c r="C108" s="1">
        <v>102</v>
      </c>
      <c r="D108" s="10">
        <v>51137</v>
      </c>
      <c r="E108" s="1">
        <v>0</v>
      </c>
      <c r="F108" s="10">
        <v>1</v>
      </c>
      <c r="G108" s="10">
        <v>1</v>
      </c>
      <c r="H108" s="10">
        <v>1</v>
      </c>
      <c r="I108" s="10">
        <v>1</v>
      </c>
      <c r="J108" s="10">
        <v>1</v>
      </c>
      <c r="K108" s="10">
        <v>2</v>
      </c>
      <c r="L108" s="10">
        <v>4</v>
      </c>
      <c r="M108" s="10">
        <v>4</v>
      </c>
      <c r="N108" s="10">
        <v>4</v>
      </c>
      <c r="O108" s="10">
        <v>5</v>
      </c>
      <c r="P108" s="10">
        <v>5</v>
      </c>
      <c r="Q108" s="10">
        <v>5</v>
      </c>
      <c r="R108" s="10">
        <v>7</v>
      </c>
      <c r="S108" s="10">
        <v>7</v>
      </c>
      <c r="T108" s="10">
        <v>9</v>
      </c>
      <c r="U108" s="10">
        <v>14</v>
      </c>
      <c r="V108" s="10">
        <v>13</v>
      </c>
      <c r="W108" s="10">
        <v>13</v>
      </c>
      <c r="X108" s="10">
        <v>14</v>
      </c>
      <c r="Y108" s="10">
        <v>15</v>
      </c>
      <c r="Z108" s="10">
        <v>17</v>
      </c>
      <c r="AA108" s="10">
        <v>18</v>
      </c>
      <c r="AB108" s="10">
        <v>19</v>
      </c>
      <c r="AC108" s="10">
        <v>20</v>
      </c>
      <c r="AD108" s="10">
        <v>20</v>
      </c>
      <c r="AE108" s="10">
        <v>21</v>
      </c>
      <c r="AF108" s="10">
        <v>21</v>
      </c>
      <c r="AG108" s="10">
        <v>22</v>
      </c>
      <c r="AH108" s="10">
        <v>22</v>
      </c>
      <c r="AI108" s="10">
        <v>22</v>
      </c>
      <c r="AJ108" s="10">
        <v>25</v>
      </c>
      <c r="AK108" s="10">
        <v>26</v>
      </c>
      <c r="AL108" s="10">
        <v>26</v>
      </c>
      <c r="AM108" s="10">
        <v>27</v>
      </c>
      <c r="AN108" s="10">
        <v>27</v>
      </c>
      <c r="AO108" s="10">
        <v>31</v>
      </c>
      <c r="AP108" s="10">
        <v>36</v>
      </c>
      <c r="AQ108" s="10">
        <v>37</v>
      </c>
      <c r="AR108" s="10">
        <v>37</v>
      </c>
      <c r="AS108" s="10">
        <v>39</v>
      </c>
      <c r="AT108" s="10">
        <v>41</v>
      </c>
      <c r="AU108" s="10">
        <v>42</v>
      </c>
      <c r="AV108" s="10">
        <v>43</v>
      </c>
      <c r="AW108" s="10">
        <v>43</v>
      </c>
      <c r="AX108" s="10">
        <v>44</v>
      </c>
      <c r="AY108" s="10">
        <v>46</v>
      </c>
      <c r="AZ108" s="10">
        <v>47</v>
      </c>
      <c r="BA108" s="10">
        <v>48</v>
      </c>
      <c r="BB108" s="10">
        <v>50</v>
      </c>
      <c r="BC108" s="10">
        <v>50</v>
      </c>
      <c r="BD108" s="10">
        <v>51</v>
      </c>
      <c r="BE108" s="10">
        <v>53</v>
      </c>
      <c r="BF108" s="10">
        <v>56</v>
      </c>
      <c r="BG108" s="10">
        <v>60</v>
      </c>
      <c r="BH108" s="10">
        <v>67</v>
      </c>
      <c r="BI108" s="10">
        <v>69</v>
      </c>
      <c r="BJ108" s="10">
        <v>73</v>
      </c>
      <c r="BK108" s="10">
        <v>73</v>
      </c>
      <c r="BL108" s="10">
        <v>77</v>
      </c>
      <c r="BM108" s="10">
        <v>80</v>
      </c>
      <c r="BN108" s="10">
        <v>81</v>
      </c>
      <c r="BO108" s="10">
        <v>86</v>
      </c>
      <c r="BP108" s="10">
        <v>91</v>
      </c>
      <c r="BQ108" s="10">
        <v>92</v>
      </c>
      <c r="BR108" s="10">
        <v>97</v>
      </c>
      <c r="BS108" s="10">
        <v>101</v>
      </c>
      <c r="BT108" s="28">
        <v>102</v>
      </c>
      <c r="BU108" s="28">
        <v>106</v>
      </c>
      <c r="BV108" s="28">
        <v>110</v>
      </c>
      <c r="BW108" s="28">
        <v>111</v>
      </c>
      <c r="BX108" s="28">
        <v>115</v>
      </c>
      <c r="BY108" s="28">
        <v>119</v>
      </c>
      <c r="BZ108" s="28">
        <v>117</v>
      </c>
      <c r="CA108" s="28">
        <v>117</v>
      </c>
      <c r="CB108" s="28">
        <v>117</v>
      </c>
      <c r="CC108" s="28">
        <v>118</v>
      </c>
      <c r="CD108" s="28">
        <v>119</v>
      </c>
      <c r="CE108" s="28">
        <v>119</v>
      </c>
      <c r="CF108" s="28">
        <v>124</v>
      </c>
      <c r="CG108" s="28">
        <v>124</v>
      </c>
      <c r="CH108" s="28">
        <v>130</v>
      </c>
      <c r="CI108" s="28">
        <v>131</v>
      </c>
      <c r="CJ108" s="28">
        <v>133</v>
      </c>
      <c r="CK108" s="28">
        <v>0</v>
      </c>
      <c r="CL108" s="28">
        <v>0</v>
      </c>
      <c r="CM108" s="28">
        <v>0</v>
      </c>
      <c r="CN108" s="28">
        <v>0</v>
      </c>
      <c r="CO108" s="28">
        <v>0</v>
      </c>
      <c r="CP108" s="28">
        <v>0</v>
      </c>
      <c r="CQ108" s="28">
        <v>0</v>
      </c>
      <c r="CR108" s="28">
        <v>0</v>
      </c>
      <c r="CS108" s="28">
        <v>0</v>
      </c>
      <c r="CT108" s="28">
        <v>0</v>
      </c>
      <c r="CU108" s="28">
        <v>0</v>
      </c>
      <c r="CV108" s="28">
        <v>0</v>
      </c>
      <c r="CW108" s="28">
        <v>0</v>
      </c>
      <c r="CX108" s="28">
        <v>0</v>
      </c>
    </row>
    <row r="109" spans="1:102" x14ac:dyDescent="0.25">
      <c r="A109" s="36"/>
      <c r="B109" s="1" t="s">
        <v>22</v>
      </c>
      <c r="C109" s="1">
        <v>103</v>
      </c>
      <c r="D109" s="10">
        <v>51157</v>
      </c>
      <c r="E109" s="1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1</v>
      </c>
      <c r="S109" s="10">
        <v>1</v>
      </c>
      <c r="T109" s="10">
        <v>1</v>
      </c>
      <c r="U109" s="10">
        <v>1</v>
      </c>
      <c r="V109" s="10">
        <v>1</v>
      </c>
      <c r="W109" s="10">
        <v>1</v>
      </c>
      <c r="X109" s="10">
        <v>1</v>
      </c>
      <c r="Y109" s="10">
        <v>1</v>
      </c>
      <c r="Z109" s="10">
        <v>1</v>
      </c>
      <c r="AA109" s="10">
        <v>1</v>
      </c>
      <c r="AB109" s="10">
        <v>1</v>
      </c>
      <c r="AC109" s="10">
        <v>1</v>
      </c>
      <c r="AD109" s="10">
        <v>1</v>
      </c>
      <c r="AE109" s="10">
        <v>1</v>
      </c>
      <c r="AF109" s="10">
        <v>1</v>
      </c>
      <c r="AG109" s="10">
        <v>1</v>
      </c>
      <c r="AH109" s="10">
        <v>1</v>
      </c>
      <c r="AI109" s="10">
        <v>1</v>
      </c>
      <c r="AJ109" s="10">
        <v>2</v>
      </c>
      <c r="AK109" s="10">
        <v>2</v>
      </c>
      <c r="AL109" s="10">
        <v>1</v>
      </c>
      <c r="AM109" s="10">
        <v>3</v>
      </c>
      <c r="AN109" s="10">
        <v>3</v>
      </c>
      <c r="AO109" s="10">
        <v>5</v>
      </c>
      <c r="AP109" s="10">
        <v>5</v>
      </c>
      <c r="AQ109" s="10">
        <v>6</v>
      </c>
      <c r="AR109" s="10">
        <v>6</v>
      </c>
      <c r="AS109" s="10">
        <v>6</v>
      </c>
      <c r="AT109" s="10">
        <v>6</v>
      </c>
      <c r="AU109" s="10">
        <v>6</v>
      </c>
      <c r="AV109" s="10">
        <v>7</v>
      </c>
      <c r="AW109" s="10">
        <v>6</v>
      </c>
      <c r="AX109" s="10">
        <v>7</v>
      </c>
      <c r="AY109" s="10">
        <v>8</v>
      </c>
      <c r="AZ109" s="10">
        <v>10</v>
      </c>
      <c r="BA109" s="10">
        <v>10</v>
      </c>
      <c r="BB109" s="10">
        <v>10</v>
      </c>
      <c r="BC109" s="10">
        <v>10</v>
      </c>
      <c r="BD109" s="10">
        <v>11</v>
      </c>
      <c r="BE109" s="10">
        <v>12</v>
      </c>
      <c r="BF109" s="10">
        <v>12</v>
      </c>
      <c r="BG109" s="10">
        <v>12</v>
      </c>
      <c r="BH109" s="10">
        <v>12</v>
      </c>
      <c r="BI109" s="10">
        <v>12</v>
      </c>
      <c r="BJ109" s="10">
        <v>12</v>
      </c>
      <c r="BK109" s="10">
        <v>12</v>
      </c>
      <c r="BL109" s="10">
        <v>12</v>
      </c>
      <c r="BM109" s="10">
        <v>12</v>
      </c>
      <c r="BN109" s="10">
        <v>13</v>
      </c>
      <c r="BO109" s="10">
        <v>13</v>
      </c>
      <c r="BP109" s="10">
        <v>13</v>
      </c>
      <c r="BQ109" s="10">
        <v>13</v>
      </c>
      <c r="BR109" s="10">
        <v>13</v>
      </c>
      <c r="BS109" s="10">
        <v>13</v>
      </c>
      <c r="BT109" s="28">
        <v>13</v>
      </c>
      <c r="BU109" s="28">
        <v>13</v>
      </c>
      <c r="BV109" s="28">
        <v>14</v>
      </c>
      <c r="BW109" s="28">
        <v>14</v>
      </c>
      <c r="BX109" s="28">
        <v>15</v>
      </c>
      <c r="BY109" s="28">
        <v>15</v>
      </c>
      <c r="BZ109" s="28">
        <v>18</v>
      </c>
      <c r="CA109" s="28">
        <v>17</v>
      </c>
      <c r="CB109" s="28">
        <v>15</v>
      </c>
      <c r="CC109" s="28">
        <v>16</v>
      </c>
      <c r="CD109" s="28">
        <v>16</v>
      </c>
      <c r="CE109" s="28">
        <v>16</v>
      </c>
      <c r="CF109" s="28">
        <v>16</v>
      </c>
      <c r="CG109" s="28">
        <v>17</v>
      </c>
      <c r="CH109" s="28">
        <v>17</v>
      </c>
      <c r="CI109" s="28">
        <v>17</v>
      </c>
      <c r="CJ109" s="28">
        <v>17</v>
      </c>
      <c r="CK109" s="28">
        <v>0</v>
      </c>
      <c r="CL109" s="28">
        <v>0</v>
      </c>
      <c r="CM109" s="28">
        <v>0</v>
      </c>
      <c r="CN109" s="28">
        <v>0</v>
      </c>
      <c r="CO109" s="28">
        <v>0</v>
      </c>
      <c r="CP109" s="28">
        <v>0</v>
      </c>
      <c r="CQ109" s="28">
        <v>0</v>
      </c>
      <c r="CR109" s="28">
        <v>0</v>
      </c>
      <c r="CS109" s="28">
        <v>0</v>
      </c>
      <c r="CT109" s="28">
        <v>0</v>
      </c>
      <c r="CU109" s="28">
        <v>0</v>
      </c>
      <c r="CV109" s="28">
        <v>0</v>
      </c>
      <c r="CW109" s="28">
        <v>0</v>
      </c>
      <c r="CX109" s="28">
        <v>0</v>
      </c>
    </row>
    <row r="110" spans="1:102" x14ac:dyDescent="0.25">
      <c r="A110" s="7" t="s">
        <v>151</v>
      </c>
      <c r="B110" s="1" t="s">
        <v>150</v>
      </c>
      <c r="C110" s="1">
        <v>104</v>
      </c>
      <c r="D110" s="10">
        <v>51760</v>
      </c>
      <c r="E110" s="1">
        <v>11</v>
      </c>
      <c r="F110" s="10">
        <v>14</v>
      </c>
      <c r="G110" s="10">
        <v>17</v>
      </c>
      <c r="H110" s="10">
        <v>20</v>
      </c>
      <c r="I110" s="10">
        <v>25</v>
      </c>
      <c r="J110" s="10">
        <v>25</v>
      </c>
      <c r="K110" s="10">
        <v>26</v>
      </c>
      <c r="L110" s="10">
        <v>33</v>
      </c>
      <c r="M110" s="10">
        <v>52</v>
      </c>
      <c r="N110" s="10">
        <v>76</v>
      </c>
      <c r="O110" s="10">
        <v>96</v>
      </c>
      <c r="P110" s="10">
        <v>99</v>
      </c>
      <c r="Q110" s="10">
        <v>105</v>
      </c>
      <c r="R110" s="10">
        <v>110</v>
      </c>
      <c r="S110" s="10">
        <v>119</v>
      </c>
      <c r="T110" s="10">
        <v>126</v>
      </c>
      <c r="U110" s="10">
        <v>139</v>
      </c>
      <c r="V110" s="10">
        <v>148</v>
      </c>
      <c r="W110" s="10">
        <v>154</v>
      </c>
      <c r="X110" s="10">
        <v>167</v>
      </c>
      <c r="Y110" s="10">
        <v>175</v>
      </c>
      <c r="Z110" s="10">
        <v>177</v>
      </c>
      <c r="AA110" s="10">
        <v>188</v>
      </c>
      <c r="AB110" s="10">
        <v>201</v>
      </c>
      <c r="AC110" s="10">
        <v>211</v>
      </c>
      <c r="AD110" s="10">
        <v>231</v>
      </c>
      <c r="AE110" s="10">
        <v>236</v>
      </c>
      <c r="AF110" s="10">
        <v>246</v>
      </c>
      <c r="AG110" s="10">
        <v>250</v>
      </c>
      <c r="AH110" s="10">
        <v>259</v>
      </c>
      <c r="AI110" s="10">
        <v>267</v>
      </c>
      <c r="AJ110" s="10">
        <v>287</v>
      </c>
      <c r="AK110" s="10">
        <v>301</v>
      </c>
      <c r="AL110" s="10">
        <v>304</v>
      </c>
      <c r="AM110" s="10">
        <v>312</v>
      </c>
      <c r="AN110" s="10">
        <v>323</v>
      </c>
      <c r="AO110" s="10">
        <v>339</v>
      </c>
      <c r="AP110" s="10">
        <v>364</v>
      </c>
      <c r="AQ110" s="10">
        <v>382</v>
      </c>
      <c r="AR110" s="10">
        <v>403</v>
      </c>
      <c r="AS110" s="10">
        <v>419</v>
      </c>
      <c r="AT110" s="10">
        <v>438</v>
      </c>
      <c r="AU110" s="10">
        <v>453</v>
      </c>
      <c r="AV110" s="10">
        <v>473</v>
      </c>
      <c r="AW110" s="10">
        <v>494</v>
      </c>
      <c r="AX110" s="10">
        <v>512</v>
      </c>
      <c r="AY110" s="10">
        <v>530</v>
      </c>
      <c r="AZ110" s="10">
        <v>546</v>
      </c>
      <c r="BA110" s="10">
        <v>565</v>
      </c>
      <c r="BB110" s="10">
        <v>592</v>
      </c>
      <c r="BC110" s="10">
        <v>611</v>
      </c>
      <c r="BD110" s="10">
        <v>665</v>
      </c>
      <c r="BE110" s="10">
        <v>741</v>
      </c>
      <c r="BF110" s="10">
        <v>758</v>
      </c>
      <c r="BG110" s="10">
        <v>779</v>
      </c>
      <c r="BH110" s="10">
        <v>811</v>
      </c>
      <c r="BI110" s="10">
        <v>835</v>
      </c>
      <c r="BJ110" s="10">
        <v>888</v>
      </c>
      <c r="BK110" s="10">
        <v>934</v>
      </c>
      <c r="BL110" s="10">
        <v>979</v>
      </c>
      <c r="BM110" s="10">
        <v>1012</v>
      </c>
      <c r="BN110" s="10">
        <v>1040</v>
      </c>
      <c r="BO110" s="10">
        <v>1089</v>
      </c>
      <c r="BP110" s="10">
        <v>1112</v>
      </c>
      <c r="BQ110" s="10">
        <v>1133</v>
      </c>
      <c r="BR110" s="10">
        <v>1202</v>
      </c>
      <c r="BS110" s="10">
        <v>1249</v>
      </c>
      <c r="BT110" s="28">
        <v>1316</v>
      </c>
      <c r="BU110" s="28">
        <v>1397</v>
      </c>
      <c r="BV110" s="28">
        <v>1434</v>
      </c>
      <c r="BW110" s="28">
        <v>1455</v>
      </c>
      <c r="BX110" s="28">
        <v>1488</v>
      </c>
      <c r="BY110" s="28">
        <v>1527</v>
      </c>
      <c r="BZ110" s="28">
        <v>1592</v>
      </c>
      <c r="CA110" s="28">
        <v>1621</v>
      </c>
      <c r="CB110" s="28">
        <v>1651</v>
      </c>
      <c r="CC110" s="28">
        <v>1667</v>
      </c>
      <c r="CD110" s="28">
        <v>1686</v>
      </c>
      <c r="CE110" s="28">
        <v>1709</v>
      </c>
      <c r="CF110" s="28">
        <v>1733</v>
      </c>
      <c r="CG110" s="28">
        <v>1789</v>
      </c>
      <c r="CH110" s="28">
        <v>1814</v>
      </c>
      <c r="CI110" s="28">
        <v>1832</v>
      </c>
      <c r="CJ110" s="28">
        <v>1848</v>
      </c>
      <c r="CK110" s="28">
        <v>0</v>
      </c>
      <c r="CL110" s="28">
        <v>0</v>
      </c>
      <c r="CM110" s="28">
        <v>0</v>
      </c>
      <c r="CN110" s="28">
        <v>0</v>
      </c>
      <c r="CO110" s="28">
        <v>0</v>
      </c>
      <c r="CP110" s="28">
        <v>0</v>
      </c>
      <c r="CQ110" s="28">
        <v>0</v>
      </c>
      <c r="CR110" s="28">
        <v>0</v>
      </c>
      <c r="CS110" s="28">
        <v>0</v>
      </c>
      <c r="CT110" s="28">
        <v>0</v>
      </c>
      <c r="CU110" s="28">
        <v>0</v>
      </c>
      <c r="CV110" s="28">
        <v>0</v>
      </c>
      <c r="CW110" s="28">
        <v>0</v>
      </c>
      <c r="CX110" s="28">
        <v>0</v>
      </c>
    </row>
    <row r="111" spans="1:102" x14ac:dyDescent="0.25">
      <c r="A111" s="6" t="s">
        <v>153</v>
      </c>
      <c r="B111" s="1" t="s">
        <v>152</v>
      </c>
      <c r="C111" s="1">
        <v>105</v>
      </c>
      <c r="D111" s="10">
        <v>51770</v>
      </c>
      <c r="E111" s="1">
        <v>0</v>
      </c>
      <c r="F111" s="10">
        <v>0</v>
      </c>
      <c r="G111" s="10">
        <v>1</v>
      </c>
      <c r="H111" s="10">
        <v>0</v>
      </c>
      <c r="I111" s="10">
        <v>1</v>
      </c>
      <c r="J111" s="10">
        <v>6</v>
      </c>
      <c r="K111" s="10">
        <v>6</v>
      </c>
      <c r="L111" s="10">
        <v>6</v>
      </c>
      <c r="M111" s="10">
        <v>9</v>
      </c>
      <c r="N111" s="10">
        <v>9</v>
      </c>
      <c r="O111" s="10">
        <v>10</v>
      </c>
      <c r="P111" s="10">
        <v>10</v>
      </c>
      <c r="Q111" s="10">
        <v>11</v>
      </c>
      <c r="R111" s="10">
        <v>12</v>
      </c>
      <c r="S111" s="10">
        <v>14</v>
      </c>
      <c r="T111" s="10">
        <v>15</v>
      </c>
      <c r="U111" s="10">
        <v>16</v>
      </c>
      <c r="V111" s="10">
        <v>17</v>
      </c>
      <c r="W111" s="10">
        <v>20</v>
      </c>
      <c r="X111" s="10">
        <v>21</v>
      </c>
      <c r="Y111" s="10">
        <v>21</v>
      </c>
      <c r="Z111" s="10">
        <v>22</v>
      </c>
      <c r="AA111" s="10">
        <v>24</v>
      </c>
      <c r="AB111" s="10">
        <v>24</v>
      </c>
      <c r="AC111" s="10">
        <v>24</v>
      </c>
      <c r="AD111" s="10">
        <v>24</v>
      </c>
      <c r="AE111" s="10">
        <v>24</v>
      </c>
      <c r="AF111" s="10">
        <v>25</v>
      </c>
      <c r="AG111" s="10">
        <v>27</v>
      </c>
      <c r="AH111" s="10">
        <v>28</v>
      </c>
      <c r="AI111" s="10">
        <v>33</v>
      </c>
      <c r="AJ111" s="10">
        <v>33</v>
      </c>
      <c r="AK111" s="10">
        <v>33</v>
      </c>
      <c r="AL111" s="10">
        <v>33</v>
      </c>
      <c r="AM111" s="10">
        <v>35</v>
      </c>
      <c r="AN111" s="10">
        <v>57</v>
      </c>
      <c r="AO111" s="10">
        <v>73</v>
      </c>
      <c r="AP111" s="10">
        <v>80</v>
      </c>
      <c r="AQ111" s="10">
        <v>80</v>
      </c>
      <c r="AR111" s="10">
        <v>81</v>
      </c>
      <c r="AS111" s="10">
        <v>81</v>
      </c>
      <c r="AT111" s="10">
        <v>82</v>
      </c>
      <c r="AU111" s="10">
        <v>84</v>
      </c>
      <c r="AV111" s="10">
        <v>88</v>
      </c>
      <c r="AW111" s="10">
        <v>91</v>
      </c>
      <c r="AX111" s="10">
        <v>93</v>
      </c>
      <c r="AY111" s="10">
        <v>93</v>
      </c>
      <c r="AZ111" s="10">
        <v>106</v>
      </c>
      <c r="BA111" s="10">
        <v>108</v>
      </c>
      <c r="BB111" s="10">
        <v>116</v>
      </c>
      <c r="BC111" s="10">
        <v>120</v>
      </c>
      <c r="BD111" s="10">
        <v>120</v>
      </c>
      <c r="BE111" s="10">
        <v>120</v>
      </c>
      <c r="BF111" s="10">
        <v>120</v>
      </c>
      <c r="BG111" s="10">
        <v>128</v>
      </c>
      <c r="BH111" s="10">
        <v>135</v>
      </c>
      <c r="BI111" s="10">
        <v>135</v>
      </c>
      <c r="BJ111" s="10">
        <v>135</v>
      </c>
      <c r="BK111" s="10">
        <v>140</v>
      </c>
      <c r="BL111" s="10">
        <v>141</v>
      </c>
      <c r="BM111" s="10">
        <v>140</v>
      </c>
      <c r="BN111" s="10">
        <v>140</v>
      </c>
      <c r="BO111" s="10">
        <v>146</v>
      </c>
      <c r="BP111" s="10">
        <v>146</v>
      </c>
      <c r="BQ111" s="10">
        <v>147</v>
      </c>
      <c r="BR111" s="10">
        <v>152</v>
      </c>
      <c r="BS111" s="10">
        <v>155</v>
      </c>
      <c r="BT111" s="28">
        <v>160</v>
      </c>
      <c r="BU111" s="28">
        <v>167</v>
      </c>
      <c r="BV111" s="28">
        <v>171</v>
      </c>
      <c r="BW111" s="28">
        <v>176</v>
      </c>
      <c r="BX111" s="28">
        <v>176</v>
      </c>
      <c r="BY111" s="28">
        <v>190</v>
      </c>
      <c r="BZ111" s="28">
        <v>197</v>
      </c>
      <c r="CA111" s="28">
        <v>199</v>
      </c>
      <c r="CB111" s="28">
        <v>199</v>
      </c>
      <c r="CC111" s="28">
        <v>204</v>
      </c>
      <c r="CD111" s="28">
        <v>207</v>
      </c>
      <c r="CE111" s="28">
        <v>222</v>
      </c>
      <c r="CF111" s="28">
        <v>232</v>
      </c>
      <c r="CG111" s="28">
        <v>247</v>
      </c>
      <c r="CH111" s="28">
        <v>250</v>
      </c>
      <c r="CI111" s="28">
        <v>250</v>
      </c>
      <c r="CJ111" s="28">
        <v>270</v>
      </c>
      <c r="CK111" s="28">
        <v>0</v>
      </c>
      <c r="CL111" s="28">
        <v>0</v>
      </c>
      <c r="CM111" s="28">
        <v>0</v>
      </c>
      <c r="CN111" s="28">
        <v>0</v>
      </c>
      <c r="CO111" s="28">
        <v>0</v>
      </c>
      <c r="CP111" s="28">
        <v>0</v>
      </c>
      <c r="CQ111" s="28">
        <v>0</v>
      </c>
      <c r="CR111" s="28">
        <v>0</v>
      </c>
      <c r="CS111" s="28">
        <v>0</v>
      </c>
      <c r="CT111" s="28">
        <v>0</v>
      </c>
      <c r="CU111" s="28">
        <v>0</v>
      </c>
      <c r="CV111" s="28">
        <v>0</v>
      </c>
      <c r="CW111" s="28">
        <v>0</v>
      </c>
      <c r="CX111" s="28">
        <v>0</v>
      </c>
    </row>
    <row r="112" spans="1:102" x14ac:dyDescent="0.25">
      <c r="A112" s="31" t="s">
        <v>15</v>
      </c>
      <c r="B112" s="1" t="s">
        <v>14</v>
      </c>
      <c r="C112" s="1">
        <v>106</v>
      </c>
      <c r="D112" s="10">
        <v>51025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1</v>
      </c>
      <c r="L112" s="10">
        <v>1</v>
      </c>
      <c r="M112" s="10">
        <v>1</v>
      </c>
      <c r="N112" s="10">
        <v>1</v>
      </c>
      <c r="O112" s="10">
        <v>1</v>
      </c>
      <c r="P112" s="10">
        <v>1</v>
      </c>
      <c r="Q112" s="10">
        <v>1</v>
      </c>
      <c r="R112" s="10">
        <v>1</v>
      </c>
      <c r="S112" s="10">
        <v>1</v>
      </c>
      <c r="T112" s="10">
        <v>1</v>
      </c>
      <c r="U112" s="10">
        <v>2</v>
      </c>
      <c r="V112" s="10">
        <v>3</v>
      </c>
      <c r="W112" s="10">
        <v>3</v>
      </c>
      <c r="X112" s="10">
        <v>3</v>
      </c>
      <c r="Y112" s="10">
        <v>9</v>
      </c>
      <c r="Z112" s="10">
        <v>9</v>
      </c>
      <c r="AA112" s="10">
        <v>10</v>
      </c>
      <c r="AB112" s="10">
        <v>10</v>
      </c>
      <c r="AC112" s="10">
        <v>12</v>
      </c>
      <c r="AD112" s="10">
        <v>12</v>
      </c>
      <c r="AE112" s="10">
        <v>12</v>
      </c>
      <c r="AF112" s="10">
        <v>12</v>
      </c>
      <c r="AG112" s="10">
        <v>13</v>
      </c>
      <c r="AH112" s="10">
        <v>13</v>
      </c>
      <c r="AI112" s="10">
        <v>14</v>
      </c>
      <c r="AJ112" s="10">
        <v>14</v>
      </c>
      <c r="AK112" s="10">
        <v>14</v>
      </c>
      <c r="AL112" s="10">
        <v>14</v>
      </c>
      <c r="AM112" s="10">
        <v>13</v>
      </c>
      <c r="AN112" s="10">
        <v>14</v>
      </c>
      <c r="AO112" s="10">
        <v>14</v>
      </c>
      <c r="AP112" s="10">
        <v>14</v>
      </c>
      <c r="AQ112" s="10">
        <v>15</v>
      </c>
      <c r="AR112" s="10">
        <v>15</v>
      </c>
      <c r="AS112" s="10">
        <v>15</v>
      </c>
      <c r="AT112" s="10">
        <v>15</v>
      </c>
      <c r="AU112" s="10">
        <v>15</v>
      </c>
      <c r="AV112" s="10">
        <v>16</v>
      </c>
      <c r="AW112" s="10">
        <v>17</v>
      </c>
      <c r="AX112" s="10">
        <v>17</v>
      </c>
      <c r="AY112" s="10">
        <v>18</v>
      </c>
      <c r="AZ112" s="10">
        <v>19</v>
      </c>
      <c r="BA112" s="10">
        <v>20</v>
      </c>
      <c r="BB112" s="10">
        <v>20</v>
      </c>
      <c r="BC112" s="10">
        <v>20</v>
      </c>
      <c r="BD112" s="10">
        <v>20</v>
      </c>
      <c r="BE112" s="10">
        <v>20</v>
      </c>
      <c r="BF112" s="10">
        <v>20</v>
      </c>
      <c r="BG112" s="10">
        <v>20</v>
      </c>
      <c r="BH112" s="10">
        <v>21</v>
      </c>
      <c r="BI112" s="10">
        <v>21</v>
      </c>
      <c r="BJ112" s="10">
        <v>21</v>
      </c>
      <c r="BK112" s="10">
        <v>21</v>
      </c>
      <c r="BL112" s="10">
        <v>21</v>
      </c>
      <c r="BM112" s="10">
        <v>21</v>
      </c>
      <c r="BN112" s="10">
        <v>21</v>
      </c>
      <c r="BO112" s="10">
        <v>21</v>
      </c>
      <c r="BP112" s="10">
        <v>21</v>
      </c>
      <c r="BQ112" s="10">
        <v>24</v>
      </c>
      <c r="BR112" s="10">
        <v>25</v>
      </c>
      <c r="BS112" s="10">
        <v>25</v>
      </c>
      <c r="BT112" s="28">
        <v>25</v>
      </c>
      <c r="BU112" s="28">
        <v>27</v>
      </c>
      <c r="BV112" s="28">
        <v>28</v>
      </c>
      <c r="BW112" s="28">
        <v>30</v>
      </c>
      <c r="BX112" s="28">
        <v>31</v>
      </c>
      <c r="BY112" s="28">
        <v>32</v>
      </c>
      <c r="BZ112" s="28">
        <v>32</v>
      </c>
      <c r="CA112" s="28">
        <v>39</v>
      </c>
      <c r="CB112" s="28">
        <v>41</v>
      </c>
      <c r="CC112" s="28">
        <v>41</v>
      </c>
      <c r="CD112" s="28">
        <v>43</v>
      </c>
      <c r="CE112" s="28">
        <v>44</v>
      </c>
      <c r="CF112" s="28">
        <v>44</v>
      </c>
      <c r="CG112" s="28">
        <v>46</v>
      </c>
      <c r="CH112" s="28">
        <v>46</v>
      </c>
      <c r="CI112" s="28">
        <v>46</v>
      </c>
      <c r="CJ112" s="28">
        <v>54</v>
      </c>
      <c r="CK112" s="28">
        <v>0</v>
      </c>
      <c r="CL112" s="28">
        <v>0</v>
      </c>
      <c r="CM112" s="28">
        <v>0</v>
      </c>
      <c r="CN112" s="28">
        <v>0</v>
      </c>
      <c r="CO112" s="28">
        <v>0</v>
      </c>
      <c r="CP112" s="28">
        <v>0</v>
      </c>
      <c r="CQ112" s="28">
        <v>0</v>
      </c>
      <c r="CR112" s="28">
        <v>0</v>
      </c>
      <c r="CS112" s="28">
        <v>0</v>
      </c>
      <c r="CT112" s="28">
        <v>0</v>
      </c>
      <c r="CU112" s="28">
        <v>0</v>
      </c>
      <c r="CV112" s="28">
        <v>0</v>
      </c>
      <c r="CW112" s="28">
        <v>0</v>
      </c>
      <c r="CX112" s="28">
        <v>0</v>
      </c>
    </row>
    <row r="113" spans="1:102" x14ac:dyDescent="0.25">
      <c r="A113" s="32"/>
      <c r="B113" s="1" t="s">
        <v>39</v>
      </c>
      <c r="C113" s="1">
        <v>107</v>
      </c>
      <c r="D113" s="10">
        <v>51083</v>
      </c>
      <c r="E113" s="1">
        <v>1</v>
      </c>
      <c r="F113" s="10">
        <v>1</v>
      </c>
      <c r="G113" s="10">
        <v>1</v>
      </c>
      <c r="H113" s="10">
        <v>1</v>
      </c>
      <c r="I113" s="10">
        <v>1</v>
      </c>
      <c r="J113" s="10">
        <v>1</v>
      </c>
      <c r="K113" s="10">
        <v>1</v>
      </c>
      <c r="L113" s="10">
        <v>1</v>
      </c>
      <c r="M113" s="10">
        <v>1</v>
      </c>
      <c r="N113" s="10">
        <v>1</v>
      </c>
      <c r="O113" s="10">
        <v>1</v>
      </c>
      <c r="P113" s="10">
        <v>2</v>
      </c>
      <c r="Q113" s="10">
        <v>2</v>
      </c>
      <c r="R113" s="10">
        <v>2</v>
      </c>
      <c r="S113" s="10">
        <v>2</v>
      </c>
      <c r="T113" s="10">
        <v>4</v>
      </c>
      <c r="U113" s="10">
        <v>5</v>
      </c>
      <c r="V113" s="10">
        <v>7</v>
      </c>
      <c r="W113" s="10">
        <v>7</v>
      </c>
      <c r="X113" s="10">
        <v>7</v>
      </c>
      <c r="Y113" s="10">
        <v>7</v>
      </c>
      <c r="Z113" s="10">
        <v>7</v>
      </c>
      <c r="AA113" s="10">
        <v>7</v>
      </c>
      <c r="AB113" s="10">
        <v>7</v>
      </c>
      <c r="AC113" s="10">
        <v>8</v>
      </c>
      <c r="AD113" s="10">
        <v>8</v>
      </c>
      <c r="AE113" s="10">
        <v>10</v>
      </c>
      <c r="AF113" s="10">
        <v>12</v>
      </c>
      <c r="AG113" s="10">
        <v>12</v>
      </c>
      <c r="AH113" s="10">
        <v>13</v>
      </c>
      <c r="AI113" s="10">
        <v>16</v>
      </c>
      <c r="AJ113" s="10">
        <v>16</v>
      </c>
      <c r="AK113" s="10">
        <v>17</v>
      </c>
      <c r="AL113" s="10">
        <v>17</v>
      </c>
      <c r="AM113" s="10">
        <v>17</v>
      </c>
      <c r="AN113" s="10">
        <v>17</v>
      </c>
      <c r="AO113" s="10">
        <v>18</v>
      </c>
      <c r="AP113" s="10">
        <v>18</v>
      </c>
      <c r="AQ113" s="10">
        <v>19</v>
      </c>
      <c r="AR113" s="10">
        <v>19</v>
      </c>
      <c r="AS113" s="10">
        <v>19</v>
      </c>
      <c r="AT113" s="10">
        <v>18</v>
      </c>
      <c r="AU113" s="10">
        <v>18</v>
      </c>
      <c r="AV113" s="10">
        <v>19</v>
      </c>
      <c r="AW113" s="10">
        <v>20</v>
      </c>
      <c r="AX113" s="10">
        <v>22</v>
      </c>
      <c r="AY113" s="10">
        <v>22</v>
      </c>
      <c r="AZ113" s="10">
        <v>22</v>
      </c>
      <c r="BA113" s="10">
        <v>24</v>
      </c>
      <c r="BB113" s="10">
        <v>25</v>
      </c>
      <c r="BC113" s="10">
        <v>27</v>
      </c>
      <c r="BD113" s="10">
        <v>27</v>
      </c>
      <c r="BE113" s="10">
        <v>27</v>
      </c>
      <c r="BF113" s="10">
        <v>27</v>
      </c>
      <c r="BG113" s="10">
        <v>27</v>
      </c>
      <c r="BH113" s="10">
        <v>29</v>
      </c>
      <c r="BI113" s="10">
        <v>29</v>
      </c>
      <c r="BJ113" s="10">
        <v>29</v>
      </c>
      <c r="BK113" s="10">
        <v>29</v>
      </c>
      <c r="BL113" s="10">
        <v>29</v>
      </c>
      <c r="BM113" s="10">
        <v>29</v>
      </c>
      <c r="BN113" s="10">
        <v>29</v>
      </c>
      <c r="BO113" s="10">
        <v>30</v>
      </c>
      <c r="BP113" s="10">
        <v>30</v>
      </c>
      <c r="BQ113" s="10">
        <v>30</v>
      </c>
      <c r="BR113" s="10">
        <v>30</v>
      </c>
      <c r="BS113" s="10">
        <v>30</v>
      </c>
      <c r="BT113" s="28">
        <v>30</v>
      </c>
      <c r="BU113" s="28">
        <v>30</v>
      </c>
      <c r="BV113" s="28">
        <v>30</v>
      </c>
      <c r="BW113" s="28">
        <v>30</v>
      </c>
      <c r="BX113" s="28">
        <v>31</v>
      </c>
      <c r="BY113" s="28">
        <v>31</v>
      </c>
      <c r="BZ113" s="28">
        <v>31</v>
      </c>
      <c r="CA113" s="28">
        <v>32</v>
      </c>
      <c r="CB113" s="28">
        <v>32</v>
      </c>
      <c r="CC113" s="28">
        <v>32</v>
      </c>
      <c r="CD113" s="28">
        <v>32</v>
      </c>
      <c r="CE113" s="28">
        <v>32</v>
      </c>
      <c r="CF113" s="28">
        <v>32</v>
      </c>
      <c r="CG113" s="28">
        <v>35</v>
      </c>
      <c r="CH113" s="28">
        <v>37</v>
      </c>
      <c r="CI113" s="28">
        <v>37</v>
      </c>
      <c r="CJ113" s="28">
        <v>38</v>
      </c>
      <c r="CK113" s="28">
        <v>0</v>
      </c>
      <c r="CL113" s="28">
        <v>0</v>
      </c>
      <c r="CM113" s="28">
        <v>0</v>
      </c>
      <c r="CN113" s="28">
        <v>0</v>
      </c>
      <c r="CO113" s="28">
        <v>0</v>
      </c>
      <c r="CP113" s="28">
        <v>0</v>
      </c>
      <c r="CQ113" s="28">
        <v>0</v>
      </c>
      <c r="CR113" s="28">
        <v>0</v>
      </c>
      <c r="CS113" s="28">
        <v>0</v>
      </c>
      <c r="CT113" s="28">
        <v>0</v>
      </c>
      <c r="CU113" s="28">
        <v>0</v>
      </c>
      <c r="CV113" s="28">
        <v>0</v>
      </c>
      <c r="CW113" s="28">
        <v>0</v>
      </c>
      <c r="CX113" s="28">
        <v>0</v>
      </c>
    </row>
    <row r="114" spans="1:102" x14ac:dyDescent="0.25">
      <c r="A114" s="33"/>
      <c r="B114" s="1" t="s">
        <v>114</v>
      </c>
      <c r="C114" s="1">
        <v>108</v>
      </c>
      <c r="D114" s="10">
        <v>51117</v>
      </c>
      <c r="E114" s="1">
        <v>2</v>
      </c>
      <c r="F114" s="10">
        <v>3</v>
      </c>
      <c r="G114" s="10">
        <v>4</v>
      </c>
      <c r="H114" s="10">
        <v>4</v>
      </c>
      <c r="I114" s="10">
        <v>4</v>
      </c>
      <c r="J114" s="10">
        <v>4</v>
      </c>
      <c r="K114" s="10">
        <v>4</v>
      </c>
      <c r="L114" s="10">
        <v>4</v>
      </c>
      <c r="M114" s="10">
        <v>5</v>
      </c>
      <c r="N114" s="10">
        <v>7</v>
      </c>
      <c r="O114" s="10">
        <v>8</v>
      </c>
      <c r="P114" s="10">
        <v>12</v>
      </c>
      <c r="Q114" s="10">
        <v>12</v>
      </c>
      <c r="R114" s="10">
        <v>12</v>
      </c>
      <c r="S114" s="10">
        <v>16</v>
      </c>
      <c r="T114" s="10">
        <v>25</v>
      </c>
      <c r="U114" s="10">
        <v>48</v>
      </c>
      <c r="V114" s="10">
        <v>53</v>
      </c>
      <c r="W114" s="10">
        <v>55</v>
      </c>
      <c r="X114" s="10">
        <v>57</v>
      </c>
      <c r="Y114" s="10">
        <v>57</v>
      </c>
      <c r="Z114" s="10">
        <v>57</v>
      </c>
      <c r="AA114" s="10">
        <v>61</v>
      </c>
      <c r="AB114" s="10">
        <v>62</v>
      </c>
      <c r="AC114" s="10">
        <v>64</v>
      </c>
      <c r="AD114" s="10">
        <v>65</v>
      </c>
      <c r="AE114" s="10">
        <v>65</v>
      </c>
      <c r="AF114" s="10">
        <v>68</v>
      </c>
      <c r="AG114" s="10">
        <v>69</v>
      </c>
      <c r="AH114" s="10">
        <v>71</v>
      </c>
      <c r="AI114" s="10">
        <v>74</v>
      </c>
      <c r="AJ114" s="10">
        <v>85</v>
      </c>
      <c r="AK114" s="10">
        <v>94</v>
      </c>
      <c r="AL114" s="10">
        <v>98</v>
      </c>
      <c r="AM114" s="10">
        <v>100</v>
      </c>
      <c r="AN114" s="10">
        <v>100</v>
      </c>
      <c r="AO114" s="10">
        <v>100</v>
      </c>
      <c r="AP114" s="10">
        <v>103</v>
      </c>
      <c r="AQ114" s="10">
        <v>104</v>
      </c>
      <c r="AR114" s="10">
        <v>106</v>
      </c>
      <c r="AS114" s="10">
        <v>106</v>
      </c>
      <c r="AT114" s="10">
        <v>106</v>
      </c>
      <c r="AU114" s="10">
        <v>107</v>
      </c>
      <c r="AV114" s="10">
        <v>109</v>
      </c>
      <c r="AW114" s="10">
        <v>111</v>
      </c>
      <c r="AX114" s="10">
        <v>118</v>
      </c>
      <c r="AY114" s="10">
        <v>122</v>
      </c>
      <c r="AZ114" s="10">
        <v>134</v>
      </c>
      <c r="BA114" s="10">
        <v>138</v>
      </c>
      <c r="BB114" s="10">
        <v>138</v>
      </c>
      <c r="BC114" s="10">
        <v>146</v>
      </c>
      <c r="BD114" s="10">
        <v>152</v>
      </c>
      <c r="BE114" s="10">
        <v>164</v>
      </c>
      <c r="BF114" s="10">
        <v>167</v>
      </c>
      <c r="BG114" s="10">
        <v>169</v>
      </c>
      <c r="BH114" s="10">
        <v>178</v>
      </c>
      <c r="BI114" s="10">
        <v>178</v>
      </c>
      <c r="BJ114" s="10">
        <v>185</v>
      </c>
      <c r="BK114" s="10">
        <v>192</v>
      </c>
      <c r="BL114" s="10">
        <v>193</v>
      </c>
      <c r="BM114" s="10">
        <v>200</v>
      </c>
      <c r="BN114" s="10">
        <v>205</v>
      </c>
      <c r="BO114" s="10">
        <v>211</v>
      </c>
      <c r="BP114" s="10">
        <v>212</v>
      </c>
      <c r="BQ114" s="10">
        <v>214</v>
      </c>
      <c r="BR114" s="10">
        <v>214</v>
      </c>
      <c r="BS114" s="10">
        <v>217</v>
      </c>
      <c r="BT114" s="28">
        <v>217</v>
      </c>
      <c r="BU114" s="28">
        <v>218</v>
      </c>
      <c r="BV114" s="28">
        <v>218</v>
      </c>
      <c r="BW114" s="28">
        <v>219</v>
      </c>
      <c r="BX114" s="28">
        <v>219</v>
      </c>
      <c r="BY114" s="28">
        <v>220</v>
      </c>
      <c r="BZ114" s="28">
        <v>222</v>
      </c>
      <c r="CA114" s="28">
        <v>224</v>
      </c>
      <c r="CB114" s="28">
        <v>224</v>
      </c>
      <c r="CC114" s="28">
        <v>224</v>
      </c>
      <c r="CD114" s="28">
        <v>224</v>
      </c>
      <c r="CE114" s="28">
        <v>225</v>
      </c>
      <c r="CF114" s="28">
        <v>226</v>
      </c>
      <c r="CG114" s="28">
        <v>226</v>
      </c>
      <c r="CH114" s="28">
        <v>226</v>
      </c>
      <c r="CI114" s="28">
        <v>229</v>
      </c>
      <c r="CJ114" s="28">
        <v>231</v>
      </c>
      <c r="CK114" s="28">
        <v>0</v>
      </c>
      <c r="CL114" s="28">
        <v>0</v>
      </c>
      <c r="CM114" s="28">
        <v>0</v>
      </c>
      <c r="CN114" s="28">
        <v>0</v>
      </c>
      <c r="CO114" s="28">
        <v>0</v>
      </c>
      <c r="CP114" s="28">
        <v>0</v>
      </c>
      <c r="CQ114" s="28">
        <v>0</v>
      </c>
      <c r="CR114" s="28">
        <v>0</v>
      </c>
      <c r="CS114" s="28">
        <v>0</v>
      </c>
      <c r="CT114" s="28">
        <v>0</v>
      </c>
      <c r="CU114" s="28">
        <v>0</v>
      </c>
      <c r="CV114" s="28">
        <v>0</v>
      </c>
      <c r="CW114" s="28">
        <v>0</v>
      </c>
      <c r="CX114" s="28">
        <v>0</v>
      </c>
    </row>
    <row r="115" spans="1:102" x14ac:dyDescent="0.25">
      <c r="A115" s="34" t="s">
        <v>4</v>
      </c>
      <c r="B115" s="1" t="s">
        <v>3</v>
      </c>
      <c r="C115" s="1">
        <v>109</v>
      </c>
      <c r="D115" s="10">
        <v>51003</v>
      </c>
      <c r="E115" s="1">
        <v>2</v>
      </c>
      <c r="F115" s="10">
        <v>6</v>
      </c>
      <c r="G115" s="10">
        <v>8</v>
      </c>
      <c r="H115" s="10">
        <v>16</v>
      </c>
      <c r="I115" s="10">
        <v>17</v>
      </c>
      <c r="J115" s="10">
        <v>19</v>
      </c>
      <c r="K115" s="10">
        <v>21</v>
      </c>
      <c r="L115" s="10">
        <v>21</v>
      </c>
      <c r="M115" s="10">
        <v>23</v>
      </c>
      <c r="N115" s="10">
        <v>26</v>
      </c>
      <c r="O115" s="10">
        <v>27</v>
      </c>
      <c r="P115" s="10">
        <v>32</v>
      </c>
      <c r="Q115" s="10">
        <v>34</v>
      </c>
      <c r="R115" s="10">
        <v>38</v>
      </c>
      <c r="S115" s="10">
        <v>41</v>
      </c>
      <c r="T115" s="10">
        <v>43</v>
      </c>
      <c r="U115" s="10">
        <v>43</v>
      </c>
      <c r="V115" s="10">
        <v>46</v>
      </c>
      <c r="W115" s="10">
        <v>46</v>
      </c>
      <c r="X115" s="10">
        <v>49</v>
      </c>
      <c r="Y115" s="10">
        <v>50</v>
      </c>
      <c r="Z115" s="10">
        <v>53</v>
      </c>
      <c r="AA115" s="10">
        <v>54</v>
      </c>
      <c r="AB115" s="10">
        <v>56</v>
      </c>
      <c r="AC115" s="10">
        <v>56</v>
      </c>
      <c r="AD115" s="10">
        <v>57</v>
      </c>
      <c r="AE115" s="10">
        <v>61</v>
      </c>
      <c r="AF115" s="10">
        <v>66</v>
      </c>
      <c r="AG115" s="10">
        <v>68</v>
      </c>
      <c r="AH115" s="10">
        <v>71</v>
      </c>
      <c r="AI115" s="10">
        <v>72</v>
      </c>
      <c r="AJ115" s="10">
        <v>73</v>
      </c>
      <c r="AK115" s="10">
        <v>76</v>
      </c>
      <c r="AL115" s="10">
        <v>77</v>
      </c>
      <c r="AM115" s="10">
        <v>80</v>
      </c>
      <c r="AN115" s="10">
        <v>81</v>
      </c>
      <c r="AO115" s="10">
        <v>103</v>
      </c>
      <c r="AP115" s="10">
        <v>103</v>
      </c>
      <c r="AQ115" s="10">
        <v>105</v>
      </c>
      <c r="AR115" s="10">
        <v>108</v>
      </c>
      <c r="AS115" s="10">
        <v>110</v>
      </c>
      <c r="AT115" s="10">
        <v>110</v>
      </c>
      <c r="AU115" s="10">
        <v>111</v>
      </c>
      <c r="AV115" s="10">
        <v>112</v>
      </c>
      <c r="AW115" s="10">
        <v>116</v>
      </c>
      <c r="AX115" s="10">
        <v>119</v>
      </c>
      <c r="AY115" s="10">
        <v>120</v>
      </c>
      <c r="AZ115" s="10">
        <v>123</v>
      </c>
      <c r="BA115" s="10">
        <v>124</v>
      </c>
      <c r="BB115" s="10">
        <v>126</v>
      </c>
      <c r="BC115" s="10">
        <v>130</v>
      </c>
      <c r="BD115" s="10">
        <v>133</v>
      </c>
      <c r="BE115" s="10">
        <v>136</v>
      </c>
      <c r="BF115" s="10">
        <v>138</v>
      </c>
      <c r="BG115" s="10">
        <v>139</v>
      </c>
      <c r="BH115" s="10">
        <v>141</v>
      </c>
      <c r="BI115" s="10">
        <v>142</v>
      </c>
      <c r="BJ115" s="10">
        <v>142</v>
      </c>
      <c r="BK115" s="10">
        <v>142</v>
      </c>
      <c r="BL115" s="10">
        <v>143</v>
      </c>
      <c r="BM115" s="10">
        <v>148</v>
      </c>
      <c r="BN115" s="10">
        <v>149</v>
      </c>
      <c r="BO115" s="10">
        <v>161</v>
      </c>
      <c r="BP115" s="10">
        <v>168</v>
      </c>
      <c r="BQ115" s="10">
        <v>170</v>
      </c>
      <c r="BR115" s="10">
        <v>180</v>
      </c>
      <c r="BS115" s="10">
        <v>187</v>
      </c>
      <c r="BT115" s="28">
        <v>187</v>
      </c>
      <c r="BU115" s="28">
        <v>199</v>
      </c>
      <c r="BV115" s="28">
        <v>200</v>
      </c>
      <c r="BW115" s="28">
        <v>204</v>
      </c>
      <c r="BX115" s="28">
        <v>213</v>
      </c>
      <c r="BY115" s="28">
        <v>217</v>
      </c>
      <c r="BZ115" s="28">
        <v>221</v>
      </c>
      <c r="CA115" s="28">
        <v>251</v>
      </c>
      <c r="CB115" s="28">
        <v>255</v>
      </c>
      <c r="CC115" s="28">
        <v>258</v>
      </c>
      <c r="CD115" s="28">
        <v>260</v>
      </c>
      <c r="CE115" s="28">
        <v>269</v>
      </c>
      <c r="CF115" s="28">
        <v>272</v>
      </c>
      <c r="CG115" s="28">
        <v>275</v>
      </c>
      <c r="CH115" s="28">
        <v>286</v>
      </c>
      <c r="CI115" s="28">
        <v>290</v>
      </c>
      <c r="CJ115" s="28">
        <v>293</v>
      </c>
      <c r="CK115" s="28">
        <v>0</v>
      </c>
      <c r="CL115" s="28">
        <v>0</v>
      </c>
      <c r="CM115" s="28">
        <v>0</v>
      </c>
      <c r="CN115" s="28">
        <v>0</v>
      </c>
      <c r="CO115" s="28">
        <v>0</v>
      </c>
      <c r="CP115" s="28">
        <v>0</v>
      </c>
      <c r="CQ115" s="28">
        <v>0</v>
      </c>
      <c r="CR115" s="28">
        <v>0</v>
      </c>
      <c r="CS115" s="28">
        <v>0</v>
      </c>
      <c r="CT115" s="28">
        <v>0</v>
      </c>
      <c r="CU115" s="28">
        <v>0</v>
      </c>
      <c r="CV115" s="28">
        <v>0</v>
      </c>
      <c r="CW115" s="28">
        <v>0</v>
      </c>
      <c r="CX115" s="28">
        <v>0</v>
      </c>
    </row>
    <row r="116" spans="1:102" x14ac:dyDescent="0.25">
      <c r="A116" s="35"/>
      <c r="B116" s="1" t="s">
        <v>102</v>
      </c>
      <c r="C116" s="1">
        <v>110</v>
      </c>
      <c r="D116" s="10">
        <v>51065</v>
      </c>
      <c r="E116" s="1">
        <v>1</v>
      </c>
      <c r="F116" s="10">
        <v>3</v>
      </c>
      <c r="G116" s="10">
        <v>3</v>
      </c>
      <c r="H116" s="10">
        <v>3</v>
      </c>
      <c r="I116" s="10">
        <v>3</v>
      </c>
      <c r="J116" s="10">
        <v>3</v>
      </c>
      <c r="K116" s="10">
        <v>3</v>
      </c>
      <c r="L116" s="10">
        <v>3</v>
      </c>
      <c r="M116" s="10">
        <v>4</v>
      </c>
      <c r="N116" s="10">
        <v>5</v>
      </c>
      <c r="O116" s="10">
        <v>5</v>
      </c>
      <c r="P116" s="10">
        <v>7</v>
      </c>
      <c r="Q116" s="10">
        <v>9</v>
      </c>
      <c r="R116" s="10">
        <v>9</v>
      </c>
      <c r="S116" s="10">
        <v>12</v>
      </c>
      <c r="T116" s="10">
        <v>16</v>
      </c>
      <c r="U116" s="10">
        <v>15</v>
      </c>
      <c r="V116" s="10">
        <v>19</v>
      </c>
      <c r="W116" s="10">
        <v>21</v>
      </c>
      <c r="X116" s="10">
        <v>23</v>
      </c>
      <c r="Y116" s="10">
        <v>40</v>
      </c>
      <c r="Z116" s="10">
        <v>62</v>
      </c>
      <c r="AA116" s="10">
        <v>64</v>
      </c>
      <c r="AB116" s="10">
        <v>64</v>
      </c>
      <c r="AC116" s="10">
        <v>66</v>
      </c>
      <c r="AD116" s="10">
        <v>66</v>
      </c>
      <c r="AE116" s="10">
        <v>68</v>
      </c>
      <c r="AF116" s="10">
        <v>68</v>
      </c>
      <c r="AG116" s="10">
        <v>69</v>
      </c>
      <c r="AH116" s="10">
        <v>72</v>
      </c>
      <c r="AI116" s="10">
        <v>72</v>
      </c>
      <c r="AJ116" s="10">
        <v>72</v>
      </c>
      <c r="AK116" s="10">
        <v>72</v>
      </c>
      <c r="AL116" s="10">
        <v>73</v>
      </c>
      <c r="AM116" s="10">
        <v>73</v>
      </c>
      <c r="AN116" s="10">
        <v>73</v>
      </c>
      <c r="AO116" s="10">
        <v>73</v>
      </c>
      <c r="AP116" s="10">
        <v>74</v>
      </c>
      <c r="AQ116" s="10">
        <v>76</v>
      </c>
      <c r="AR116" s="10">
        <v>76</v>
      </c>
      <c r="AS116" s="10">
        <v>76</v>
      </c>
      <c r="AT116" s="10">
        <v>76</v>
      </c>
      <c r="AU116" s="10">
        <v>76</v>
      </c>
      <c r="AV116" s="10">
        <v>78</v>
      </c>
      <c r="AW116" s="10">
        <v>78</v>
      </c>
      <c r="AX116" s="10">
        <v>79</v>
      </c>
      <c r="AY116" s="10">
        <v>79</v>
      </c>
      <c r="AZ116" s="10">
        <v>79</v>
      </c>
      <c r="BA116" s="10">
        <v>78</v>
      </c>
      <c r="BB116" s="10">
        <v>79</v>
      </c>
      <c r="BC116" s="10">
        <v>79</v>
      </c>
      <c r="BD116" s="10">
        <v>79</v>
      </c>
      <c r="BE116" s="10">
        <v>81</v>
      </c>
      <c r="BF116" s="10">
        <v>81</v>
      </c>
      <c r="BG116" s="10">
        <v>82</v>
      </c>
      <c r="BH116" s="10">
        <v>82</v>
      </c>
      <c r="BI116" s="10">
        <v>82</v>
      </c>
      <c r="BJ116" s="10">
        <v>83</v>
      </c>
      <c r="BK116" s="10">
        <v>84</v>
      </c>
      <c r="BL116" s="10">
        <v>84</v>
      </c>
      <c r="BM116" s="10">
        <v>84</v>
      </c>
      <c r="BN116" s="10">
        <v>85</v>
      </c>
      <c r="BO116" s="10">
        <v>87</v>
      </c>
      <c r="BP116" s="10">
        <v>87</v>
      </c>
      <c r="BQ116" s="10">
        <v>88</v>
      </c>
      <c r="BR116" s="10">
        <v>90</v>
      </c>
      <c r="BS116" s="10">
        <v>91</v>
      </c>
      <c r="BT116" s="28">
        <v>92</v>
      </c>
      <c r="BU116" s="28">
        <v>92</v>
      </c>
      <c r="BV116" s="28">
        <v>92</v>
      </c>
      <c r="BW116" s="28">
        <v>92</v>
      </c>
      <c r="BX116" s="28">
        <v>94</v>
      </c>
      <c r="BY116" s="28">
        <v>94</v>
      </c>
      <c r="BZ116" s="28">
        <v>94</v>
      </c>
      <c r="CA116" s="28">
        <v>94</v>
      </c>
      <c r="CB116" s="28">
        <v>95</v>
      </c>
      <c r="CC116" s="28">
        <v>95</v>
      </c>
      <c r="CD116" s="28">
        <v>98</v>
      </c>
      <c r="CE116" s="28">
        <v>98</v>
      </c>
      <c r="CF116" s="28">
        <v>101</v>
      </c>
      <c r="CG116" s="28">
        <v>101</v>
      </c>
      <c r="CH116" s="28">
        <v>102</v>
      </c>
      <c r="CI116" s="28">
        <v>102</v>
      </c>
      <c r="CJ116" s="28">
        <v>102</v>
      </c>
      <c r="CK116" s="28">
        <v>0</v>
      </c>
      <c r="CL116" s="28">
        <v>0</v>
      </c>
      <c r="CM116" s="28">
        <v>0</v>
      </c>
      <c r="CN116" s="28">
        <v>0</v>
      </c>
      <c r="CO116" s="28">
        <v>0</v>
      </c>
      <c r="CP116" s="28">
        <v>0</v>
      </c>
      <c r="CQ116" s="28">
        <v>0</v>
      </c>
      <c r="CR116" s="28">
        <v>0</v>
      </c>
      <c r="CS116" s="28">
        <v>0</v>
      </c>
      <c r="CT116" s="28">
        <v>0</v>
      </c>
      <c r="CU116" s="28">
        <v>0</v>
      </c>
      <c r="CV116" s="28">
        <v>0</v>
      </c>
      <c r="CW116" s="28">
        <v>0</v>
      </c>
      <c r="CX116" s="28">
        <v>0</v>
      </c>
    </row>
    <row r="117" spans="1:102" x14ac:dyDescent="0.25">
      <c r="A117" s="35"/>
      <c r="B117" s="1" t="s">
        <v>37</v>
      </c>
      <c r="C117" s="1">
        <v>111</v>
      </c>
      <c r="D117" s="10">
        <v>51079</v>
      </c>
      <c r="E117" s="1">
        <v>0</v>
      </c>
      <c r="F117" s="10">
        <v>0</v>
      </c>
      <c r="G117" s="10">
        <v>1</v>
      </c>
      <c r="H117" s="10">
        <v>1</v>
      </c>
      <c r="I117" s="10">
        <v>1</v>
      </c>
      <c r="J117" s="10">
        <v>1</v>
      </c>
      <c r="K117" s="10">
        <v>1</v>
      </c>
      <c r="L117" s="10">
        <v>1</v>
      </c>
      <c r="M117" s="10">
        <v>1</v>
      </c>
      <c r="N117" s="10">
        <v>1</v>
      </c>
      <c r="O117" s="10">
        <v>2</v>
      </c>
      <c r="P117" s="10">
        <v>3</v>
      </c>
      <c r="Q117" s="10">
        <v>4</v>
      </c>
      <c r="R117" s="10">
        <v>4</v>
      </c>
      <c r="S117" s="10">
        <v>4</v>
      </c>
      <c r="T117" s="10">
        <v>4</v>
      </c>
      <c r="U117" s="10">
        <v>4</v>
      </c>
      <c r="V117" s="10">
        <v>4</v>
      </c>
      <c r="W117" s="10">
        <v>4</v>
      </c>
      <c r="X117" s="10">
        <v>5</v>
      </c>
      <c r="Y117" s="10">
        <v>5</v>
      </c>
      <c r="Z117" s="10">
        <v>5</v>
      </c>
      <c r="AA117" s="10">
        <v>5</v>
      </c>
      <c r="AB117" s="10">
        <v>7</v>
      </c>
      <c r="AC117" s="10">
        <v>8</v>
      </c>
      <c r="AD117" s="10">
        <v>8</v>
      </c>
      <c r="AE117" s="10">
        <v>8</v>
      </c>
      <c r="AF117" s="10">
        <v>8</v>
      </c>
      <c r="AG117" s="10">
        <v>9</v>
      </c>
      <c r="AH117" s="10">
        <v>10</v>
      </c>
      <c r="AI117" s="10">
        <v>10</v>
      </c>
      <c r="AJ117" s="10">
        <v>10</v>
      </c>
      <c r="AK117" s="10">
        <v>10</v>
      </c>
      <c r="AL117" s="10">
        <v>10</v>
      </c>
      <c r="AM117" s="10">
        <v>9</v>
      </c>
      <c r="AN117" s="10">
        <v>10</v>
      </c>
      <c r="AO117" s="10">
        <v>10</v>
      </c>
      <c r="AP117" s="10">
        <v>10</v>
      </c>
      <c r="AQ117" s="10">
        <v>10</v>
      </c>
      <c r="AR117" s="10">
        <v>10</v>
      </c>
      <c r="AS117" s="10">
        <v>12</v>
      </c>
      <c r="AT117" s="10">
        <v>13</v>
      </c>
      <c r="AU117" s="10">
        <v>13</v>
      </c>
      <c r="AV117" s="10">
        <v>13</v>
      </c>
      <c r="AW117" s="10">
        <v>14</v>
      </c>
      <c r="AX117" s="10">
        <v>14</v>
      </c>
      <c r="AY117" s="10">
        <v>15</v>
      </c>
      <c r="AZ117" s="10">
        <v>15</v>
      </c>
      <c r="BA117" s="10">
        <v>16</v>
      </c>
      <c r="BB117" s="10">
        <v>16</v>
      </c>
      <c r="BC117" s="10">
        <v>16</v>
      </c>
      <c r="BD117" s="10">
        <v>16</v>
      </c>
      <c r="BE117" s="10">
        <v>19</v>
      </c>
      <c r="BF117" s="10">
        <v>19</v>
      </c>
      <c r="BG117" s="10">
        <v>19</v>
      </c>
      <c r="BH117" s="10">
        <v>19</v>
      </c>
      <c r="BI117" s="10">
        <v>20</v>
      </c>
      <c r="BJ117" s="10">
        <v>20</v>
      </c>
      <c r="BK117" s="10">
        <v>21</v>
      </c>
      <c r="BL117" s="10">
        <v>21</v>
      </c>
      <c r="BM117" s="10">
        <v>22</v>
      </c>
      <c r="BN117" s="10">
        <v>23</v>
      </c>
      <c r="BO117" s="10">
        <v>25</v>
      </c>
      <c r="BP117" s="10">
        <v>27</v>
      </c>
      <c r="BQ117" s="10">
        <v>28</v>
      </c>
      <c r="BR117" s="10">
        <v>31</v>
      </c>
      <c r="BS117" s="10">
        <v>34</v>
      </c>
      <c r="BT117" s="28">
        <v>34</v>
      </c>
      <c r="BU117" s="28">
        <v>34</v>
      </c>
      <c r="BV117" s="28">
        <v>34</v>
      </c>
      <c r="BW117" s="28">
        <v>34</v>
      </c>
      <c r="BX117" s="28">
        <v>34</v>
      </c>
      <c r="BY117" s="28">
        <v>35</v>
      </c>
      <c r="BZ117" s="28">
        <v>38</v>
      </c>
      <c r="CA117" s="28">
        <v>43</v>
      </c>
      <c r="CB117" s="28">
        <v>44</v>
      </c>
      <c r="CC117" s="28">
        <v>44</v>
      </c>
      <c r="CD117" s="28">
        <v>44</v>
      </c>
      <c r="CE117" s="28">
        <v>45</v>
      </c>
      <c r="CF117" s="28">
        <v>45</v>
      </c>
      <c r="CG117" s="28">
        <v>45</v>
      </c>
      <c r="CH117" s="28">
        <v>45</v>
      </c>
      <c r="CI117" s="28">
        <v>45</v>
      </c>
      <c r="CJ117" s="28">
        <v>45</v>
      </c>
      <c r="CK117" s="28">
        <v>0</v>
      </c>
      <c r="CL117" s="28">
        <v>0</v>
      </c>
      <c r="CM117" s="28">
        <v>0</v>
      </c>
      <c r="CN117" s="28">
        <v>0</v>
      </c>
      <c r="CO117" s="28">
        <v>0</v>
      </c>
      <c r="CP117" s="28">
        <v>0</v>
      </c>
      <c r="CQ117" s="28">
        <v>0</v>
      </c>
      <c r="CR117" s="28">
        <v>0</v>
      </c>
      <c r="CS117" s="28">
        <v>0</v>
      </c>
      <c r="CT117" s="28">
        <v>0</v>
      </c>
      <c r="CU117" s="28">
        <v>0</v>
      </c>
      <c r="CV117" s="28">
        <v>0</v>
      </c>
      <c r="CW117" s="28">
        <v>0</v>
      </c>
      <c r="CX117" s="28">
        <v>0</v>
      </c>
    </row>
    <row r="118" spans="1:102" x14ac:dyDescent="0.25">
      <c r="A118" s="35"/>
      <c r="B118" s="1" t="s">
        <v>48</v>
      </c>
      <c r="C118" s="1">
        <v>112</v>
      </c>
      <c r="D118" s="10">
        <v>51109</v>
      </c>
      <c r="E118" s="1">
        <v>2</v>
      </c>
      <c r="F118" s="10">
        <v>4</v>
      </c>
      <c r="G118" s="10">
        <v>5</v>
      </c>
      <c r="H118" s="10">
        <v>6</v>
      </c>
      <c r="I118" s="10">
        <v>7</v>
      </c>
      <c r="J118" s="10">
        <v>8</v>
      </c>
      <c r="K118" s="10">
        <v>9</v>
      </c>
      <c r="L118" s="10">
        <v>11</v>
      </c>
      <c r="M118" s="10">
        <v>12</v>
      </c>
      <c r="N118" s="10">
        <v>12</v>
      </c>
      <c r="O118" s="10">
        <v>13</v>
      </c>
      <c r="P118" s="10">
        <v>14</v>
      </c>
      <c r="Q118" s="10">
        <v>14</v>
      </c>
      <c r="R118" s="10">
        <v>14</v>
      </c>
      <c r="S118" s="10">
        <v>16</v>
      </c>
      <c r="T118" s="10">
        <v>17</v>
      </c>
      <c r="U118" s="10">
        <v>20</v>
      </c>
      <c r="V118" s="10">
        <v>25</v>
      </c>
      <c r="W118" s="10">
        <v>25</v>
      </c>
      <c r="X118" s="10">
        <v>27</v>
      </c>
      <c r="Y118" s="10">
        <v>27</v>
      </c>
      <c r="Z118" s="10">
        <v>29</v>
      </c>
      <c r="AA118" s="10">
        <v>30</v>
      </c>
      <c r="AB118" s="10">
        <v>33</v>
      </c>
      <c r="AC118" s="10">
        <v>33</v>
      </c>
      <c r="AD118" s="10">
        <v>33</v>
      </c>
      <c r="AE118" s="10">
        <v>33</v>
      </c>
      <c r="AF118" s="10">
        <v>35</v>
      </c>
      <c r="AG118" s="10">
        <v>37</v>
      </c>
      <c r="AH118" s="10">
        <v>38</v>
      </c>
      <c r="AI118" s="10">
        <v>38</v>
      </c>
      <c r="AJ118" s="10">
        <v>39</v>
      </c>
      <c r="AK118" s="10">
        <v>40</v>
      </c>
      <c r="AL118" s="10">
        <v>41</v>
      </c>
      <c r="AM118" s="10">
        <v>41</v>
      </c>
      <c r="AN118" s="10">
        <v>41</v>
      </c>
      <c r="AO118" s="10">
        <v>43</v>
      </c>
      <c r="AP118" s="10">
        <v>45</v>
      </c>
      <c r="AQ118" s="10">
        <v>46</v>
      </c>
      <c r="AR118" s="10">
        <v>46</v>
      </c>
      <c r="AS118" s="10">
        <v>49</v>
      </c>
      <c r="AT118" s="10">
        <v>50</v>
      </c>
      <c r="AU118" s="10">
        <v>50</v>
      </c>
      <c r="AV118" s="10">
        <v>51</v>
      </c>
      <c r="AW118" s="10">
        <v>53</v>
      </c>
      <c r="AX118" s="10">
        <v>55</v>
      </c>
      <c r="AY118" s="10">
        <v>55</v>
      </c>
      <c r="AZ118" s="10">
        <v>56</v>
      </c>
      <c r="BA118" s="10">
        <v>56</v>
      </c>
      <c r="BB118" s="10">
        <v>59</v>
      </c>
      <c r="BC118" s="10">
        <v>59</v>
      </c>
      <c r="BD118" s="10">
        <v>59</v>
      </c>
      <c r="BE118" s="10">
        <v>59</v>
      </c>
      <c r="BF118" s="10">
        <v>59</v>
      </c>
      <c r="BG118" s="10">
        <v>60</v>
      </c>
      <c r="BH118" s="10">
        <v>60</v>
      </c>
      <c r="BI118" s="10">
        <v>61</v>
      </c>
      <c r="BJ118" s="10">
        <v>64</v>
      </c>
      <c r="BK118" s="10">
        <v>67</v>
      </c>
      <c r="BL118" s="10">
        <v>67</v>
      </c>
      <c r="BM118" s="10">
        <v>69</v>
      </c>
      <c r="BN118" s="10">
        <v>69</v>
      </c>
      <c r="BO118" s="10">
        <v>73</v>
      </c>
      <c r="BP118" s="10">
        <v>75</v>
      </c>
      <c r="BQ118" s="10">
        <v>76</v>
      </c>
      <c r="BR118" s="10">
        <v>76</v>
      </c>
      <c r="BS118" s="10">
        <v>78</v>
      </c>
      <c r="BT118" s="28">
        <v>79</v>
      </c>
      <c r="BU118" s="28">
        <v>79</v>
      </c>
      <c r="BV118" s="28">
        <v>81</v>
      </c>
      <c r="BW118" s="28">
        <v>81</v>
      </c>
      <c r="BX118" s="28">
        <v>84</v>
      </c>
      <c r="BY118" s="28">
        <v>85</v>
      </c>
      <c r="BZ118" s="28">
        <v>92</v>
      </c>
      <c r="CA118" s="28">
        <v>92</v>
      </c>
      <c r="CB118" s="28">
        <v>94</v>
      </c>
      <c r="CC118" s="28">
        <v>94</v>
      </c>
      <c r="CD118" s="28">
        <v>94</v>
      </c>
      <c r="CE118" s="28">
        <v>95</v>
      </c>
      <c r="CF118" s="28">
        <v>98</v>
      </c>
      <c r="CG118" s="28">
        <v>98</v>
      </c>
      <c r="CH118" s="28">
        <v>98</v>
      </c>
      <c r="CI118" s="28">
        <v>99</v>
      </c>
      <c r="CJ118" s="28">
        <v>99</v>
      </c>
      <c r="CK118" s="28">
        <v>0</v>
      </c>
      <c r="CL118" s="28">
        <v>0</v>
      </c>
      <c r="CM118" s="28">
        <v>0</v>
      </c>
      <c r="CN118" s="28">
        <v>0</v>
      </c>
      <c r="CO118" s="28">
        <v>0</v>
      </c>
      <c r="CP118" s="28">
        <v>0</v>
      </c>
      <c r="CQ118" s="28">
        <v>0</v>
      </c>
      <c r="CR118" s="28">
        <v>0</v>
      </c>
      <c r="CS118" s="28">
        <v>0</v>
      </c>
      <c r="CT118" s="28">
        <v>0</v>
      </c>
      <c r="CU118" s="28">
        <v>0</v>
      </c>
      <c r="CV118" s="28">
        <v>0</v>
      </c>
      <c r="CW118" s="28">
        <v>0</v>
      </c>
      <c r="CX118" s="28">
        <v>0</v>
      </c>
    </row>
    <row r="119" spans="1:102" x14ac:dyDescent="0.25">
      <c r="A119" s="35"/>
      <c r="B119" s="1" t="s">
        <v>116</v>
      </c>
      <c r="C119" s="1">
        <v>113</v>
      </c>
      <c r="D119" s="10">
        <v>51125</v>
      </c>
      <c r="E119" s="1">
        <v>0</v>
      </c>
      <c r="F119" s="10">
        <v>1</v>
      </c>
      <c r="G119" s="10">
        <v>1</v>
      </c>
      <c r="H119" s="10">
        <v>2</v>
      </c>
      <c r="I119" s="10">
        <v>2</v>
      </c>
      <c r="J119" s="10">
        <v>2</v>
      </c>
      <c r="K119" s="10">
        <v>2</v>
      </c>
      <c r="L119" s="10">
        <v>2</v>
      </c>
      <c r="M119" s="10">
        <v>2</v>
      </c>
      <c r="N119" s="10">
        <v>2</v>
      </c>
      <c r="O119" s="10">
        <v>2</v>
      </c>
      <c r="P119" s="10">
        <v>2</v>
      </c>
      <c r="Q119" s="10">
        <v>2</v>
      </c>
      <c r="R119" s="10">
        <v>2</v>
      </c>
      <c r="S119" s="10">
        <v>3</v>
      </c>
      <c r="T119" s="10">
        <v>3</v>
      </c>
      <c r="U119" s="10">
        <v>4</v>
      </c>
      <c r="V119" s="10">
        <v>4</v>
      </c>
      <c r="W119" s="10">
        <v>5</v>
      </c>
      <c r="X119" s="10">
        <v>5</v>
      </c>
      <c r="Y119" s="10">
        <v>5</v>
      </c>
      <c r="Z119" s="10">
        <v>5</v>
      </c>
      <c r="AA119" s="10">
        <v>5</v>
      </c>
      <c r="AB119" s="10">
        <v>5</v>
      </c>
      <c r="AC119" s="10">
        <v>5</v>
      </c>
      <c r="AD119" s="10">
        <v>5</v>
      </c>
      <c r="AE119" s="10">
        <v>5</v>
      </c>
      <c r="AF119" s="10">
        <v>6</v>
      </c>
      <c r="AG119" s="10">
        <v>7</v>
      </c>
      <c r="AH119" s="10">
        <v>7</v>
      </c>
      <c r="AI119" s="10">
        <v>7</v>
      </c>
      <c r="AJ119" s="10">
        <v>7</v>
      </c>
      <c r="AK119" s="10">
        <v>7</v>
      </c>
      <c r="AL119" s="10">
        <v>7</v>
      </c>
      <c r="AM119" s="10">
        <v>7</v>
      </c>
      <c r="AN119" s="10">
        <v>7</v>
      </c>
      <c r="AO119" s="10">
        <v>8</v>
      </c>
      <c r="AP119" s="10">
        <v>8</v>
      </c>
      <c r="AQ119" s="10">
        <v>8</v>
      </c>
      <c r="AR119" s="10">
        <v>8</v>
      </c>
      <c r="AS119" s="10">
        <v>9</v>
      </c>
      <c r="AT119" s="10">
        <v>9</v>
      </c>
      <c r="AU119" s="10">
        <v>9</v>
      </c>
      <c r="AV119" s="10">
        <v>9</v>
      </c>
      <c r="AW119" s="10">
        <v>10</v>
      </c>
      <c r="AX119" s="10">
        <v>10</v>
      </c>
      <c r="AY119" s="10">
        <v>10</v>
      </c>
      <c r="AZ119" s="10">
        <v>10</v>
      </c>
      <c r="BA119" s="10">
        <v>12</v>
      </c>
      <c r="BB119" s="10">
        <v>12</v>
      </c>
      <c r="BC119" s="10">
        <v>12</v>
      </c>
      <c r="BD119" s="10">
        <v>12</v>
      </c>
      <c r="BE119" s="10">
        <v>12</v>
      </c>
      <c r="BF119" s="10">
        <v>12</v>
      </c>
      <c r="BG119" s="10">
        <v>12</v>
      </c>
      <c r="BH119" s="10">
        <v>13</v>
      </c>
      <c r="BI119" s="10">
        <v>13</v>
      </c>
      <c r="BJ119" s="10">
        <v>13</v>
      </c>
      <c r="BK119" s="10">
        <v>13</v>
      </c>
      <c r="BL119" s="10">
        <v>13</v>
      </c>
      <c r="BM119" s="10">
        <v>13</v>
      </c>
      <c r="BN119" s="10">
        <v>14</v>
      </c>
      <c r="BO119" s="10">
        <v>15</v>
      </c>
      <c r="BP119" s="10">
        <v>16</v>
      </c>
      <c r="BQ119" s="10">
        <v>16</v>
      </c>
      <c r="BR119" s="10">
        <v>16</v>
      </c>
      <c r="BS119" s="10">
        <v>17</v>
      </c>
      <c r="BT119" s="28">
        <v>17</v>
      </c>
      <c r="BU119" s="28">
        <v>17</v>
      </c>
      <c r="BV119" s="28">
        <v>17</v>
      </c>
      <c r="BW119" s="28">
        <v>17</v>
      </c>
      <c r="BX119" s="28">
        <v>17</v>
      </c>
      <c r="BY119" s="28">
        <v>17</v>
      </c>
      <c r="BZ119" s="28">
        <v>17</v>
      </c>
      <c r="CA119" s="28">
        <v>17</v>
      </c>
      <c r="CB119" s="28">
        <v>17</v>
      </c>
      <c r="CC119" s="28">
        <v>17</v>
      </c>
      <c r="CD119" s="28">
        <v>17</v>
      </c>
      <c r="CE119" s="28">
        <v>18</v>
      </c>
      <c r="CF119" s="28">
        <v>18</v>
      </c>
      <c r="CG119" s="28">
        <v>18</v>
      </c>
      <c r="CH119" s="28">
        <v>18</v>
      </c>
      <c r="CI119" s="28">
        <v>18</v>
      </c>
      <c r="CJ119" s="28">
        <v>18</v>
      </c>
      <c r="CK119" s="28">
        <v>0</v>
      </c>
      <c r="CL119" s="28">
        <v>0</v>
      </c>
      <c r="CM119" s="28">
        <v>0</v>
      </c>
      <c r="CN119" s="28">
        <v>0</v>
      </c>
      <c r="CO119" s="28">
        <v>0</v>
      </c>
      <c r="CP119" s="28">
        <v>0</v>
      </c>
      <c r="CQ119" s="28">
        <v>0</v>
      </c>
      <c r="CR119" s="28">
        <v>0</v>
      </c>
      <c r="CS119" s="28">
        <v>0</v>
      </c>
      <c r="CT119" s="28">
        <v>0</v>
      </c>
      <c r="CU119" s="28">
        <v>0</v>
      </c>
      <c r="CV119" s="28">
        <v>0</v>
      </c>
      <c r="CW119" s="28">
        <v>0</v>
      </c>
      <c r="CX119" s="28">
        <v>0</v>
      </c>
    </row>
    <row r="120" spans="1:102" x14ac:dyDescent="0.25">
      <c r="A120" s="36"/>
      <c r="B120" s="1" t="s">
        <v>134</v>
      </c>
      <c r="C120" s="1">
        <v>114</v>
      </c>
      <c r="D120" s="10">
        <v>51540</v>
      </c>
      <c r="E120" s="1">
        <v>5</v>
      </c>
      <c r="F120" s="10">
        <v>9</v>
      </c>
      <c r="G120" s="10">
        <v>11</v>
      </c>
      <c r="H120" s="10">
        <v>12</v>
      </c>
      <c r="I120" s="10">
        <v>12</v>
      </c>
      <c r="J120" s="10">
        <v>13</v>
      </c>
      <c r="K120" s="10">
        <v>14</v>
      </c>
      <c r="L120" s="10">
        <v>16</v>
      </c>
      <c r="M120" s="10">
        <v>17</v>
      </c>
      <c r="N120" s="10">
        <v>17</v>
      </c>
      <c r="O120" s="10">
        <v>21</v>
      </c>
      <c r="P120" s="10">
        <v>23</v>
      </c>
      <c r="Q120" s="10">
        <v>22</v>
      </c>
      <c r="R120" s="10">
        <v>23</v>
      </c>
      <c r="S120" s="10">
        <v>23</v>
      </c>
      <c r="T120" s="10">
        <v>27</v>
      </c>
      <c r="U120" s="10">
        <v>28</v>
      </c>
      <c r="V120" s="10">
        <v>31</v>
      </c>
      <c r="W120" s="10">
        <v>31</v>
      </c>
      <c r="X120" s="10">
        <v>33</v>
      </c>
      <c r="Y120" s="10">
        <v>36</v>
      </c>
      <c r="Z120" s="10">
        <v>38</v>
      </c>
      <c r="AA120" s="10">
        <v>38</v>
      </c>
      <c r="AB120" s="10">
        <v>40</v>
      </c>
      <c r="AC120" s="10">
        <v>41</v>
      </c>
      <c r="AD120" s="10">
        <v>41</v>
      </c>
      <c r="AE120" s="10">
        <v>41</v>
      </c>
      <c r="AF120" s="10">
        <v>41</v>
      </c>
      <c r="AG120" s="10">
        <v>44</v>
      </c>
      <c r="AH120" s="10">
        <v>44</v>
      </c>
      <c r="AI120" s="10">
        <v>45</v>
      </c>
      <c r="AJ120" s="10">
        <v>48</v>
      </c>
      <c r="AK120" s="10">
        <v>49</v>
      </c>
      <c r="AL120" s="10">
        <v>50</v>
      </c>
      <c r="AM120" s="10">
        <v>51</v>
      </c>
      <c r="AN120" s="10">
        <v>52</v>
      </c>
      <c r="AO120" s="10">
        <v>56</v>
      </c>
      <c r="AP120" s="10">
        <v>58</v>
      </c>
      <c r="AQ120" s="10">
        <v>58</v>
      </c>
      <c r="AR120" s="10">
        <v>63</v>
      </c>
      <c r="AS120" s="10">
        <v>63</v>
      </c>
      <c r="AT120" s="10">
        <v>64</v>
      </c>
      <c r="AU120" s="10">
        <v>63</v>
      </c>
      <c r="AV120" s="10">
        <v>65</v>
      </c>
      <c r="AW120" s="10">
        <v>66</v>
      </c>
      <c r="AX120" s="10">
        <v>66</v>
      </c>
      <c r="AY120" s="10">
        <v>66</v>
      </c>
      <c r="AZ120" s="10">
        <v>68</v>
      </c>
      <c r="BA120" s="10">
        <v>68</v>
      </c>
      <c r="BB120" s="10">
        <v>68</v>
      </c>
      <c r="BC120" s="10">
        <v>68</v>
      </c>
      <c r="BD120" s="10">
        <v>71</v>
      </c>
      <c r="BE120" s="10">
        <v>71</v>
      </c>
      <c r="BF120" s="10">
        <v>71</v>
      </c>
      <c r="BG120" s="10">
        <v>72</v>
      </c>
      <c r="BH120" s="10">
        <v>72</v>
      </c>
      <c r="BI120" s="10">
        <v>72</v>
      </c>
      <c r="BJ120" s="10">
        <v>72</v>
      </c>
      <c r="BK120" s="10">
        <v>74</v>
      </c>
      <c r="BL120" s="10">
        <v>74</v>
      </c>
      <c r="BM120" s="10">
        <v>80</v>
      </c>
      <c r="BN120" s="10">
        <v>82</v>
      </c>
      <c r="BO120" s="10">
        <v>90</v>
      </c>
      <c r="BP120" s="10">
        <v>97</v>
      </c>
      <c r="BQ120" s="10">
        <v>102</v>
      </c>
      <c r="BR120" s="10">
        <v>105</v>
      </c>
      <c r="BS120" s="10">
        <v>108</v>
      </c>
      <c r="BT120" s="28">
        <v>116</v>
      </c>
      <c r="BU120" s="28">
        <v>125</v>
      </c>
      <c r="BV120" s="28">
        <v>128</v>
      </c>
      <c r="BW120" s="28">
        <v>128</v>
      </c>
      <c r="BX120" s="28">
        <v>131</v>
      </c>
      <c r="BY120" s="28">
        <v>131</v>
      </c>
      <c r="BZ120" s="28">
        <v>131</v>
      </c>
      <c r="CA120" s="28">
        <v>137</v>
      </c>
      <c r="CB120" s="28">
        <v>139</v>
      </c>
      <c r="CC120" s="28">
        <v>141</v>
      </c>
      <c r="CD120" s="28">
        <v>142</v>
      </c>
      <c r="CE120" s="28">
        <v>144</v>
      </c>
      <c r="CF120" s="28">
        <v>146</v>
      </c>
      <c r="CG120" s="28">
        <v>148</v>
      </c>
      <c r="CH120" s="28">
        <v>152</v>
      </c>
      <c r="CI120" s="28">
        <v>154</v>
      </c>
      <c r="CJ120" s="28">
        <v>160</v>
      </c>
      <c r="CK120" s="28">
        <v>0</v>
      </c>
      <c r="CL120" s="28">
        <v>0</v>
      </c>
      <c r="CM120" s="28">
        <v>0</v>
      </c>
      <c r="CN120" s="28">
        <v>0</v>
      </c>
      <c r="CO120" s="28">
        <v>0</v>
      </c>
      <c r="CP120" s="28">
        <v>0</v>
      </c>
      <c r="CQ120" s="28">
        <v>0</v>
      </c>
      <c r="CR120" s="28">
        <v>0</v>
      </c>
      <c r="CS120" s="28">
        <v>0</v>
      </c>
      <c r="CT120" s="28">
        <v>0</v>
      </c>
      <c r="CU120" s="28">
        <v>0</v>
      </c>
      <c r="CV120" s="28">
        <v>0</v>
      </c>
      <c r="CW120" s="28">
        <v>0</v>
      </c>
      <c r="CX120" s="28">
        <v>0</v>
      </c>
    </row>
    <row r="121" spans="1:102" x14ac:dyDescent="0.25">
      <c r="A121" s="31" t="s">
        <v>35</v>
      </c>
      <c r="B121" s="1" t="s">
        <v>34</v>
      </c>
      <c r="C121" s="1">
        <v>115</v>
      </c>
      <c r="D121" s="10">
        <v>51057</v>
      </c>
      <c r="E121" s="1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2</v>
      </c>
      <c r="AB121" s="10">
        <v>2</v>
      </c>
      <c r="AC121" s="10">
        <v>2</v>
      </c>
      <c r="AD121" s="10">
        <v>2</v>
      </c>
      <c r="AE121" s="10">
        <v>2</v>
      </c>
      <c r="AF121" s="10">
        <v>2</v>
      </c>
      <c r="AG121" s="10">
        <v>2</v>
      </c>
      <c r="AH121" s="10">
        <v>3</v>
      </c>
      <c r="AI121" s="10">
        <v>3</v>
      </c>
      <c r="AJ121" s="10">
        <v>4</v>
      </c>
      <c r="AK121" s="10">
        <v>6</v>
      </c>
      <c r="AL121" s="10">
        <v>6</v>
      </c>
      <c r="AM121" s="10">
        <v>6</v>
      </c>
      <c r="AN121" s="10">
        <v>6</v>
      </c>
      <c r="AO121" s="10">
        <v>7</v>
      </c>
      <c r="AP121" s="10">
        <v>8</v>
      </c>
      <c r="AQ121" s="10">
        <v>8</v>
      </c>
      <c r="AR121" s="10">
        <v>11</v>
      </c>
      <c r="AS121" s="10">
        <v>16</v>
      </c>
      <c r="AT121" s="10">
        <v>17</v>
      </c>
      <c r="AU121" s="10">
        <v>17</v>
      </c>
      <c r="AV121" s="10">
        <v>18</v>
      </c>
      <c r="AW121" s="10">
        <v>18</v>
      </c>
      <c r="AX121" s="10">
        <v>22</v>
      </c>
      <c r="AY121" s="10">
        <v>23</v>
      </c>
      <c r="AZ121" s="10">
        <v>24</v>
      </c>
      <c r="BA121" s="10">
        <v>26</v>
      </c>
      <c r="BB121" s="10">
        <v>29</v>
      </c>
      <c r="BC121" s="10">
        <v>29</v>
      </c>
      <c r="BD121" s="10">
        <v>30</v>
      </c>
      <c r="BE121" s="10">
        <v>31</v>
      </c>
      <c r="BF121" s="10">
        <v>31</v>
      </c>
      <c r="BG121" s="10">
        <v>31</v>
      </c>
      <c r="BH121" s="10">
        <v>35</v>
      </c>
      <c r="BI121" s="10">
        <v>35</v>
      </c>
      <c r="BJ121" s="10">
        <v>36</v>
      </c>
      <c r="BK121" s="10">
        <v>36</v>
      </c>
      <c r="BL121" s="10">
        <v>41</v>
      </c>
      <c r="BM121" s="10">
        <v>43</v>
      </c>
      <c r="BN121" s="10">
        <v>44</v>
      </c>
      <c r="BO121" s="10">
        <v>44</v>
      </c>
      <c r="BP121" s="10">
        <v>43</v>
      </c>
      <c r="BQ121" s="10">
        <v>46</v>
      </c>
      <c r="BR121" s="10">
        <v>46</v>
      </c>
      <c r="BS121" s="10">
        <v>46</v>
      </c>
      <c r="BT121" s="28">
        <v>48</v>
      </c>
      <c r="BU121" s="28">
        <v>48</v>
      </c>
      <c r="BV121" s="28">
        <v>48</v>
      </c>
      <c r="BW121" s="28">
        <v>48</v>
      </c>
      <c r="BX121" s="28">
        <v>52</v>
      </c>
      <c r="BY121" s="28">
        <v>53</v>
      </c>
      <c r="BZ121" s="28">
        <v>53</v>
      </c>
      <c r="CA121" s="28">
        <v>53</v>
      </c>
      <c r="CB121" s="28">
        <v>53</v>
      </c>
      <c r="CC121" s="28">
        <v>53</v>
      </c>
      <c r="CD121" s="28">
        <v>53</v>
      </c>
      <c r="CE121" s="28">
        <v>52</v>
      </c>
      <c r="CF121" s="28">
        <v>52</v>
      </c>
      <c r="CG121" s="28">
        <v>52</v>
      </c>
      <c r="CH121" s="28">
        <v>53</v>
      </c>
      <c r="CI121" s="28">
        <v>53</v>
      </c>
      <c r="CJ121" s="28">
        <v>53</v>
      </c>
      <c r="CK121" s="28">
        <v>0</v>
      </c>
      <c r="CL121" s="28">
        <v>0</v>
      </c>
      <c r="CM121" s="28">
        <v>0</v>
      </c>
      <c r="CN121" s="28">
        <v>0</v>
      </c>
      <c r="CO121" s="28">
        <v>0</v>
      </c>
      <c r="CP121" s="28">
        <v>0</v>
      </c>
      <c r="CQ121" s="28">
        <v>0</v>
      </c>
      <c r="CR121" s="28">
        <v>0</v>
      </c>
      <c r="CS121" s="28">
        <v>0</v>
      </c>
      <c r="CT121" s="28">
        <v>0</v>
      </c>
      <c r="CU121" s="28">
        <v>0</v>
      </c>
      <c r="CV121" s="28">
        <v>0</v>
      </c>
      <c r="CW121" s="28">
        <v>0</v>
      </c>
      <c r="CX121" s="28">
        <v>0</v>
      </c>
    </row>
    <row r="122" spans="1:102" x14ac:dyDescent="0.25">
      <c r="A122" s="32"/>
      <c r="B122" s="1" t="s">
        <v>106</v>
      </c>
      <c r="C122" s="1">
        <v>116</v>
      </c>
      <c r="D122" s="10">
        <v>51073</v>
      </c>
      <c r="E122" s="1">
        <v>2</v>
      </c>
      <c r="F122" s="10">
        <v>2</v>
      </c>
      <c r="G122" s="10">
        <v>3</v>
      </c>
      <c r="H122" s="10">
        <v>6</v>
      </c>
      <c r="I122" s="10">
        <v>6</v>
      </c>
      <c r="J122" s="10">
        <v>7</v>
      </c>
      <c r="K122" s="10">
        <v>7</v>
      </c>
      <c r="L122" s="10">
        <v>8</v>
      </c>
      <c r="M122" s="10">
        <v>8</v>
      </c>
      <c r="N122" s="10">
        <v>8</v>
      </c>
      <c r="O122" s="10">
        <v>9</v>
      </c>
      <c r="P122" s="10">
        <v>10</v>
      </c>
      <c r="Q122" s="10">
        <v>12</v>
      </c>
      <c r="R122" s="10">
        <v>15</v>
      </c>
      <c r="S122" s="10">
        <v>16</v>
      </c>
      <c r="T122" s="10">
        <v>16</v>
      </c>
      <c r="U122" s="10">
        <v>18</v>
      </c>
      <c r="V122" s="10">
        <v>20</v>
      </c>
      <c r="W122" s="10">
        <v>20</v>
      </c>
      <c r="X122" s="10">
        <v>20</v>
      </c>
      <c r="Y122" s="10">
        <v>20</v>
      </c>
      <c r="Z122" s="10">
        <v>20</v>
      </c>
      <c r="AA122" s="10">
        <v>20</v>
      </c>
      <c r="AB122" s="10">
        <v>20</v>
      </c>
      <c r="AC122" s="10">
        <v>21</v>
      </c>
      <c r="AD122" s="10">
        <v>21</v>
      </c>
      <c r="AE122" s="10">
        <v>21</v>
      </c>
      <c r="AF122" s="10">
        <v>21</v>
      </c>
      <c r="AG122" s="10">
        <v>21</v>
      </c>
      <c r="AH122" s="10">
        <v>21</v>
      </c>
      <c r="AI122" s="10">
        <v>21</v>
      </c>
      <c r="AJ122" s="10">
        <v>22</v>
      </c>
      <c r="AK122" s="10">
        <v>22</v>
      </c>
      <c r="AL122" s="10">
        <v>22</v>
      </c>
      <c r="AM122" s="10">
        <v>22</v>
      </c>
      <c r="AN122" s="10">
        <v>23</v>
      </c>
      <c r="AO122" s="10">
        <v>23</v>
      </c>
      <c r="AP122" s="10">
        <v>24</v>
      </c>
      <c r="AQ122" s="10">
        <v>24</v>
      </c>
      <c r="AR122" s="10">
        <v>25</v>
      </c>
      <c r="AS122" s="10">
        <v>27</v>
      </c>
      <c r="AT122" s="10">
        <v>26</v>
      </c>
      <c r="AU122" s="10">
        <v>26</v>
      </c>
      <c r="AV122" s="10">
        <v>27</v>
      </c>
      <c r="AW122" s="10">
        <v>27</v>
      </c>
      <c r="AX122" s="10">
        <v>27</v>
      </c>
      <c r="AY122" s="10">
        <v>27</v>
      </c>
      <c r="AZ122" s="10">
        <v>27</v>
      </c>
      <c r="BA122" s="10">
        <v>27</v>
      </c>
      <c r="BB122" s="10">
        <v>28</v>
      </c>
      <c r="BC122" s="10">
        <v>28</v>
      </c>
      <c r="BD122" s="10">
        <v>28</v>
      </c>
      <c r="BE122" s="10">
        <v>28</v>
      </c>
      <c r="BF122" s="10">
        <v>28</v>
      </c>
      <c r="BG122" s="10">
        <v>28</v>
      </c>
      <c r="BH122" s="10">
        <v>28</v>
      </c>
      <c r="BI122" s="10">
        <v>29</v>
      </c>
      <c r="BJ122" s="10">
        <v>30</v>
      </c>
      <c r="BK122" s="10">
        <v>30</v>
      </c>
      <c r="BL122" s="10">
        <v>30</v>
      </c>
      <c r="BM122" s="10">
        <v>30</v>
      </c>
      <c r="BN122" s="10">
        <v>30</v>
      </c>
      <c r="BO122" s="10">
        <v>30</v>
      </c>
      <c r="BP122" s="10">
        <v>30</v>
      </c>
      <c r="BQ122" s="10">
        <v>30</v>
      </c>
      <c r="BR122" s="10">
        <v>30</v>
      </c>
      <c r="BS122" s="10">
        <v>31</v>
      </c>
      <c r="BT122" s="28">
        <v>31</v>
      </c>
      <c r="BU122" s="28">
        <v>31</v>
      </c>
      <c r="BV122" s="28">
        <v>31</v>
      </c>
      <c r="BW122" s="28">
        <v>31</v>
      </c>
      <c r="BX122" s="28">
        <v>31</v>
      </c>
      <c r="BY122" s="28">
        <v>32</v>
      </c>
      <c r="BZ122" s="28">
        <v>32</v>
      </c>
      <c r="CA122" s="28">
        <v>32</v>
      </c>
      <c r="CB122" s="28">
        <v>33</v>
      </c>
      <c r="CC122" s="28">
        <v>33</v>
      </c>
      <c r="CD122" s="28">
        <v>33</v>
      </c>
      <c r="CE122" s="28">
        <v>34</v>
      </c>
      <c r="CF122" s="28">
        <v>35</v>
      </c>
      <c r="CG122" s="28">
        <v>36</v>
      </c>
      <c r="CH122" s="28">
        <v>37</v>
      </c>
      <c r="CI122" s="28">
        <v>38</v>
      </c>
      <c r="CJ122" s="28">
        <v>38</v>
      </c>
      <c r="CK122" s="28">
        <v>0</v>
      </c>
      <c r="CL122" s="28">
        <v>0</v>
      </c>
      <c r="CM122" s="28">
        <v>0</v>
      </c>
      <c r="CN122" s="28">
        <v>0</v>
      </c>
      <c r="CO122" s="28">
        <v>0</v>
      </c>
      <c r="CP122" s="28">
        <v>0</v>
      </c>
      <c r="CQ122" s="28">
        <v>0</v>
      </c>
      <c r="CR122" s="28">
        <v>0</v>
      </c>
      <c r="CS122" s="28">
        <v>0</v>
      </c>
      <c r="CT122" s="28">
        <v>0</v>
      </c>
      <c r="CU122" s="28">
        <v>0</v>
      </c>
      <c r="CV122" s="28">
        <v>0</v>
      </c>
      <c r="CW122" s="28">
        <v>0</v>
      </c>
      <c r="CX122" s="28">
        <v>0</v>
      </c>
    </row>
    <row r="123" spans="1:102" x14ac:dyDescent="0.25">
      <c r="A123" s="32"/>
      <c r="B123" s="1" t="s">
        <v>45</v>
      </c>
      <c r="C123" s="1">
        <v>117</v>
      </c>
      <c r="D123" s="10">
        <v>51097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1</v>
      </c>
      <c r="L123" s="10">
        <v>1</v>
      </c>
      <c r="M123" s="10">
        <v>1</v>
      </c>
      <c r="N123" s="10">
        <v>1</v>
      </c>
      <c r="O123" s="10">
        <v>1</v>
      </c>
      <c r="P123" s="10">
        <v>1</v>
      </c>
      <c r="Q123" s="10">
        <v>1</v>
      </c>
      <c r="R123" s="10">
        <v>1</v>
      </c>
      <c r="S123" s="10">
        <v>1</v>
      </c>
      <c r="T123" s="10">
        <v>2</v>
      </c>
      <c r="U123" s="10">
        <v>2</v>
      </c>
      <c r="V123" s="10">
        <v>2</v>
      </c>
      <c r="W123" s="10">
        <v>2</v>
      </c>
      <c r="X123" s="10">
        <v>2</v>
      </c>
      <c r="Y123" s="10">
        <v>2</v>
      </c>
      <c r="Z123" s="10">
        <v>2</v>
      </c>
      <c r="AA123" s="10">
        <v>2</v>
      </c>
      <c r="AB123" s="10">
        <v>2</v>
      </c>
      <c r="AC123" s="10">
        <v>2</v>
      </c>
      <c r="AD123" s="10">
        <v>2</v>
      </c>
      <c r="AE123" s="10">
        <v>2</v>
      </c>
      <c r="AF123" s="10">
        <v>2</v>
      </c>
      <c r="AG123" s="10">
        <v>2</v>
      </c>
      <c r="AH123" s="10">
        <v>2</v>
      </c>
      <c r="AI123" s="10">
        <v>2</v>
      </c>
      <c r="AJ123" s="10">
        <v>2</v>
      </c>
      <c r="AK123" s="10">
        <v>2</v>
      </c>
      <c r="AL123" s="10">
        <v>2</v>
      </c>
      <c r="AM123" s="10">
        <v>2</v>
      </c>
      <c r="AN123" s="10">
        <v>2</v>
      </c>
      <c r="AO123" s="10">
        <v>2</v>
      </c>
      <c r="AP123" s="10">
        <v>2</v>
      </c>
      <c r="AQ123" s="10">
        <v>3</v>
      </c>
      <c r="AR123" s="10">
        <v>3</v>
      </c>
      <c r="AS123" s="10">
        <v>3</v>
      </c>
      <c r="AT123" s="10">
        <v>3</v>
      </c>
      <c r="AU123" s="10">
        <v>3</v>
      </c>
      <c r="AV123" s="10">
        <v>4</v>
      </c>
      <c r="AW123" s="10">
        <v>4</v>
      </c>
      <c r="AX123" s="10">
        <v>5</v>
      </c>
      <c r="AY123" s="10">
        <v>5</v>
      </c>
      <c r="AZ123" s="10">
        <v>5</v>
      </c>
      <c r="BA123" s="10">
        <v>6</v>
      </c>
      <c r="BB123" s="10">
        <v>6</v>
      </c>
      <c r="BC123" s="10">
        <v>7</v>
      </c>
      <c r="BD123" s="10">
        <v>7</v>
      </c>
      <c r="BE123" s="10">
        <v>7</v>
      </c>
      <c r="BF123" s="10">
        <v>7</v>
      </c>
      <c r="BG123" s="10">
        <v>7</v>
      </c>
      <c r="BH123" s="10">
        <v>7</v>
      </c>
      <c r="BI123" s="10">
        <v>7</v>
      </c>
      <c r="BJ123" s="10">
        <v>7</v>
      </c>
      <c r="BK123" s="10">
        <v>7</v>
      </c>
      <c r="BL123" s="10">
        <v>7</v>
      </c>
      <c r="BM123" s="10">
        <v>7</v>
      </c>
      <c r="BN123" s="10">
        <v>7</v>
      </c>
      <c r="BO123" s="10">
        <v>7</v>
      </c>
      <c r="BP123" s="10">
        <v>8</v>
      </c>
      <c r="BQ123" s="10">
        <v>10</v>
      </c>
      <c r="BR123" s="10">
        <v>10</v>
      </c>
      <c r="BS123" s="10">
        <v>10</v>
      </c>
      <c r="BT123" s="28">
        <v>13</v>
      </c>
      <c r="BU123" s="28">
        <v>13</v>
      </c>
      <c r="BV123" s="28">
        <v>13</v>
      </c>
      <c r="BW123" s="28">
        <v>13</v>
      </c>
      <c r="BX123" s="28">
        <v>21</v>
      </c>
      <c r="BY123" s="28">
        <v>21</v>
      </c>
      <c r="BZ123" s="28">
        <v>22</v>
      </c>
      <c r="CA123" s="28">
        <v>24</v>
      </c>
      <c r="CB123" s="28">
        <v>24</v>
      </c>
      <c r="CC123" s="28">
        <v>23</v>
      </c>
      <c r="CD123" s="28">
        <v>24</v>
      </c>
      <c r="CE123" s="28">
        <v>24</v>
      </c>
      <c r="CF123" s="28">
        <v>24</v>
      </c>
      <c r="CG123" s="28">
        <v>24</v>
      </c>
      <c r="CH123" s="28">
        <v>24</v>
      </c>
      <c r="CI123" s="28">
        <v>24</v>
      </c>
      <c r="CJ123" s="28">
        <v>24</v>
      </c>
      <c r="CK123" s="28">
        <v>0</v>
      </c>
      <c r="CL123" s="28">
        <v>0</v>
      </c>
      <c r="CM123" s="28">
        <v>0</v>
      </c>
      <c r="CN123" s="28">
        <v>0</v>
      </c>
      <c r="CO123" s="28">
        <v>0</v>
      </c>
      <c r="CP123" s="28">
        <v>0</v>
      </c>
      <c r="CQ123" s="28">
        <v>0</v>
      </c>
      <c r="CR123" s="28">
        <v>0</v>
      </c>
      <c r="CS123" s="28">
        <v>0</v>
      </c>
      <c r="CT123" s="28">
        <v>0</v>
      </c>
      <c r="CU123" s="28">
        <v>0</v>
      </c>
      <c r="CV123" s="28">
        <v>0</v>
      </c>
      <c r="CW123" s="28">
        <v>0</v>
      </c>
      <c r="CX123" s="28">
        <v>0</v>
      </c>
    </row>
    <row r="124" spans="1:102" x14ac:dyDescent="0.25">
      <c r="A124" s="32"/>
      <c r="B124" s="1" t="s">
        <v>111</v>
      </c>
      <c r="C124" s="1">
        <v>118</v>
      </c>
      <c r="D124" s="10">
        <v>51101</v>
      </c>
      <c r="E124" s="1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1</v>
      </c>
      <c r="K124" s="10">
        <v>1</v>
      </c>
      <c r="L124" s="10">
        <v>1</v>
      </c>
      <c r="M124" s="10">
        <v>1</v>
      </c>
      <c r="N124" s="10">
        <v>1</v>
      </c>
      <c r="O124" s="10">
        <v>1</v>
      </c>
      <c r="P124" s="10">
        <v>2</v>
      </c>
      <c r="Q124" s="10">
        <v>2</v>
      </c>
      <c r="R124" s="10">
        <v>2</v>
      </c>
      <c r="S124" s="10">
        <v>2</v>
      </c>
      <c r="T124" s="10">
        <v>2</v>
      </c>
      <c r="U124" s="10">
        <v>2</v>
      </c>
      <c r="V124" s="10">
        <v>2</v>
      </c>
      <c r="W124" s="10">
        <v>2</v>
      </c>
      <c r="X124" s="10">
        <v>2</v>
      </c>
      <c r="Y124" s="10">
        <v>2</v>
      </c>
      <c r="Z124" s="10">
        <v>2</v>
      </c>
      <c r="AA124" s="10">
        <v>2</v>
      </c>
      <c r="AB124" s="10">
        <v>2</v>
      </c>
      <c r="AC124" s="10">
        <v>2</v>
      </c>
      <c r="AD124" s="10">
        <v>2</v>
      </c>
      <c r="AE124" s="10">
        <v>2</v>
      </c>
      <c r="AF124" s="10">
        <v>2</v>
      </c>
      <c r="AG124" s="10">
        <v>2</v>
      </c>
      <c r="AH124" s="10">
        <v>3</v>
      </c>
      <c r="AI124" s="10">
        <v>3</v>
      </c>
      <c r="AJ124" s="10">
        <v>5</v>
      </c>
      <c r="AK124" s="10">
        <v>5</v>
      </c>
      <c r="AL124" s="10">
        <v>5</v>
      </c>
      <c r="AM124" s="10">
        <v>5</v>
      </c>
      <c r="AN124" s="10">
        <v>5</v>
      </c>
      <c r="AO124" s="10">
        <v>5</v>
      </c>
      <c r="AP124" s="10">
        <v>5</v>
      </c>
      <c r="AQ124" s="10">
        <v>9</v>
      </c>
      <c r="AR124" s="10">
        <v>9</v>
      </c>
      <c r="AS124" s="10">
        <v>9</v>
      </c>
      <c r="AT124" s="10">
        <v>10</v>
      </c>
      <c r="AU124" s="10">
        <v>11</v>
      </c>
      <c r="AV124" s="10">
        <v>11</v>
      </c>
      <c r="AW124" s="10">
        <v>11</v>
      </c>
      <c r="AX124" s="10">
        <v>11</v>
      </c>
      <c r="AY124" s="10">
        <v>11</v>
      </c>
      <c r="AZ124" s="10">
        <v>12</v>
      </c>
      <c r="BA124" s="10">
        <v>12</v>
      </c>
      <c r="BB124" s="10">
        <v>12</v>
      </c>
      <c r="BC124" s="10">
        <v>12</v>
      </c>
      <c r="BD124" s="10">
        <v>13</v>
      </c>
      <c r="BE124" s="10">
        <v>14</v>
      </c>
      <c r="BF124" s="10">
        <v>14</v>
      </c>
      <c r="BG124" s="10">
        <v>15</v>
      </c>
      <c r="BH124" s="10">
        <v>15</v>
      </c>
      <c r="BI124" s="10">
        <v>15</v>
      </c>
      <c r="BJ124" s="10">
        <v>16</v>
      </c>
      <c r="BK124" s="10">
        <v>19</v>
      </c>
      <c r="BL124" s="10">
        <v>20</v>
      </c>
      <c r="BM124" s="10">
        <v>20</v>
      </c>
      <c r="BN124" s="10">
        <v>24</v>
      </c>
      <c r="BO124" s="10">
        <v>24</v>
      </c>
      <c r="BP124" s="10">
        <v>25</v>
      </c>
      <c r="BQ124" s="10">
        <v>26</v>
      </c>
      <c r="BR124" s="10">
        <v>26</v>
      </c>
      <c r="BS124" s="10">
        <v>30</v>
      </c>
      <c r="BT124" s="28">
        <v>30</v>
      </c>
      <c r="BU124" s="28">
        <v>31</v>
      </c>
      <c r="BV124" s="28">
        <v>31</v>
      </c>
      <c r="BW124" s="28">
        <v>31</v>
      </c>
      <c r="BX124" s="28">
        <v>31</v>
      </c>
      <c r="BY124" s="28">
        <v>31</v>
      </c>
      <c r="BZ124" s="28">
        <v>32</v>
      </c>
      <c r="CA124" s="28">
        <v>32</v>
      </c>
      <c r="CB124" s="28">
        <v>32</v>
      </c>
      <c r="CC124" s="28">
        <v>32</v>
      </c>
      <c r="CD124" s="28">
        <v>32</v>
      </c>
      <c r="CE124" s="28">
        <v>32</v>
      </c>
      <c r="CF124" s="28">
        <v>32</v>
      </c>
      <c r="CG124" s="28">
        <v>33</v>
      </c>
      <c r="CH124" s="28">
        <v>33</v>
      </c>
      <c r="CI124" s="28">
        <v>33</v>
      </c>
      <c r="CJ124" s="28">
        <v>33</v>
      </c>
      <c r="CK124" s="28">
        <v>0</v>
      </c>
      <c r="CL124" s="28">
        <v>0</v>
      </c>
      <c r="CM124" s="28">
        <v>0</v>
      </c>
      <c r="CN124" s="28">
        <v>0</v>
      </c>
      <c r="CO124" s="28">
        <v>0</v>
      </c>
      <c r="CP124" s="28">
        <v>0</v>
      </c>
      <c r="CQ124" s="28">
        <v>0</v>
      </c>
      <c r="CR124" s="28">
        <v>0</v>
      </c>
      <c r="CS124" s="28">
        <v>0</v>
      </c>
      <c r="CT124" s="28">
        <v>0</v>
      </c>
      <c r="CU124" s="28">
        <v>0</v>
      </c>
      <c r="CV124" s="28">
        <v>0</v>
      </c>
      <c r="CW124" s="28">
        <v>0</v>
      </c>
      <c r="CX124" s="28">
        <v>0</v>
      </c>
    </row>
    <row r="125" spans="1:102" x14ac:dyDescent="0.25">
      <c r="A125" s="32"/>
      <c r="B125" s="1" t="s">
        <v>112</v>
      </c>
      <c r="C125" s="1">
        <v>119</v>
      </c>
      <c r="D125" s="10">
        <v>51103</v>
      </c>
      <c r="E125" s="1">
        <v>0</v>
      </c>
      <c r="F125" s="10">
        <v>0</v>
      </c>
      <c r="G125" s="10">
        <v>0</v>
      </c>
      <c r="H125" s="10">
        <v>1</v>
      </c>
      <c r="I125" s="10">
        <v>1</v>
      </c>
      <c r="J125" s="10">
        <v>1</v>
      </c>
      <c r="K125" s="10">
        <v>1</v>
      </c>
      <c r="L125" s="10">
        <v>1</v>
      </c>
      <c r="M125" s="10">
        <v>1</v>
      </c>
      <c r="N125" s="10">
        <v>1</v>
      </c>
      <c r="O125" s="10">
        <v>1</v>
      </c>
      <c r="P125" s="10">
        <v>1</v>
      </c>
      <c r="Q125" s="10">
        <v>1</v>
      </c>
      <c r="R125" s="10">
        <v>1</v>
      </c>
      <c r="S125" s="10">
        <v>1</v>
      </c>
      <c r="T125" s="10">
        <v>1</v>
      </c>
      <c r="U125" s="10">
        <v>1</v>
      </c>
      <c r="V125" s="10">
        <v>1</v>
      </c>
      <c r="W125" s="10">
        <v>1</v>
      </c>
      <c r="X125" s="10">
        <v>1</v>
      </c>
      <c r="Y125" s="10">
        <v>1</v>
      </c>
      <c r="Z125" s="10">
        <v>1</v>
      </c>
      <c r="AA125" s="10">
        <v>1</v>
      </c>
      <c r="AB125" s="10">
        <v>1</v>
      </c>
      <c r="AC125" s="10">
        <v>1</v>
      </c>
      <c r="AD125" s="10">
        <v>1</v>
      </c>
      <c r="AE125" s="10">
        <v>1</v>
      </c>
      <c r="AF125" s="10">
        <v>1</v>
      </c>
      <c r="AG125" s="10">
        <v>1</v>
      </c>
      <c r="AH125" s="10">
        <v>1</v>
      </c>
      <c r="AI125" s="10">
        <v>1</v>
      </c>
      <c r="AJ125" s="10">
        <v>1</v>
      </c>
      <c r="AK125" s="10">
        <v>1</v>
      </c>
      <c r="AL125" s="10">
        <v>1</v>
      </c>
      <c r="AM125" s="10">
        <v>1</v>
      </c>
      <c r="AN125" s="10">
        <v>1</v>
      </c>
      <c r="AO125" s="10">
        <v>2</v>
      </c>
      <c r="AP125" s="10">
        <v>3</v>
      </c>
      <c r="AQ125" s="10">
        <v>3</v>
      </c>
      <c r="AR125" s="10">
        <v>4</v>
      </c>
      <c r="AS125" s="10">
        <v>5</v>
      </c>
      <c r="AT125" s="10">
        <v>5</v>
      </c>
      <c r="AU125" s="10">
        <v>5</v>
      </c>
      <c r="AV125" s="10">
        <v>6</v>
      </c>
      <c r="AW125" s="10">
        <v>6</v>
      </c>
      <c r="AX125" s="10">
        <v>6</v>
      </c>
      <c r="AY125" s="10">
        <v>6</v>
      </c>
      <c r="AZ125" s="10">
        <v>6</v>
      </c>
      <c r="BA125" s="10">
        <v>7</v>
      </c>
      <c r="BB125" s="10">
        <v>7</v>
      </c>
      <c r="BC125" s="10">
        <v>7</v>
      </c>
      <c r="BD125" s="10">
        <v>7</v>
      </c>
      <c r="BE125" s="10">
        <v>7</v>
      </c>
      <c r="BF125" s="10">
        <v>7</v>
      </c>
      <c r="BG125" s="10">
        <v>7</v>
      </c>
      <c r="BH125" s="10">
        <v>7</v>
      </c>
      <c r="BI125" s="10">
        <v>7</v>
      </c>
      <c r="BJ125" s="10">
        <v>8</v>
      </c>
      <c r="BK125" s="10">
        <v>10</v>
      </c>
      <c r="BL125" s="10">
        <v>10</v>
      </c>
      <c r="BM125" s="10">
        <v>10</v>
      </c>
      <c r="BN125" s="10">
        <v>10</v>
      </c>
      <c r="BO125" s="10">
        <v>10</v>
      </c>
      <c r="BP125" s="10">
        <v>10</v>
      </c>
      <c r="BQ125" s="10">
        <v>10</v>
      </c>
      <c r="BR125" s="10">
        <v>10</v>
      </c>
      <c r="BS125" s="10">
        <v>10</v>
      </c>
      <c r="BT125" s="28">
        <v>10</v>
      </c>
      <c r="BU125" s="28">
        <v>10</v>
      </c>
      <c r="BV125" s="28">
        <v>10</v>
      </c>
      <c r="BW125" s="28">
        <v>10</v>
      </c>
      <c r="BX125" s="28">
        <v>10</v>
      </c>
      <c r="BY125" s="28">
        <v>10</v>
      </c>
      <c r="BZ125" s="28">
        <v>10</v>
      </c>
      <c r="CA125" s="28">
        <v>10</v>
      </c>
      <c r="CB125" s="28">
        <v>10</v>
      </c>
      <c r="CC125" s="28">
        <v>10</v>
      </c>
      <c r="CD125" s="28">
        <v>10</v>
      </c>
      <c r="CE125" s="28">
        <v>11</v>
      </c>
      <c r="CF125" s="28">
        <v>11</v>
      </c>
      <c r="CG125" s="28">
        <v>11</v>
      </c>
      <c r="CH125" s="28">
        <v>11</v>
      </c>
      <c r="CI125" s="28">
        <v>11</v>
      </c>
      <c r="CJ125" s="28">
        <v>11</v>
      </c>
      <c r="CK125" s="28">
        <v>0</v>
      </c>
      <c r="CL125" s="28">
        <v>0</v>
      </c>
      <c r="CM125" s="28">
        <v>0</v>
      </c>
      <c r="CN125" s="28">
        <v>0</v>
      </c>
      <c r="CO125" s="28">
        <v>0</v>
      </c>
      <c r="CP125" s="28">
        <v>0</v>
      </c>
      <c r="CQ125" s="28">
        <v>0</v>
      </c>
      <c r="CR125" s="28">
        <v>0</v>
      </c>
      <c r="CS125" s="28">
        <v>0</v>
      </c>
      <c r="CT125" s="28">
        <v>0</v>
      </c>
      <c r="CU125" s="28">
        <v>0</v>
      </c>
      <c r="CV125" s="28">
        <v>0</v>
      </c>
      <c r="CW125" s="28">
        <v>0</v>
      </c>
      <c r="CX125" s="28">
        <v>0</v>
      </c>
    </row>
    <row r="126" spans="1:102" x14ac:dyDescent="0.25">
      <c r="A126" s="32"/>
      <c r="B126" s="1" t="s">
        <v>51</v>
      </c>
      <c r="C126" s="1">
        <v>120</v>
      </c>
      <c r="D126" s="10">
        <v>51115</v>
      </c>
      <c r="E126" s="1">
        <v>0</v>
      </c>
      <c r="F126" s="10">
        <v>1</v>
      </c>
      <c r="G126" s="10">
        <v>1</v>
      </c>
      <c r="H126" s="10">
        <v>2</v>
      </c>
      <c r="I126" s="10">
        <v>2</v>
      </c>
      <c r="J126" s="10">
        <v>2</v>
      </c>
      <c r="K126" s="10">
        <v>2</v>
      </c>
      <c r="L126" s="10">
        <v>2</v>
      </c>
      <c r="M126" s="10">
        <v>2</v>
      </c>
      <c r="N126" s="10">
        <v>2</v>
      </c>
      <c r="O126" s="10">
        <v>2</v>
      </c>
      <c r="P126" s="10">
        <v>2</v>
      </c>
      <c r="Q126" s="10">
        <v>2</v>
      </c>
      <c r="R126" s="10">
        <v>2</v>
      </c>
      <c r="S126" s="10">
        <v>2</v>
      </c>
      <c r="T126" s="10">
        <v>2</v>
      </c>
      <c r="U126" s="10">
        <v>2</v>
      </c>
      <c r="V126" s="10">
        <v>2</v>
      </c>
      <c r="W126" s="10">
        <v>2</v>
      </c>
      <c r="X126" s="10">
        <v>3</v>
      </c>
      <c r="Y126" s="10">
        <v>3</v>
      </c>
      <c r="Z126" s="10">
        <v>3</v>
      </c>
      <c r="AA126" s="10">
        <v>3</v>
      </c>
      <c r="AB126" s="10">
        <v>3</v>
      </c>
      <c r="AC126" s="10">
        <v>3</v>
      </c>
      <c r="AD126" s="10">
        <v>3</v>
      </c>
      <c r="AE126" s="10">
        <v>3</v>
      </c>
      <c r="AF126" s="10">
        <v>3</v>
      </c>
      <c r="AG126" s="10">
        <v>3</v>
      </c>
      <c r="AH126" s="10">
        <v>3</v>
      </c>
      <c r="AI126" s="10">
        <v>3</v>
      </c>
      <c r="AJ126" s="10">
        <v>4</v>
      </c>
      <c r="AK126" s="10">
        <v>4</v>
      </c>
      <c r="AL126" s="10">
        <v>4</v>
      </c>
      <c r="AM126" s="10">
        <v>4</v>
      </c>
      <c r="AN126" s="10">
        <v>4</v>
      </c>
      <c r="AO126" s="10">
        <v>4</v>
      </c>
      <c r="AP126" s="10">
        <v>4</v>
      </c>
      <c r="AQ126" s="10">
        <v>4</v>
      </c>
      <c r="AR126" s="10">
        <v>4</v>
      </c>
      <c r="AS126" s="10">
        <v>4</v>
      </c>
      <c r="AT126" s="10">
        <v>4</v>
      </c>
      <c r="AU126" s="10">
        <v>4</v>
      </c>
      <c r="AV126" s="10">
        <v>4</v>
      </c>
      <c r="AW126" s="10">
        <v>4</v>
      </c>
      <c r="AX126" s="10">
        <v>5</v>
      </c>
      <c r="AY126" s="10">
        <v>5</v>
      </c>
      <c r="AZ126" s="10">
        <v>5</v>
      </c>
      <c r="BA126" s="10">
        <v>5</v>
      </c>
      <c r="BB126" s="10">
        <v>5</v>
      </c>
      <c r="BC126" s="10">
        <v>5</v>
      </c>
      <c r="BD126" s="10">
        <v>5</v>
      </c>
      <c r="BE126" s="10">
        <v>5</v>
      </c>
      <c r="BF126" s="10">
        <v>5</v>
      </c>
      <c r="BG126" s="10">
        <v>5</v>
      </c>
      <c r="BH126" s="10">
        <v>5</v>
      </c>
      <c r="BI126" s="10">
        <v>5</v>
      </c>
      <c r="BJ126" s="10">
        <v>5</v>
      </c>
      <c r="BK126" s="10">
        <v>5</v>
      </c>
      <c r="BL126" s="10">
        <v>5</v>
      </c>
      <c r="BM126" s="10">
        <v>5</v>
      </c>
      <c r="BN126" s="10">
        <v>5</v>
      </c>
      <c r="BO126" s="10">
        <v>5</v>
      </c>
      <c r="BP126" s="10">
        <v>5</v>
      </c>
      <c r="BQ126" s="10">
        <v>5</v>
      </c>
      <c r="BR126" s="10">
        <v>5</v>
      </c>
      <c r="BS126" s="10">
        <v>5</v>
      </c>
      <c r="BT126" s="28">
        <v>5</v>
      </c>
      <c r="BU126" s="28">
        <v>5</v>
      </c>
      <c r="BV126" s="28">
        <v>5</v>
      </c>
      <c r="BW126" s="28">
        <v>5</v>
      </c>
      <c r="BX126" s="28">
        <v>5</v>
      </c>
      <c r="BY126" s="28">
        <v>5</v>
      </c>
      <c r="BZ126" s="28">
        <v>5</v>
      </c>
      <c r="CA126" s="28">
        <v>5</v>
      </c>
      <c r="CB126" s="28">
        <v>5</v>
      </c>
      <c r="CC126" s="28">
        <v>5</v>
      </c>
      <c r="CD126" s="28">
        <v>5</v>
      </c>
      <c r="CE126" s="28">
        <v>5</v>
      </c>
      <c r="CF126" s="28">
        <v>5</v>
      </c>
      <c r="CG126" s="28">
        <v>5</v>
      </c>
      <c r="CH126" s="28">
        <v>5</v>
      </c>
      <c r="CI126" s="28">
        <v>5</v>
      </c>
      <c r="CJ126" s="28">
        <v>5</v>
      </c>
      <c r="CK126" s="28">
        <v>0</v>
      </c>
      <c r="CL126" s="28">
        <v>0</v>
      </c>
      <c r="CM126" s="28">
        <v>0</v>
      </c>
      <c r="CN126" s="28">
        <v>0</v>
      </c>
      <c r="CO126" s="28">
        <v>0</v>
      </c>
      <c r="CP126" s="28">
        <v>0</v>
      </c>
      <c r="CQ126" s="28">
        <v>0</v>
      </c>
      <c r="CR126" s="28">
        <v>0</v>
      </c>
      <c r="CS126" s="28">
        <v>0</v>
      </c>
      <c r="CT126" s="28">
        <v>0</v>
      </c>
      <c r="CU126" s="28">
        <v>0</v>
      </c>
      <c r="CV126" s="28">
        <v>0</v>
      </c>
      <c r="CW126" s="28">
        <v>0</v>
      </c>
      <c r="CX126" s="28">
        <v>0</v>
      </c>
    </row>
    <row r="127" spans="1:102" x14ac:dyDescent="0.25">
      <c r="A127" s="32"/>
      <c r="B127" s="1" t="s">
        <v>52</v>
      </c>
      <c r="C127" s="1">
        <v>121</v>
      </c>
      <c r="D127" s="10">
        <v>51119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2</v>
      </c>
      <c r="U127" s="10">
        <v>3</v>
      </c>
      <c r="V127" s="10">
        <v>3</v>
      </c>
      <c r="W127" s="10">
        <v>3</v>
      </c>
      <c r="X127" s="10">
        <v>3</v>
      </c>
      <c r="Y127" s="10">
        <v>3</v>
      </c>
      <c r="Z127" s="10">
        <v>3</v>
      </c>
      <c r="AA127" s="10">
        <v>3</v>
      </c>
      <c r="AB127" s="10">
        <v>3</v>
      </c>
      <c r="AC127" s="10">
        <v>3</v>
      </c>
      <c r="AD127" s="10">
        <v>3</v>
      </c>
      <c r="AE127" s="10">
        <v>3</v>
      </c>
      <c r="AF127" s="10">
        <v>3</v>
      </c>
      <c r="AG127" s="10">
        <v>3</v>
      </c>
      <c r="AH127" s="10">
        <v>3</v>
      </c>
      <c r="AI127" s="10">
        <v>3</v>
      </c>
      <c r="AJ127" s="10">
        <v>4</v>
      </c>
      <c r="AK127" s="10">
        <v>4</v>
      </c>
      <c r="AL127" s="10">
        <v>4</v>
      </c>
      <c r="AM127" s="10">
        <v>4</v>
      </c>
      <c r="AN127" s="10">
        <v>4</v>
      </c>
      <c r="AO127" s="10">
        <v>8</v>
      </c>
      <c r="AP127" s="10">
        <v>7</v>
      </c>
      <c r="AQ127" s="10">
        <v>7</v>
      </c>
      <c r="AR127" s="10">
        <v>7</v>
      </c>
      <c r="AS127" s="10">
        <v>7</v>
      </c>
      <c r="AT127" s="10">
        <v>7</v>
      </c>
      <c r="AU127" s="10">
        <v>7</v>
      </c>
      <c r="AV127" s="10">
        <v>7</v>
      </c>
      <c r="AW127" s="10">
        <v>10</v>
      </c>
      <c r="AX127" s="10">
        <v>10</v>
      </c>
      <c r="AY127" s="10">
        <v>10</v>
      </c>
      <c r="AZ127" s="10">
        <v>10</v>
      </c>
      <c r="BA127" s="10">
        <v>10</v>
      </c>
      <c r="BB127" s="10">
        <v>10</v>
      </c>
      <c r="BC127" s="10">
        <v>11</v>
      </c>
      <c r="BD127" s="10">
        <v>11</v>
      </c>
      <c r="BE127" s="10">
        <v>12</v>
      </c>
      <c r="BF127" s="10">
        <v>12</v>
      </c>
      <c r="BG127" s="10">
        <v>12</v>
      </c>
      <c r="BH127" s="10">
        <v>12</v>
      </c>
      <c r="BI127" s="10">
        <v>12</v>
      </c>
      <c r="BJ127" s="10">
        <v>12</v>
      </c>
      <c r="BK127" s="10">
        <v>12</v>
      </c>
      <c r="BL127" s="10">
        <v>12</v>
      </c>
      <c r="BM127" s="10">
        <v>12</v>
      </c>
      <c r="BN127" s="10">
        <v>12</v>
      </c>
      <c r="BO127" s="10">
        <v>14</v>
      </c>
      <c r="BP127" s="10">
        <v>14</v>
      </c>
      <c r="BQ127" s="10">
        <v>14</v>
      </c>
      <c r="BR127" s="10">
        <v>14</v>
      </c>
      <c r="BS127" s="10">
        <v>15</v>
      </c>
      <c r="BT127" s="28">
        <v>15</v>
      </c>
      <c r="BU127" s="28">
        <v>15</v>
      </c>
      <c r="BV127" s="28">
        <v>15</v>
      </c>
      <c r="BW127" s="28">
        <v>15</v>
      </c>
      <c r="BX127" s="28">
        <v>15</v>
      </c>
      <c r="BY127" s="28">
        <v>14</v>
      </c>
      <c r="BZ127" s="28">
        <v>14</v>
      </c>
      <c r="CA127" s="28">
        <v>14</v>
      </c>
      <c r="CB127" s="28">
        <v>14</v>
      </c>
      <c r="CC127" s="28">
        <v>14</v>
      </c>
      <c r="CD127" s="28">
        <v>14</v>
      </c>
      <c r="CE127" s="28">
        <v>14</v>
      </c>
      <c r="CF127" s="28">
        <v>14</v>
      </c>
      <c r="CG127" s="28">
        <v>14</v>
      </c>
      <c r="CH127" s="28">
        <v>14</v>
      </c>
      <c r="CI127" s="28">
        <v>14</v>
      </c>
      <c r="CJ127" s="28">
        <v>14</v>
      </c>
      <c r="CK127" s="28">
        <v>0</v>
      </c>
      <c r="CL127" s="28">
        <v>0</v>
      </c>
      <c r="CM127" s="28">
        <v>0</v>
      </c>
      <c r="CN127" s="28">
        <v>0</v>
      </c>
      <c r="CO127" s="28">
        <v>0</v>
      </c>
      <c r="CP127" s="28">
        <v>0</v>
      </c>
      <c r="CQ127" s="28">
        <v>0</v>
      </c>
      <c r="CR127" s="28">
        <v>0</v>
      </c>
      <c r="CS127" s="28">
        <v>0</v>
      </c>
      <c r="CT127" s="28">
        <v>0</v>
      </c>
      <c r="CU127" s="28">
        <v>0</v>
      </c>
      <c r="CV127" s="28">
        <v>0</v>
      </c>
      <c r="CW127" s="28">
        <v>0</v>
      </c>
      <c r="CX127" s="28">
        <v>0</v>
      </c>
    </row>
    <row r="128" spans="1:102" x14ac:dyDescent="0.25">
      <c r="A128" s="32"/>
      <c r="B128" s="1" t="s">
        <v>56</v>
      </c>
      <c r="C128" s="1">
        <v>122</v>
      </c>
      <c r="D128" s="10">
        <v>51133</v>
      </c>
      <c r="E128" s="1">
        <v>0</v>
      </c>
      <c r="F128" s="10">
        <v>0</v>
      </c>
      <c r="G128" s="10">
        <v>0</v>
      </c>
      <c r="H128" s="10">
        <v>2</v>
      </c>
      <c r="I128" s="10">
        <v>2</v>
      </c>
      <c r="J128" s="10">
        <v>2</v>
      </c>
      <c r="K128" s="10">
        <v>3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3</v>
      </c>
      <c r="S128" s="10">
        <v>3</v>
      </c>
      <c r="T128" s="10">
        <v>3</v>
      </c>
      <c r="U128" s="10">
        <v>3</v>
      </c>
      <c r="V128" s="10">
        <v>4</v>
      </c>
      <c r="W128" s="10">
        <v>4</v>
      </c>
      <c r="X128" s="10">
        <v>4</v>
      </c>
      <c r="Y128" s="10">
        <v>4</v>
      </c>
      <c r="Z128" s="10">
        <v>4</v>
      </c>
      <c r="AA128" s="10">
        <v>5</v>
      </c>
      <c r="AB128" s="10">
        <v>5</v>
      </c>
      <c r="AC128" s="10">
        <v>5</v>
      </c>
      <c r="AD128" s="10">
        <v>5</v>
      </c>
      <c r="AE128" s="10">
        <v>5</v>
      </c>
      <c r="AF128" s="10">
        <v>5</v>
      </c>
      <c r="AG128" s="10">
        <v>5</v>
      </c>
      <c r="AH128" s="10">
        <v>6</v>
      </c>
      <c r="AI128" s="10">
        <v>6</v>
      </c>
      <c r="AJ128" s="10">
        <v>8</v>
      </c>
      <c r="AK128" s="10">
        <v>8</v>
      </c>
      <c r="AL128" s="10">
        <v>8</v>
      </c>
      <c r="AM128" s="10">
        <v>8</v>
      </c>
      <c r="AN128" s="10">
        <v>8</v>
      </c>
      <c r="AO128" s="10">
        <v>9</v>
      </c>
      <c r="AP128" s="10">
        <v>9</v>
      </c>
      <c r="AQ128" s="10">
        <v>9</v>
      </c>
      <c r="AR128" s="10">
        <v>9</v>
      </c>
      <c r="AS128" s="10">
        <v>9</v>
      </c>
      <c r="AT128" s="10">
        <v>9</v>
      </c>
      <c r="AU128" s="10">
        <v>9</v>
      </c>
      <c r="AV128" s="10">
        <v>9</v>
      </c>
      <c r="AW128" s="10">
        <v>9</v>
      </c>
      <c r="AX128" s="10">
        <v>9</v>
      </c>
      <c r="AY128" s="10">
        <v>10</v>
      </c>
      <c r="AZ128" s="10">
        <v>10</v>
      </c>
      <c r="BA128" s="10">
        <v>10</v>
      </c>
      <c r="BB128" s="10">
        <v>11</v>
      </c>
      <c r="BC128" s="10">
        <v>15</v>
      </c>
      <c r="BD128" s="10">
        <v>15</v>
      </c>
      <c r="BE128" s="10">
        <v>17</v>
      </c>
      <c r="BF128" s="10">
        <v>18</v>
      </c>
      <c r="BG128" s="10">
        <v>18</v>
      </c>
      <c r="BH128" s="10">
        <v>20</v>
      </c>
      <c r="BI128" s="10">
        <v>21</v>
      </c>
      <c r="BJ128" s="10">
        <v>21</v>
      </c>
      <c r="BK128" s="10">
        <v>22</v>
      </c>
      <c r="BL128" s="10">
        <v>22</v>
      </c>
      <c r="BM128" s="10">
        <v>22</v>
      </c>
      <c r="BN128" s="10">
        <v>23</v>
      </c>
      <c r="BO128" s="10">
        <v>23</v>
      </c>
      <c r="BP128" s="10">
        <v>23</v>
      </c>
      <c r="BQ128" s="10">
        <v>25</v>
      </c>
      <c r="BR128" s="10">
        <v>25</v>
      </c>
      <c r="BS128" s="10">
        <v>25</v>
      </c>
      <c r="BT128" s="28">
        <v>25</v>
      </c>
      <c r="BU128" s="28">
        <v>25</v>
      </c>
      <c r="BV128" s="28">
        <v>25</v>
      </c>
      <c r="BW128" s="28">
        <v>25</v>
      </c>
      <c r="BX128" s="28">
        <v>25</v>
      </c>
      <c r="BY128" s="28">
        <v>25</v>
      </c>
      <c r="BZ128" s="28">
        <v>25</v>
      </c>
      <c r="CA128" s="28">
        <v>25</v>
      </c>
      <c r="CB128" s="28">
        <v>25</v>
      </c>
      <c r="CC128" s="28">
        <v>25</v>
      </c>
      <c r="CD128" s="28">
        <v>25</v>
      </c>
      <c r="CE128" s="28">
        <v>25</v>
      </c>
      <c r="CF128" s="28">
        <v>25</v>
      </c>
      <c r="CG128" s="28">
        <v>26</v>
      </c>
      <c r="CH128" s="28">
        <v>26</v>
      </c>
      <c r="CI128" s="28">
        <v>27</v>
      </c>
      <c r="CJ128" s="28">
        <v>27</v>
      </c>
      <c r="CK128" s="28">
        <v>0</v>
      </c>
      <c r="CL128" s="28">
        <v>0</v>
      </c>
      <c r="CM128" s="28">
        <v>0</v>
      </c>
      <c r="CN128" s="28">
        <v>0</v>
      </c>
      <c r="CO128" s="28">
        <v>0</v>
      </c>
      <c r="CP128" s="28">
        <v>0</v>
      </c>
      <c r="CQ128" s="28">
        <v>0</v>
      </c>
      <c r="CR128" s="28">
        <v>0</v>
      </c>
      <c r="CS128" s="28">
        <v>0</v>
      </c>
      <c r="CT128" s="28">
        <v>0</v>
      </c>
      <c r="CU128" s="28">
        <v>0</v>
      </c>
      <c r="CV128" s="28">
        <v>0</v>
      </c>
      <c r="CW128" s="28">
        <v>0</v>
      </c>
      <c r="CX128" s="28">
        <v>0</v>
      </c>
    </row>
    <row r="129" spans="1:102" x14ac:dyDescent="0.25">
      <c r="A129" s="32"/>
      <c r="B129" s="1" t="s">
        <v>121</v>
      </c>
      <c r="C129" s="1">
        <v>123</v>
      </c>
      <c r="D129" s="10">
        <v>51159</v>
      </c>
      <c r="E129" s="1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1</v>
      </c>
      <c r="O129" s="10">
        <v>0</v>
      </c>
      <c r="P129" s="10">
        <v>1</v>
      </c>
      <c r="Q129" s="10">
        <v>1</v>
      </c>
      <c r="R129" s="10">
        <v>2</v>
      </c>
      <c r="S129" s="10">
        <v>2</v>
      </c>
      <c r="T129" s="10">
        <v>3</v>
      </c>
      <c r="U129" s="10">
        <v>5</v>
      </c>
      <c r="V129" s="10">
        <v>5</v>
      </c>
      <c r="W129" s="10">
        <v>5</v>
      </c>
      <c r="X129" s="10">
        <v>5</v>
      </c>
      <c r="Y129" s="10">
        <v>7</v>
      </c>
      <c r="Z129" s="10">
        <v>7</v>
      </c>
      <c r="AA129" s="10">
        <v>7</v>
      </c>
      <c r="AB129" s="10">
        <v>8</v>
      </c>
      <c r="AC129" s="10">
        <v>8</v>
      </c>
      <c r="AD129" s="10">
        <v>9</v>
      </c>
      <c r="AE129" s="10">
        <v>9</v>
      </c>
      <c r="AF129" s="10">
        <v>53</v>
      </c>
      <c r="AG129" s="10">
        <v>53</v>
      </c>
      <c r="AH129" s="10">
        <v>66</v>
      </c>
      <c r="AI129" s="10">
        <v>66</v>
      </c>
      <c r="AJ129" s="10">
        <v>79</v>
      </c>
      <c r="AK129" s="10">
        <v>89</v>
      </c>
      <c r="AL129" s="10">
        <v>132</v>
      </c>
      <c r="AM129" s="10">
        <v>141</v>
      </c>
      <c r="AN129" s="10">
        <v>143</v>
      </c>
      <c r="AO129" s="10">
        <v>144</v>
      </c>
      <c r="AP129" s="10">
        <v>142</v>
      </c>
      <c r="AQ129" s="10">
        <v>143</v>
      </c>
      <c r="AR129" s="10">
        <v>145</v>
      </c>
      <c r="AS129" s="10">
        <v>145</v>
      </c>
      <c r="AT129" s="10">
        <v>143</v>
      </c>
      <c r="AU129" s="10">
        <v>144</v>
      </c>
      <c r="AV129" s="10">
        <v>187</v>
      </c>
      <c r="AW129" s="10">
        <v>187</v>
      </c>
      <c r="AX129" s="10">
        <v>188</v>
      </c>
      <c r="AY129" s="10">
        <v>189</v>
      </c>
      <c r="AZ129" s="10">
        <v>190</v>
      </c>
      <c r="BA129" s="10">
        <v>200</v>
      </c>
      <c r="BB129" s="10">
        <v>200</v>
      </c>
      <c r="BC129" s="10">
        <v>203</v>
      </c>
      <c r="BD129" s="10">
        <v>201</v>
      </c>
      <c r="BE129" s="10">
        <v>204</v>
      </c>
      <c r="BF129" s="10">
        <v>261</v>
      </c>
      <c r="BG129" s="10">
        <v>263</v>
      </c>
      <c r="BH129" s="10">
        <v>265</v>
      </c>
      <c r="BI129" s="10">
        <v>263</v>
      </c>
      <c r="BJ129" s="10">
        <v>263</v>
      </c>
      <c r="BK129" s="10">
        <v>267</v>
      </c>
      <c r="BL129" s="10">
        <v>276</v>
      </c>
      <c r="BM129" s="10">
        <v>275</v>
      </c>
      <c r="BN129" s="10">
        <v>275</v>
      </c>
      <c r="BO129" s="10">
        <v>278</v>
      </c>
      <c r="BP129" s="10">
        <v>275</v>
      </c>
      <c r="BQ129" s="10">
        <v>275</v>
      </c>
      <c r="BR129" s="10">
        <v>276</v>
      </c>
      <c r="BS129" s="10">
        <v>275</v>
      </c>
      <c r="BT129" s="28">
        <v>276</v>
      </c>
      <c r="BU129" s="28">
        <v>287</v>
      </c>
      <c r="BV129" s="28">
        <v>287</v>
      </c>
      <c r="BW129" s="28">
        <v>287</v>
      </c>
      <c r="BX129" s="28">
        <v>287</v>
      </c>
      <c r="BY129" s="28">
        <v>289</v>
      </c>
      <c r="BZ129" s="28">
        <v>291</v>
      </c>
      <c r="CA129" s="28">
        <v>293</v>
      </c>
      <c r="CB129" s="28">
        <v>293</v>
      </c>
      <c r="CC129" s="28">
        <v>289</v>
      </c>
      <c r="CD129" s="28">
        <v>290</v>
      </c>
      <c r="CE129" s="28">
        <v>290</v>
      </c>
      <c r="CF129" s="28">
        <v>290</v>
      </c>
      <c r="CG129" s="28">
        <v>291</v>
      </c>
      <c r="CH129" s="28">
        <v>291</v>
      </c>
      <c r="CI129" s="28">
        <v>292</v>
      </c>
      <c r="CJ129" s="28">
        <v>294</v>
      </c>
      <c r="CK129" s="28">
        <v>0</v>
      </c>
      <c r="CL129" s="28">
        <v>0</v>
      </c>
      <c r="CM129" s="28">
        <v>0</v>
      </c>
      <c r="CN129" s="28">
        <v>0</v>
      </c>
      <c r="CO129" s="28">
        <v>0</v>
      </c>
      <c r="CP129" s="28">
        <v>0</v>
      </c>
      <c r="CQ129" s="28">
        <v>0</v>
      </c>
      <c r="CR129" s="28">
        <v>0</v>
      </c>
      <c r="CS129" s="28">
        <v>0</v>
      </c>
      <c r="CT129" s="28">
        <v>0</v>
      </c>
      <c r="CU129" s="28">
        <v>0</v>
      </c>
      <c r="CV129" s="28">
        <v>0</v>
      </c>
      <c r="CW129" s="28">
        <v>0</v>
      </c>
      <c r="CX129" s="28">
        <v>0</v>
      </c>
    </row>
    <row r="130" spans="1:102" x14ac:dyDescent="0.25">
      <c r="A130" s="33"/>
      <c r="B130" s="1" t="s">
        <v>72</v>
      </c>
      <c r="C130" s="1">
        <v>124</v>
      </c>
      <c r="D130" s="10">
        <v>51193</v>
      </c>
      <c r="E130" s="1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1</v>
      </c>
      <c r="O130" s="10">
        <v>2</v>
      </c>
      <c r="P130" s="10">
        <v>2</v>
      </c>
      <c r="Q130" s="10">
        <v>3</v>
      </c>
      <c r="R130" s="10">
        <v>3</v>
      </c>
      <c r="S130" s="10">
        <v>5</v>
      </c>
      <c r="T130" s="10">
        <v>5</v>
      </c>
      <c r="U130" s="10">
        <v>8</v>
      </c>
      <c r="V130" s="10">
        <v>8</v>
      </c>
      <c r="W130" s="10">
        <v>8</v>
      </c>
      <c r="X130" s="10">
        <v>8</v>
      </c>
      <c r="Y130" s="10">
        <v>8</v>
      </c>
      <c r="Z130" s="10">
        <v>8</v>
      </c>
      <c r="AA130" s="10">
        <v>9</v>
      </c>
      <c r="AB130" s="10">
        <v>9</v>
      </c>
      <c r="AC130" s="10">
        <v>10</v>
      </c>
      <c r="AD130" s="10">
        <v>10</v>
      </c>
      <c r="AE130" s="10">
        <v>10</v>
      </c>
      <c r="AF130" s="10">
        <v>10</v>
      </c>
      <c r="AG130" s="10">
        <v>12</v>
      </c>
      <c r="AH130" s="10">
        <v>14</v>
      </c>
      <c r="AI130" s="10">
        <v>14</v>
      </c>
      <c r="AJ130" s="10">
        <v>17</v>
      </c>
      <c r="AK130" s="10">
        <v>20</v>
      </c>
      <c r="AL130" s="10">
        <v>20</v>
      </c>
      <c r="AM130" s="10">
        <v>21</v>
      </c>
      <c r="AN130" s="10">
        <v>22</v>
      </c>
      <c r="AO130" s="10">
        <v>21</v>
      </c>
      <c r="AP130" s="10">
        <v>23</v>
      </c>
      <c r="AQ130" s="10">
        <v>25</v>
      </c>
      <c r="AR130" s="10">
        <v>26</v>
      </c>
      <c r="AS130" s="10">
        <v>31</v>
      </c>
      <c r="AT130" s="10">
        <v>30</v>
      </c>
      <c r="AU130" s="10">
        <v>31</v>
      </c>
      <c r="AV130" s="10">
        <v>33</v>
      </c>
      <c r="AW130" s="10">
        <v>35</v>
      </c>
      <c r="AX130" s="10">
        <v>37</v>
      </c>
      <c r="AY130" s="10">
        <v>38</v>
      </c>
      <c r="AZ130" s="10">
        <v>38</v>
      </c>
      <c r="BA130" s="10">
        <v>41</v>
      </c>
      <c r="BB130" s="10">
        <v>42</v>
      </c>
      <c r="BC130" s="10">
        <v>42</v>
      </c>
      <c r="BD130" s="10">
        <v>42</v>
      </c>
      <c r="BE130" s="10">
        <v>42</v>
      </c>
      <c r="BF130" s="10">
        <v>42</v>
      </c>
      <c r="BG130" s="10">
        <v>42</v>
      </c>
      <c r="BH130" s="10">
        <v>43</v>
      </c>
      <c r="BI130" s="10">
        <v>42</v>
      </c>
      <c r="BJ130" s="10">
        <v>43</v>
      </c>
      <c r="BK130" s="10">
        <v>43</v>
      </c>
      <c r="BL130" s="10">
        <v>46</v>
      </c>
      <c r="BM130" s="10">
        <v>48</v>
      </c>
      <c r="BN130" s="10">
        <v>50</v>
      </c>
      <c r="BO130" s="10">
        <v>54</v>
      </c>
      <c r="BP130" s="10">
        <v>61</v>
      </c>
      <c r="BQ130" s="10">
        <v>63</v>
      </c>
      <c r="BR130" s="10">
        <v>63</v>
      </c>
      <c r="BS130" s="10">
        <v>63</v>
      </c>
      <c r="BT130" s="28">
        <v>65</v>
      </c>
      <c r="BU130" s="28">
        <v>68</v>
      </c>
      <c r="BV130" s="28">
        <v>70</v>
      </c>
      <c r="BW130" s="28">
        <v>76</v>
      </c>
      <c r="BX130" s="28">
        <v>80</v>
      </c>
      <c r="BY130" s="28">
        <v>80</v>
      </c>
      <c r="BZ130" s="28">
        <v>81</v>
      </c>
      <c r="CA130" s="28">
        <v>81</v>
      </c>
      <c r="CB130" s="28">
        <v>82</v>
      </c>
      <c r="CC130" s="28">
        <v>83</v>
      </c>
      <c r="CD130" s="28">
        <v>83</v>
      </c>
      <c r="CE130" s="28">
        <v>83</v>
      </c>
      <c r="CF130" s="28">
        <v>84</v>
      </c>
      <c r="CG130" s="28">
        <v>85</v>
      </c>
      <c r="CH130" s="28">
        <v>87</v>
      </c>
      <c r="CI130" s="28">
        <v>87</v>
      </c>
      <c r="CJ130" s="28">
        <v>87</v>
      </c>
      <c r="CK130" s="28">
        <v>0</v>
      </c>
      <c r="CL130" s="28">
        <v>0</v>
      </c>
      <c r="CM130" s="28">
        <v>0</v>
      </c>
      <c r="CN130" s="28">
        <v>0</v>
      </c>
      <c r="CO130" s="28">
        <v>0</v>
      </c>
      <c r="CP130" s="28">
        <v>0</v>
      </c>
      <c r="CQ130" s="28">
        <v>0</v>
      </c>
      <c r="CR130" s="28">
        <v>0</v>
      </c>
      <c r="CS130" s="28">
        <v>0</v>
      </c>
      <c r="CT130" s="28">
        <v>0</v>
      </c>
      <c r="CU130" s="28">
        <v>0</v>
      </c>
      <c r="CV130" s="28">
        <v>0</v>
      </c>
      <c r="CW130" s="28">
        <v>0</v>
      </c>
      <c r="CX130" s="28">
        <v>0</v>
      </c>
    </row>
    <row r="131" spans="1:102" x14ac:dyDescent="0.25">
      <c r="A131" s="6" t="s">
        <v>156</v>
      </c>
      <c r="B131" s="1" t="s">
        <v>156</v>
      </c>
      <c r="C131" s="1">
        <v>125</v>
      </c>
      <c r="D131" s="10">
        <v>51810</v>
      </c>
      <c r="E131" s="1">
        <v>17</v>
      </c>
      <c r="F131" s="10">
        <v>26</v>
      </c>
      <c r="G131" s="10">
        <v>29</v>
      </c>
      <c r="H131" s="10">
        <v>35</v>
      </c>
      <c r="I131" s="10">
        <v>49</v>
      </c>
      <c r="J131" s="10">
        <v>52</v>
      </c>
      <c r="K131" s="10">
        <v>65</v>
      </c>
      <c r="L131" s="10">
        <v>88</v>
      </c>
      <c r="M131" s="10">
        <v>111</v>
      </c>
      <c r="N131" s="10">
        <v>128</v>
      </c>
      <c r="O131" s="10">
        <v>160</v>
      </c>
      <c r="P131" s="10">
        <v>170</v>
      </c>
      <c r="Q131" s="10">
        <v>178</v>
      </c>
      <c r="R131" s="10">
        <v>200</v>
      </c>
      <c r="S131" s="10">
        <v>207</v>
      </c>
      <c r="T131" s="10">
        <v>219</v>
      </c>
      <c r="U131" s="10">
        <v>224</v>
      </c>
      <c r="V131" s="10">
        <v>236</v>
      </c>
      <c r="W131" s="10">
        <v>243</v>
      </c>
      <c r="X131" s="10">
        <v>251</v>
      </c>
      <c r="Y131" s="10">
        <v>252</v>
      </c>
      <c r="Z131" s="10">
        <v>256</v>
      </c>
      <c r="AA131" s="10">
        <v>258</v>
      </c>
      <c r="AB131" s="10">
        <v>265</v>
      </c>
      <c r="AC131" s="10">
        <v>271</v>
      </c>
      <c r="AD131" s="10">
        <v>273</v>
      </c>
      <c r="AE131" s="10">
        <v>281</v>
      </c>
      <c r="AF131" s="10">
        <v>288</v>
      </c>
      <c r="AG131" s="10">
        <v>313</v>
      </c>
      <c r="AH131" s="10">
        <v>328</v>
      </c>
      <c r="AI131" s="10">
        <v>331</v>
      </c>
      <c r="AJ131" s="10">
        <v>335</v>
      </c>
      <c r="AK131" s="10">
        <v>345</v>
      </c>
      <c r="AL131" s="10">
        <v>355</v>
      </c>
      <c r="AM131" s="10">
        <v>359</v>
      </c>
      <c r="AN131" s="10">
        <v>365</v>
      </c>
      <c r="AO131" s="10">
        <v>385</v>
      </c>
      <c r="AP131" s="10">
        <v>396</v>
      </c>
      <c r="AQ131" s="10">
        <v>413</v>
      </c>
      <c r="AR131" s="10">
        <v>413</v>
      </c>
      <c r="AS131" s="10">
        <v>439</v>
      </c>
      <c r="AT131" s="10">
        <v>445</v>
      </c>
      <c r="AU131" s="10">
        <v>449</v>
      </c>
      <c r="AV131" s="10">
        <v>454</v>
      </c>
      <c r="AW131" s="10">
        <v>469</v>
      </c>
      <c r="AX131" s="10">
        <v>478</v>
      </c>
      <c r="AY131" s="10">
        <v>491</v>
      </c>
      <c r="AZ131" s="10">
        <v>505</v>
      </c>
      <c r="BA131" s="10">
        <v>509</v>
      </c>
      <c r="BB131" s="10">
        <v>519</v>
      </c>
      <c r="BC131" s="10">
        <v>528</v>
      </c>
      <c r="BD131" s="10">
        <v>535</v>
      </c>
      <c r="BE131" s="10">
        <v>539</v>
      </c>
      <c r="BF131" s="10">
        <v>548</v>
      </c>
      <c r="BG131" s="10">
        <v>557</v>
      </c>
      <c r="BH131" s="10">
        <v>559</v>
      </c>
      <c r="BI131" s="10">
        <v>564</v>
      </c>
      <c r="BJ131" s="10">
        <v>584</v>
      </c>
      <c r="BK131" s="10">
        <v>591</v>
      </c>
      <c r="BL131" s="10">
        <v>598</v>
      </c>
      <c r="BM131" s="10">
        <v>603</v>
      </c>
      <c r="BN131" s="10">
        <v>618</v>
      </c>
      <c r="BO131" s="10">
        <v>638</v>
      </c>
      <c r="BP131" s="10">
        <v>646</v>
      </c>
      <c r="BQ131" s="10">
        <v>662</v>
      </c>
      <c r="BR131" s="10">
        <v>680</v>
      </c>
      <c r="BS131" s="10">
        <v>699</v>
      </c>
      <c r="BT131" s="28">
        <v>708</v>
      </c>
      <c r="BU131" s="28">
        <v>745</v>
      </c>
      <c r="BV131" s="28">
        <v>752</v>
      </c>
      <c r="BW131" s="28">
        <v>752</v>
      </c>
      <c r="BX131" s="28">
        <v>770</v>
      </c>
      <c r="BY131" s="28">
        <v>784</v>
      </c>
      <c r="BZ131" s="28">
        <v>798</v>
      </c>
      <c r="CA131" s="28">
        <v>801</v>
      </c>
      <c r="CB131" s="28">
        <v>810</v>
      </c>
      <c r="CC131" s="28">
        <v>815</v>
      </c>
      <c r="CD131" s="28">
        <v>823</v>
      </c>
      <c r="CE131" s="28">
        <v>832</v>
      </c>
      <c r="CF131" s="28">
        <v>847</v>
      </c>
      <c r="CG131" s="28">
        <v>869</v>
      </c>
      <c r="CH131" s="28">
        <v>890</v>
      </c>
      <c r="CI131" s="28">
        <v>899</v>
      </c>
      <c r="CJ131" s="28">
        <v>909</v>
      </c>
      <c r="CK131" s="28">
        <v>0</v>
      </c>
      <c r="CL131" s="28">
        <v>0</v>
      </c>
      <c r="CM131" s="28">
        <v>0</v>
      </c>
      <c r="CN131" s="28">
        <v>0</v>
      </c>
      <c r="CO131" s="28">
        <v>0</v>
      </c>
      <c r="CP131" s="28">
        <v>0</v>
      </c>
      <c r="CQ131" s="28">
        <v>0</v>
      </c>
      <c r="CR131" s="28">
        <v>0</v>
      </c>
      <c r="CS131" s="28">
        <v>0</v>
      </c>
      <c r="CT131" s="28">
        <v>0</v>
      </c>
      <c r="CU131" s="28">
        <v>0</v>
      </c>
      <c r="CV131" s="28">
        <v>0</v>
      </c>
      <c r="CW131" s="28">
        <v>0</v>
      </c>
      <c r="CX131" s="28">
        <v>0</v>
      </c>
    </row>
    <row r="132" spans="1:102" x14ac:dyDescent="0.25">
      <c r="A132" s="31" t="s">
        <v>58</v>
      </c>
      <c r="B132" s="1" t="s">
        <v>103</v>
      </c>
      <c r="C132" s="1">
        <v>126</v>
      </c>
      <c r="D132" s="10">
        <v>51067</v>
      </c>
      <c r="E132" s="1">
        <v>1</v>
      </c>
      <c r="F132" s="10">
        <v>1</v>
      </c>
      <c r="G132" s="10">
        <v>1</v>
      </c>
      <c r="H132" s="10">
        <v>1</v>
      </c>
      <c r="I132" s="10">
        <v>5</v>
      </c>
      <c r="J132" s="10">
        <v>5</v>
      </c>
      <c r="K132" s="10">
        <v>5</v>
      </c>
      <c r="L132" s="10">
        <v>5</v>
      </c>
      <c r="M132" s="10">
        <v>6</v>
      </c>
      <c r="N132" s="10">
        <v>9</v>
      </c>
      <c r="O132" s="10">
        <v>10</v>
      </c>
      <c r="P132" s="10">
        <v>10</v>
      </c>
      <c r="Q132" s="10">
        <v>10</v>
      </c>
      <c r="R132" s="10">
        <v>11</v>
      </c>
      <c r="S132" s="10">
        <v>12</v>
      </c>
      <c r="T132" s="10">
        <v>13</v>
      </c>
      <c r="U132" s="10">
        <v>13</v>
      </c>
      <c r="V132" s="10">
        <v>14</v>
      </c>
      <c r="W132" s="10">
        <v>14</v>
      </c>
      <c r="X132" s="10">
        <v>14</v>
      </c>
      <c r="Y132" s="10">
        <v>15</v>
      </c>
      <c r="Z132" s="10">
        <v>15</v>
      </c>
      <c r="AA132" s="10">
        <v>15</v>
      </c>
      <c r="AB132" s="10">
        <v>15</v>
      </c>
      <c r="AC132" s="10">
        <v>15</v>
      </c>
      <c r="AD132" s="10">
        <v>15</v>
      </c>
      <c r="AE132" s="10">
        <v>16</v>
      </c>
      <c r="AF132" s="10">
        <v>16</v>
      </c>
      <c r="AG132" s="10">
        <v>17</v>
      </c>
      <c r="AH132" s="10">
        <v>17</v>
      </c>
      <c r="AI132" s="10">
        <v>19</v>
      </c>
      <c r="AJ132" s="10">
        <v>19</v>
      </c>
      <c r="AK132" s="10">
        <v>19</v>
      </c>
      <c r="AL132" s="10">
        <v>19</v>
      </c>
      <c r="AM132" s="10">
        <v>20</v>
      </c>
      <c r="AN132" s="10">
        <v>21</v>
      </c>
      <c r="AO132" s="10">
        <v>21</v>
      </c>
      <c r="AP132" s="10">
        <v>21</v>
      </c>
      <c r="AQ132" s="10">
        <v>22</v>
      </c>
      <c r="AR132" s="10">
        <v>23</v>
      </c>
      <c r="AS132" s="10">
        <v>23</v>
      </c>
      <c r="AT132" s="10">
        <v>23</v>
      </c>
      <c r="AU132" s="10">
        <v>23</v>
      </c>
      <c r="AV132" s="10">
        <v>24</v>
      </c>
      <c r="AW132" s="10">
        <v>25</v>
      </c>
      <c r="AX132" s="10">
        <v>26</v>
      </c>
      <c r="AY132" s="10">
        <v>27</v>
      </c>
      <c r="AZ132" s="10">
        <v>28</v>
      </c>
      <c r="BA132" s="10">
        <v>28</v>
      </c>
      <c r="BB132" s="10">
        <v>30</v>
      </c>
      <c r="BC132" s="10">
        <v>30</v>
      </c>
      <c r="BD132" s="10">
        <v>30</v>
      </c>
      <c r="BE132" s="10">
        <v>30</v>
      </c>
      <c r="BF132" s="10">
        <v>30</v>
      </c>
      <c r="BG132" s="10">
        <v>30</v>
      </c>
      <c r="BH132" s="10">
        <v>30</v>
      </c>
      <c r="BI132" s="10">
        <v>30</v>
      </c>
      <c r="BJ132" s="10">
        <v>30</v>
      </c>
      <c r="BK132" s="10">
        <v>31</v>
      </c>
      <c r="BL132" s="10">
        <v>32</v>
      </c>
      <c r="BM132" s="10">
        <v>32</v>
      </c>
      <c r="BN132" s="10">
        <v>33</v>
      </c>
      <c r="BO132" s="10">
        <v>34</v>
      </c>
      <c r="BP132" s="10">
        <v>35</v>
      </c>
      <c r="BQ132" s="10">
        <v>35</v>
      </c>
      <c r="BR132" s="10">
        <v>35</v>
      </c>
      <c r="BS132" s="10">
        <v>36</v>
      </c>
      <c r="BT132" s="28">
        <v>36</v>
      </c>
      <c r="BU132" s="28">
        <v>36</v>
      </c>
      <c r="BV132" s="28">
        <v>36</v>
      </c>
      <c r="BW132" s="28">
        <v>36</v>
      </c>
      <c r="BX132" s="28">
        <v>37</v>
      </c>
      <c r="BY132" s="28">
        <v>38</v>
      </c>
      <c r="BZ132" s="28">
        <v>39</v>
      </c>
      <c r="CA132" s="28">
        <v>40</v>
      </c>
      <c r="CB132" s="28">
        <v>40</v>
      </c>
      <c r="CC132" s="28">
        <v>41</v>
      </c>
      <c r="CD132" s="28">
        <v>41</v>
      </c>
      <c r="CE132" s="28">
        <v>42</v>
      </c>
      <c r="CF132" s="28">
        <v>42</v>
      </c>
      <c r="CG132" s="28">
        <v>43</v>
      </c>
      <c r="CH132" s="28">
        <v>43</v>
      </c>
      <c r="CI132" s="28">
        <v>43</v>
      </c>
      <c r="CJ132" s="28">
        <v>43</v>
      </c>
      <c r="CK132" s="28">
        <v>0</v>
      </c>
      <c r="CL132" s="28">
        <v>0</v>
      </c>
      <c r="CM132" s="28">
        <v>0</v>
      </c>
      <c r="CN132" s="28">
        <v>0</v>
      </c>
      <c r="CO132" s="28">
        <v>0</v>
      </c>
      <c r="CP132" s="28">
        <v>0</v>
      </c>
      <c r="CQ132" s="28">
        <v>0</v>
      </c>
      <c r="CR132" s="28">
        <v>0</v>
      </c>
      <c r="CS132" s="28">
        <v>0</v>
      </c>
      <c r="CT132" s="28">
        <v>0</v>
      </c>
      <c r="CU132" s="28">
        <v>0</v>
      </c>
      <c r="CV132" s="28">
        <v>0</v>
      </c>
      <c r="CW132" s="28">
        <v>0</v>
      </c>
      <c r="CX132" s="28">
        <v>0</v>
      </c>
    </row>
    <row r="133" spans="1:102" x14ac:dyDescent="0.25">
      <c r="A133" s="32"/>
      <c r="B133" s="1" t="s">
        <v>108</v>
      </c>
      <c r="C133" s="1">
        <v>127</v>
      </c>
      <c r="D133" s="10">
        <v>51089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1</v>
      </c>
      <c r="K133" s="10">
        <v>1</v>
      </c>
      <c r="L133" s="10">
        <v>2</v>
      </c>
      <c r="M133" s="10">
        <v>2</v>
      </c>
      <c r="N133" s="10">
        <v>3</v>
      </c>
      <c r="O133" s="10">
        <v>3</v>
      </c>
      <c r="P133" s="10">
        <v>3</v>
      </c>
      <c r="Q133" s="10">
        <v>3</v>
      </c>
      <c r="R133" s="10">
        <v>4</v>
      </c>
      <c r="S133" s="10">
        <v>4</v>
      </c>
      <c r="T133" s="10">
        <v>5</v>
      </c>
      <c r="U133" s="10">
        <v>5</v>
      </c>
      <c r="V133" s="10">
        <v>8</v>
      </c>
      <c r="W133" s="10">
        <v>8</v>
      </c>
      <c r="X133" s="10">
        <v>8</v>
      </c>
      <c r="Y133" s="10">
        <v>8</v>
      </c>
      <c r="Z133" s="10">
        <v>8</v>
      </c>
      <c r="AA133" s="10">
        <v>8</v>
      </c>
      <c r="AB133" s="10">
        <v>10</v>
      </c>
      <c r="AC133" s="10">
        <v>10</v>
      </c>
      <c r="AD133" s="10">
        <v>10</v>
      </c>
      <c r="AE133" s="10">
        <v>10</v>
      </c>
      <c r="AF133" s="10">
        <v>10</v>
      </c>
      <c r="AG133" s="10">
        <v>10</v>
      </c>
      <c r="AH133" s="10">
        <v>10</v>
      </c>
      <c r="AI133" s="10">
        <v>12</v>
      </c>
      <c r="AJ133" s="10">
        <v>13</v>
      </c>
      <c r="AK133" s="10">
        <v>14</v>
      </c>
      <c r="AL133" s="10">
        <v>15</v>
      </c>
      <c r="AM133" s="10">
        <v>16</v>
      </c>
      <c r="AN133" s="10">
        <v>16</v>
      </c>
      <c r="AO133" s="10">
        <v>16</v>
      </c>
      <c r="AP133" s="10">
        <v>16</v>
      </c>
      <c r="AQ133" s="10">
        <v>19</v>
      </c>
      <c r="AR133" s="10">
        <v>19</v>
      </c>
      <c r="AS133" s="10">
        <v>19</v>
      </c>
      <c r="AT133" s="10">
        <v>19</v>
      </c>
      <c r="AU133" s="10">
        <v>20</v>
      </c>
      <c r="AV133" s="10">
        <v>20</v>
      </c>
      <c r="AW133" s="10">
        <v>21</v>
      </c>
      <c r="AX133" s="10">
        <v>22</v>
      </c>
      <c r="AY133" s="10">
        <v>22</v>
      </c>
      <c r="AZ133" s="10">
        <v>25</v>
      </c>
      <c r="BA133" s="10">
        <v>27</v>
      </c>
      <c r="BB133" s="10">
        <v>28</v>
      </c>
      <c r="BC133" s="10">
        <v>28</v>
      </c>
      <c r="BD133" s="10">
        <v>30</v>
      </c>
      <c r="BE133" s="10">
        <v>34</v>
      </c>
      <c r="BF133" s="10">
        <v>36</v>
      </c>
      <c r="BG133" s="10">
        <v>43</v>
      </c>
      <c r="BH133" s="10">
        <v>46</v>
      </c>
      <c r="BI133" s="10">
        <v>50</v>
      </c>
      <c r="BJ133" s="10">
        <v>53</v>
      </c>
      <c r="BK133" s="10">
        <v>59</v>
      </c>
      <c r="BL133" s="10">
        <v>63</v>
      </c>
      <c r="BM133" s="10">
        <v>67</v>
      </c>
      <c r="BN133" s="10">
        <v>77</v>
      </c>
      <c r="BO133" s="10">
        <v>84</v>
      </c>
      <c r="BP133" s="10">
        <v>92</v>
      </c>
      <c r="BQ133" s="10">
        <v>95</v>
      </c>
      <c r="BR133" s="10">
        <v>99</v>
      </c>
      <c r="BS133" s="10">
        <v>104</v>
      </c>
      <c r="BT133" s="28">
        <v>113</v>
      </c>
      <c r="BU133" s="28">
        <v>114</v>
      </c>
      <c r="BV133" s="28">
        <v>136</v>
      </c>
      <c r="BW133" s="28">
        <v>145</v>
      </c>
      <c r="BX133" s="28">
        <v>152</v>
      </c>
      <c r="BY133" s="28">
        <v>155</v>
      </c>
      <c r="BZ133" s="28">
        <v>159</v>
      </c>
      <c r="CA133" s="28">
        <v>166</v>
      </c>
      <c r="CB133" s="28">
        <v>169</v>
      </c>
      <c r="CC133" s="28">
        <v>174</v>
      </c>
      <c r="CD133" s="28">
        <v>182</v>
      </c>
      <c r="CE133" s="28">
        <v>188</v>
      </c>
      <c r="CF133" s="28">
        <v>193</v>
      </c>
      <c r="CG133" s="28">
        <v>198</v>
      </c>
      <c r="CH133" s="28">
        <v>199</v>
      </c>
      <c r="CI133" s="28">
        <v>202</v>
      </c>
      <c r="CJ133" s="28">
        <v>210</v>
      </c>
      <c r="CK133" s="28">
        <v>0</v>
      </c>
      <c r="CL133" s="28">
        <v>0</v>
      </c>
      <c r="CM133" s="28">
        <v>0</v>
      </c>
      <c r="CN133" s="28">
        <v>0</v>
      </c>
      <c r="CO133" s="28">
        <v>0</v>
      </c>
      <c r="CP133" s="28">
        <v>0</v>
      </c>
      <c r="CQ133" s="28">
        <v>0</v>
      </c>
      <c r="CR133" s="28">
        <v>0</v>
      </c>
      <c r="CS133" s="28">
        <v>0</v>
      </c>
      <c r="CT133" s="28">
        <v>0</v>
      </c>
      <c r="CU133" s="28">
        <v>0</v>
      </c>
      <c r="CV133" s="28">
        <v>0</v>
      </c>
      <c r="CW133" s="28">
        <v>0</v>
      </c>
      <c r="CX133" s="28">
        <v>0</v>
      </c>
    </row>
    <row r="134" spans="1:102" x14ac:dyDescent="0.25">
      <c r="A134" s="32"/>
      <c r="B134" s="1" t="s">
        <v>57</v>
      </c>
      <c r="C134" s="1">
        <v>128</v>
      </c>
      <c r="D134" s="10">
        <v>51141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0</v>
      </c>
      <c r="AB134" s="10">
        <v>0</v>
      </c>
      <c r="AC134" s="10">
        <v>0</v>
      </c>
      <c r="AD134" s="10">
        <v>0</v>
      </c>
      <c r="AE134" s="10">
        <v>0</v>
      </c>
      <c r="AF134" s="10">
        <v>1</v>
      </c>
      <c r="AG134" s="10">
        <v>1</v>
      </c>
      <c r="AH134" s="10">
        <v>1</v>
      </c>
      <c r="AI134" s="10">
        <v>2</v>
      </c>
      <c r="AJ134" s="10">
        <v>2</v>
      </c>
      <c r="AK134" s="10">
        <v>2</v>
      </c>
      <c r="AL134" s="10">
        <v>2</v>
      </c>
      <c r="AM134" s="10">
        <v>2</v>
      </c>
      <c r="AN134" s="10">
        <v>2</v>
      </c>
      <c r="AO134" s="10">
        <v>2</v>
      </c>
      <c r="AP134" s="10">
        <v>2</v>
      </c>
      <c r="AQ134" s="10">
        <v>2</v>
      </c>
      <c r="AR134" s="10">
        <v>2</v>
      </c>
      <c r="AS134" s="10">
        <v>2</v>
      </c>
      <c r="AT134" s="10">
        <v>2</v>
      </c>
      <c r="AU134" s="10">
        <v>3</v>
      </c>
      <c r="AV134" s="10">
        <v>4</v>
      </c>
      <c r="AW134" s="10">
        <v>4</v>
      </c>
      <c r="AX134" s="10">
        <v>4</v>
      </c>
      <c r="AY134" s="10">
        <v>4</v>
      </c>
      <c r="AZ134" s="10">
        <v>4</v>
      </c>
      <c r="BA134" s="10">
        <v>5</v>
      </c>
      <c r="BB134" s="10">
        <v>6</v>
      </c>
      <c r="BC134" s="10">
        <v>6</v>
      </c>
      <c r="BD134" s="10">
        <v>6</v>
      </c>
      <c r="BE134" s="10">
        <v>6</v>
      </c>
      <c r="BF134" s="10">
        <v>6</v>
      </c>
      <c r="BG134" s="10">
        <v>8</v>
      </c>
      <c r="BH134" s="10">
        <v>9</v>
      </c>
      <c r="BI134" s="10">
        <v>10</v>
      </c>
      <c r="BJ134" s="10">
        <v>12</v>
      </c>
      <c r="BK134" s="10">
        <v>12</v>
      </c>
      <c r="BL134" s="10">
        <v>13</v>
      </c>
      <c r="BM134" s="10">
        <v>14</v>
      </c>
      <c r="BN134" s="10">
        <v>14</v>
      </c>
      <c r="BO134" s="10">
        <v>14</v>
      </c>
      <c r="BP134" s="10">
        <v>15</v>
      </c>
      <c r="BQ134" s="10">
        <v>18</v>
      </c>
      <c r="BR134" s="10">
        <v>18</v>
      </c>
      <c r="BS134" s="10">
        <v>18</v>
      </c>
      <c r="BT134" s="28">
        <v>19</v>
      </c>
      <c r="BU134" s="28">
        <v>19</v>
      </c>
      <c r="BV134" s="28">
        <v>19</v>
      </c>
      <c r="BW134" s="28">
        <v>21</v>
      </c>
      <c r="BX134" s="28">
        <v>22</v>
      </c>
      <c r="BY134" s="28">
        <v>23</v>
      </c>
      <c r="BZ134" s="28">
        <v>27</v>
      </c>
      <c r="CA134" s="28">
        <v>28</v>
      </c>
      <c r="CB134" s="28">
        <v>28</v>
      </c>
      <c r="CC134" s="28">
        <v>28</v>
      </c>
      <c r="CD134" s="28">
        <v>28</v>
      </c>
      <c r="CE134" s="28">
        <v>29</v>
      </c>
      <c r="CF134" s="28">
        <v>31</v>
      </c>
      <c r="CG134" s="28">
        <v>31</v>
      </c>
      <c r="CH134" s="28">
        <v>31</v>
      </c>
      <c r="CI134" s="28">
        <v>32</v>
      </c>
      <c r="CJ134" s="28">
        <v>32</v>
      </c>
      <c r="CK134" s="28">
        <v>0</v>
      </c>
      <c r="CL134" s="28">
        <v>0</v>
      </c>
      <c r="CM134" s="28">
        <v>0</v>
      </c>
      <c r="CN134" s="28">
        <v>0</v>
      </c>
      <c r="CO134" s="28">
        <v>0</v>
      </c>
      <c r="CP134" s="28">
        <v>0</v>
      </c>
      <c r="CQ134" s="28">
        <v>0</v>
      </c>
      <c r="CR134" s="28">
        <v>0</v>
      </c>
      <c r="CS134" s="28">
        <v>0</v>
      </c>
      <c r="CT134" s="28">
        <v>0</v>
      </c>
      <c r="CU134" s="28">
        <v>0</v>
      </c>
      <c r="CV134" s="28">
        <v>0</v>
      </c>
      <c r="CW134" s="28">
        <v>0</v>
      </c>
      <c r="CX134" s="28">
        <v>0</v>
      </c>
    </row>
    <row r="135" spans="1:102" x14ac:dyDescent="0.25">
      <c r="A135" s="33"/>
      <c r="B135" s="1" t="s">
        <v>86</v>
      </c>
      <c r="C135" s="1">
        <v>129</v>
      </c>
      <c r="D135" s="10">
        <v>51690</v>
      </c>
      <c r="E135" s="1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B135" s="10">
        <v>0</v>
      </c>
      <c r="AC135" s="10">
        <v>0</v>
      </c>
      <c r="AD135" s="10">
        <v>0</v>
      </c>
      <c r="AE135" s="10">
        <v>0</v>
      </c>
      <c r="AF135" s="10">
        <v>0</v>
      </c>
      <c r="AG135" s="10">
        <v>0</v>
      </c>
      <c r="AH135" s="10">
        <v>0</v>
      </c>
      <c r="AI135" s="10">
        <v>0</v>
      </c>
      <c r="AJ135" s="10">
        <v>0</v>
      </c>
      <c r="AK135" s="10">
        <v>0</v>
      </c>
      <c r="AL135" s="10">
        <v>0</v>
      </c>
      <c r="AM135" s="10">
        <v>2</v>
      </c>
      <c r="AN135" s="10">
        <v>2</v>
      </c>
      <c r="AO135" s="10">
        <v>2</v>
      </c>
      <c r="AP135" s="10">
        <v>2</v>
      </c>
      <c r="AQ135" s="10">
        <v>2</v>
      </c>
      <c r="AR135" s="10">
        <v>2</v>
      </c>
      <c r="AS135" s="10">
        <v>2</v>
      </c>
      <c r="AT135" s="10">
        <v>2</v>
      </c>
      <c r="AU135" s="10">
        <v>2</v>
      </c>
      <c r="AV135" s="10">
        <v>2</v>
      </c>
      <c r="AW135" s="10">
        <v>2</v>
      </c>
      <c r="AX135" s="10">
        <v>2</v>
      </c>
      <c r="AY135" s="10">
        <v>2</v>
      </c>
      <c r="AZ135" s="10">
        <v>2</v>
      </c>
      <c r="BA135" s="10">
        <v>2</v>
      </c>
      <c r="BB135" s="10">
        <v>2</v>
      </c>
      <c r="BC135" s="10">
        <v>3</v>
      </c>
      <c r="BD135" s="10">
        <v>3</v>
      </c>
      <c r="BE135" s="10">
        <v>4</v>
      </c>
      <c r="BF135" s="10">
        <v>5</v>
      </c>
      <c r="BG135" s="10">
        <v>8</v>
      </c>
      <c r="BH135" s="10">
        <v>16</v>
      </c>
      <c r="BI135" s="10">
        <v>20</v>
      </c>
      <c r="BJ135" s="10">
        <v>21</v>
      </c>
      <c r="BK135" s="10">
        <v>25</v>
      </c>
      <c r="BL135" s="10">
        <v>24</v>
      </c>
      <c r="BM135" s="10">
        <v>24</v>
      </c>
      <c r="BN135" s="10">
        <v>24</v>
      </c>
      <c r="BO135" s="10">
        <v>27</v>
      </c>
      <c r="BP135" s="10">
        <v>29</v>
      </c>
      <c r="BQ135" s="10">
        <v>31</v>
      </c>
      <c r="BR135" s="10">
        <v>31</v>
      </c>
      <c r="BS135" s="10">
        <v>31</v>
      </c>
      <c r="BT135" s="28">
        <v>31</v>
      </c>
      <c r="BU135" s="28">
        <v>32</v>
      </c>
      <c r="BV135" s="28">
        <v>37</v>
      </c>
      <c r="BW135" s="28">
        <v>38</v>
      </c>
      <c r="BX135" s="28">
        <v>39</v>
      </c>
      <c r="BY135" s="28">
        <v>41</v>
      </c>
      <c r="BZ135" s="28">
        <v>47</v>
      </c>
      <c r="CA135" s="28">
        <v>48</v>
      </c>
      <c r="CB135" s="28">
        <v>50</v>
      </c>
      <c r="CC135" s="28">
        <v>50</v>
      </c>
      <c r="CD135" s="28">
        <v>52</v>
      </c>
      <c r="CE135" s="28">
        <v>53</v>
      </c>
      <c r="CF135" s="28">
        <v>54</v>
      </c>
      <c r="CG135" s="28">
        <v>54</v>
      </c>
      <c r="CH135" s="28">
        <v>54</v>
      </c>
      <c r="CI135" s="28">
        <v>54</v>
      </c>
      <c r="CJ135" s="28">
        <v>56</v>
      </c>
      <c r="CK135" s="28">
        <v>0</v>
      </c>
      <c r="CL135" s="28">
        <v>0</v>
      </c>
      <c r="CM135" s="28">
        <v>0</v>
      </c>
      <c r="CN135" s="28">
        <v>0</v>
      </c>
      <c r="CO135" s="28">
        <v>0</v>
      </c>
      <c r="CP135" s="28">
        <v>0</v>
      </c>
      <c r="CQ135" s="28">
        <v>0</v>
      </c>
      <c r="CR135" s="28">
        <v>0</v>
      </c>
      <c r="CS135" s="28">
        <v>0</v>
      </c>
      <c r="CT135" s="28">
        <v>0</v>
      </c>
      <c r="CU135" s="28">
        <v>0</v>
      </c>
      <c r="CV135" s="28">
        <v>0</v>
      </c>
      <c r="CW135" s="28">
        <v>0</v>
      </c>
      <c r="CX135" s="28">
        <v>0</v>
      </c>
    </row>
    <row r="136" spans="1:102" x14ac:dyDescent="0.25">
      <c r="A136" s="34" t="s">
        <v>44</v>
      </c>
      <c r="B136" s="1" t="s">
        <v>43</v>
      </c>
      <c r="C136" s="1">
        <v>130</v>
      </c>
      <c r="D136" s="10">
        <v>51093</v>
      </c>
      <c r="E136" s="1">
        <v>2</v>
      </c>
      <c r="F136" s="10">
        <v>2</v>
      </c>
      <c r="G136" s="10">
        <v>2</v>
      </c>
      <c r="H136" s="10">
        <v>3</v>
      </c>
      <c r="I136" s="10">
        <v>3</v>
      </c>
      <c r="J136" s="10">
        <v>3</v>
      </c>
      <c r="K136" s="10">
        <v>4</v>
      </c>
      <c r="L136" s="10">
        <v>5</v>
      </c>
      <c r="M136" s="10">
        <v>8</v>
      </c>
      <c r="N136" s="10">
        <v>11</v>
      </c>
      <c r="O136" s="10">
        <v>18</v>
      </c>
      <c r="P136" s="10">
        <v>18</v>
      </c>
      <c r="Q136" s="10">
        <v>22</v>
      </c>
      <c r="R136" s="10">
        <v>23</v>
      </c>
      <c r="S136" s="10">
        <v>23</v>
      </c>
      <c r="T136" s="10">
        <v>24</v>
      </c>
      <c r="U136" s="10">
        <v>24</v>
      </c>
      <c r="V136" s="10">
        <v>28</v>
      </c>
      <c r="W136" s="10">
        <v>31</v>
      </c>
      <c r="X136" s="10">
        <v>33</v>
      </c>
      <c r="Y136" s="10">
        <v>60</v>
      </c>
      <c r="Z136" s="10">
        <v>60</v>
      </c>
      <c r="AA136" s="10">
        <v>63</v>
      </c>
      <c r="AB136" s="10">
        <v>69</v>
      </c>
      <c r="AC136" s="10">
        <v>83</v>
      </c>
      <c r="AD136" s="10">
        <v>86</v>
      </c>
      <c r="AE136" s="10">
        <v>86</v>
      </c>
      <c r="AF136" s="10">
        <v>88</v>
      </c>
      <c r="AG136" s="10">
        <v>90</v>
      </c>
      <c r="AH136" s="10">
        <v>91</v>
      </c>
      <c r="AI136" s="10">
        <v>91</v>
      </c>
      <c r="AJ136" s="10">
        <v>91</v>
      </c>
      <c r="AK136" s="10">
        <v>93</v>
      </c>
      <c r="AL136" s="10">
        <v>93</v>
      </c>
      <c r="AM136" s="10">
        <v>96</v>
      </c>
      <c r="AN136" s="10">
        <v>96</v>
      </c>
      <c r="AO136" s="10">
        <v>99</v>
      </c>
      <c r="AP136" s="10">
        <v>99</v>
      </c>
      <c r="AQ136" s="10">
        <v>99</v>
      </c>
      <c r="AR136" s="10">
        <v>99</v>
      </c>
      <c r="AS136" s="10">
        <v>99</v>
      </c>
      <c r="AT136" s="10">
        <v>100</v>
      </c>
      <c r="AU136" s="10">
        <v>101</v>
      </c>
      <c r="AV136" s="10">
        <v>103</v>
      </c>
      <c r="AW136" s="10">
        <v>105</v>
      </c>
      <c r="AX136" s="10">
        <v>108</v>
      </c>
      <c r="AY136" s="10">
        <v>110</v>
      </c>
      <c r="AZ136" s="10">
        <v>112</v>
      </c>
      <c r="BA136" s="10">
        <v>113</v>
      </c>
      <c r="BB136" s="10">
        <v>113</v>
      </c>
      <c r="BC136" s="10">
        <v>114</v>
      </c>
      <c r="BD136" s="10">
        <v>115</v>
      </c>
      <c r="BE136" s="10">
        <v>115</v>
      </c>
      <c r="BF136" s="10">
        <v>115</v>
      </c>
      <c r="BG136" s="10">
        <v>119</v>
      </c>
      <c r="BH136" s="10">
        <v>119</v>
      </c>
      <c r="BI136" s="10">
        <v>120</v>
      </c>
      <c r="BJ136" s="10">
        <v>121</v>
      </c>
      <c r="BK136" s="10">
        <v>122</v>
      </c>
      <c r="BL136" s="10">
        <v>124</v>
      </c>
      <c r="BM136" s="10">
        <v>124</v>
      </c>
      <c r="BN136" s="10">
        <v>125</v>
      </c>
      <c r="BO136" s="10">
        <v>125</v>
      </c>
      <c r="BP136" s="10">
        <v>125</v>
      </c>
      <c r="BQ136" s="10">
        <v>126</v>
      </c>
      <c r="BR136" s="10">
        <v>127</v>
      </c>
      <c r="BS136" s="10">
        <v>128</v>
      </c>
      <c r="BT136" s="28">
        <v>128</v>
      </c>
      <c r="BU136" s="28">
        <v>128</v>
      </c>
      <c r="BV136" s="28">
        <v>132</v>
      </c>
      <c r="BW136" s="28">
        <v>133</v>
      </c>
      <c r="BX136" s="28">
        <v>133</v>
      </c>
      <c r="BY136" s="28">
        <v>137</v>
      </c>
      <c r="BZ136" s="28">
        <v>142</v>
      </c>
      <c r="CA136" s="28">
        <v>142</v>
      </c>
      <c r="CB136" s="28">
        <v>145</v>
      </c>
      <c r="CC136" s="28">
        <v>149</v>
      </c>
      <c r="CD136" s="28">
        <v>150</v>
      </c>
      <c r="CE136" s="28">
        <v>150</v>
      </c>
      <c r="CF136" s="28">
        <v>150</v>
      </c>
      <c r="CG136" s="28">
        <v>154</v>
      </c>
      <c r="CH136" s="28">
        <v>156</v>
      </c>
      <c r="CI136" s="28">
        <v>156</v>
      </c>
      <c r="CJ136" s="28">
        <v>158</v>
      </c>
      <c r="CK136" s="28">
        <v>0</v>
      </c>
      <c r="CL136" s="28">
        <v>0</v>
      </c>
      <c r="CM136" s="28">
        <v>0</v>
      </c>
      <c r="CN136" s="28">
        <v>0</v>
      </c>
      <c r="CO136" s="28">
        <v>0</v>
      </c>
      <c r="CP136" s="28">
        <v>0</v>
      </c>
      <c r="CQ136" s="28">
        <v>0</v>
      </c>
      <c r="CR136" s="28">
        <v>0</v>
      </c>
      <c r="CS136" s="28">
        <v>0</v>
      </c>
      <c r="CT136" s="28">
        <v>0</v>
      </c>
      <c r="CU136" s="28">
        <v>0</v>
      </c>
      <c r="CV136" s="28">
        <v>0</v>
      </c>
      <c r="CW136" s="28">
        <v>0</v>
      </c>
      <c r="CX136" s="28">
        <v>0</v>
      </c>
    </row>
    <row r="137" spans="1:102" x14ac:dyDescent="0.25">
      <c r="A137" s="35"/>
      <c r="B137" s="1" t="s">
        <v>126</v>
      </c>
      <c r="C137" s="1">
        <v>131</v>
      </c>
      <c r="D137" s="10">
        <v>51175</v>
      </c>
      <c r="E137" s="1">
        <v>0</v>
      </c>
      <c r="F137" s="10">
        <v>0</v>
      </c>
      <c r="G137" s="10">
        <v>1</v>
      </c>
      <c r="H137" s="10">
        <v>1</v>
      </c>
      <c r="I137" s="10">
        <v>1</v>
      </c>
      <c r="J137" s="10">
        <v>1</v>
      </c>
      <c r="K137" s="10">
        <v>1</v>
      </c>
      <c r="L137" s="10">
        <v>1</v>
      </c>
      <c r="M137" s="10">
        <v>2</v>
      </c>
      <c r="N137" s="10">
        <v>4</v>
      </c>
      <c r="O137" s="10">
        <v>5</v>
      </c>
      <c r="P137" s="10">
        <v>5</v>
      </c>
      <c r="Q137" s="10">
        <v>5</v>
      </c>
      <c r="R137" s="10">
        <v>5</v>
      </c>
      <c r="S137" s="10">
        <v>5</v>
      </c>
      <c r="T137" s="10">
        <v>5</v>
      </c>
      <c r="U137" s="10">
        <v>5</v>
      </c>
      <c r="V137" s="10">
        <v>5</v>
      </c>
      <c r="W137" s="10">
        <v>5</v>
      </c>
      <c r="X137" s="10">
        <v>5</v>
      </c>
      <c r="Y137" s="10">
        <v>6</v>
      </c>
      <c r="Z137" s="10">
        <v>6</v>
      </c>
      <c r="AA137" s="10">
        <v>6</v>
      </c>
      <c r="AB137" s="10">
        <v>7</v>
      </c>
      <c r="AC137" s="10">
        <v>9</v>
      </c>
      <c r="AD137" s="10">
        <v>16</v>
      </c>
      <c r="AE137" s="10">
        <v>17</v>
      </c>
      <c r="AF137" s="10">
        <v>18</v>
      </c>
      <c r="AG137" s="10">
        <v>19</v>
      </c>
      <c r="AH137" s="10">
        <v>71</v>
      </c>
      <c r="AI137" s="10">
        <v>75</v>
      </c>
      <c r="AJ137" s="10">
        <v>75</v>
      </c>
      <c r="AK137" s="10">
        <v>115</v>
      </c>
      <c r="AL137" s="10">
        <v>115</v>
      </c>
      <c r="AM137" s="10">
        <v>115</v>
      </c>
      <c r="AN137" s="10">
        <v>115</v>
      </c>
      <c r="AO137" s="10">
        <v>125</v>
      </c>
      <c r="AP137" s="10">
        <v>125</v>
      </c>
      <c r="AQ137" s="10">
        <v>125</v>
      </c>
      <c r="AR137" s="10">
        <v>127</v>
      </c>
      <c r="AS137" s="10">
        <v>127</v>
      </c>
      <c r="AT137" s="10">
        <v>128</v>
      </c>
      <c r="AU137" s="10">
        <v>128</v>
      </c>
      <c r="AV137" s="10">
        <v>128</v>
      </c>
      <c r="AW137" s="10">
        <v>129</v>
      </c>
      <c r="AX137" s="10">
        <v>131</v>
      </c>
      <c r="AY137" s="10">
        <v>131</v>
      </c>
      <c r="AZ137" s="10">
        <v>131</v>
      </c>
      <c r="BA137" s="10">
        <v>131</v>
      </c>
      <c r="BB137" s="10">
        <v>132</v>
      </c>
      <c r="BC137" s="10">
        <v>134</v>
      </c>
      <c r="BD137" s="10">
        <v>135</v>
      </c>
      <c r="BE137" s="10">
        <v>135</v>
      </c>
      <c r="BF137" s="10">
        <v>135</v>
      </c>
      <c r="BG137" s="10">
        <v>137</v>
      </c>
      <c r="BH137" s="10">
        <v>137</v>
      </c>
      <c r="BI137" s="10">
        <v>137</v>
      </c>
      <c r="BJ137" s="10">
        <v>138</v>
      </c>
      <c r="BK137" s="10">
        <v>137</v>
      </c>
      <c r="BL137" s="10">
        <v>141</v>
      </c>
      <c r="BM137" s="10">
        <v>143</v>
      </c>
      <c r="BN137" s="10">
        <v>143</v>
      </c>
      <c r="BO137" s="10">
        <v>143</v>
      </c>
      <c r="BP137" s="10">
        <v>144</v>
      </c>
      <c r="BQ137" s="10">
        <v>146</v>
      </c>
      <c r="BR137" s="10">
        <v>146</v>
      </c>
      <c r="BS137" s="10">
        <v>146</v>
      </c>
      <c r="BT137" s="28">
        <v>147</v>
      </c>
      <c r="BU137" s="28">
        <v>147</v>
      </c>
      <c r="BV137" s="28">
        <v>149</v>
      </c>
      <c r="BW137" s="28">
        <v>150</v>
      </c>
      <c r="BX137" s="28">
        <v>150</v>
      </c>
      <c r="BY137" s="28">
        <v>152</v>
      </c>
      <c r="BZ137" s="28">
        <v>152</v>
      </c>
      <c r="CA137" s="28">
        <v>153</v>
      </c>
      <c r="CB137" s="28">
        <v>153</v>
      </c>
      <c r="CC137" s="28">
        <v>153</v>
      </c>
      <c r="CD137" s="28">
        <v>154</v>
      </c>
      <c r="CE137" s="28">
        <v>155</v>
      </c>
      <c r="CF137" s="28">
        <v>155</v>
      </c>
      <c r="CG137" s="28">
        <v>155</v>
      </c>
      <c r="CH137" s="28">
        <v>155</v>
      </c>
      <c r="CI137" s="28">
        <v>155</v>
      </c>
      <c r="CJ137" s="28">
        <v>155</v>
      </c>
      <c r="CK137" s="28">
        <v>0</v>
      </c>
      <c r="CL137" s="28">
        <v>0</v>
      </c>
      <c r="CM137" s="28">
        <v>0</v>
      </c>
      <c r="CN137" s="28">
        <v>0</v>
      </c>
      <c r="CO137" s="28">
        <v>0</v>
      </c>
      <c r="CP137" s="28">
        <v>0</v>
      </c>
      <c r="CQ137" s="28">
        <v>0</v>
      </c>
      <c r="CR137" s="28">
        <v>0</v>
      </c>
      <c r="CS137" s="28">
        <v>0</v>
      </c>
      <c r="CT137" s="28">
        <v>0</v>
      </c>
      <c r="CU137" s="28">
        <v>0</v>
      </c>
      <c r="CV137" s="28">
        <v>0</v>
      </c>
      <c r="CW137" s="28">
        <v>0</v>
      </c>
      <c r="CX137" s="28">
        <v>0</v>
      </c>
    </row>
    <row r="138" spans="1:102" x14ac:dyDescent="0.25">
      <c r="A138" s="35"/>
      <c r="B138" s="1" t="s">
        <v>82</v>
      </c>
      <c r="C138" s="1">
        <v>132</v>
      </c>
      <c r="D138" s="10">
        <v>51620</v>
      </c>
      <c r="E138" s="1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1</v>
      </c>
      <c r="L138" s="10">
        <v>1</v>
      </c>
      <c r="M138" s="10">
        <v>1</v>
      </c>
      <c r="N138" s="10">
        <v>3</v>
      </c>
      <c r="O138" s="10">
        <v>4</v>
      </c>
      <c r="P138" s="10">
        <v>4</v>
      </c>
      <c r="Q138" s="10">
        <v>4</v>
      </c>
      <c r="R138" s="10">
        <v>4</v>
      </c>
      <c r="S138" s="10">
        <v>5</v>
      </c>
      <c r="T138" s="10">
        <v>6</v>
      </c>
      <c r="U138" s="10">
        <v>6</v>
      </c>
      <c r="V138" s="10">
        <v>6</v>
      </c>
      <c r="W138" s="10">
        <v>6</v>
      </c>
      <c r="X138" s="10">
        <v>7</v>
      </c>
      <c r="Y138" s="10">
        <v>7</v>
      </c>
      <c r="Z138" s="10">
        <v>7</v>
      </c>
      <c r="AA138" s="10">
        <v>9</v>
      </c>
      <c r="AB138" s="10">
        <v>9</v>
      </c>
      <c r="AC138" s="10">
        <v>12</v>
      </c>
      <c r="AD138" s="10">
        <v>12</v>
      </c>
      <c r="AE138" s="10">
        <v>12</v>
      </c>
      <c r="AF138" s="10">
        <v>12</v>
      </c>
      <c r="AG138" s="10">
        <v>14</v>
      </c>
      <c r="AH138" s="10">
        <v>15</v>
      </c>
      <c r="AI138" s="10">
        <v>15</v>
      </c>
      <c r="AJ138" s="10">
        <v>16</v>
      </c>
      <c r="AK138" s="10">
        <v>16</v>
      </c>
      <c r="AL138" s="10">
        <v>16</v>
      </c>
      <c r="AM138" s="10">
        <v>18</v>
      </c>
      <c r="AN138" s="10">
        <v>19</v>
      </c>
      <c r="AO138" s="10">
        <v>20</v>
      </c>
      <c r="AP138" s="10">
        <v>23</v>
      </c>
      <c r="AQ138" s="10">
        <v>23</v>
      </c>
      <c r="AR138" s="10">
        <v>23</v>
      </c>
      <c r="AS138" s="10">
        <v>23</v>
      </c>
      <c r="AT138" s="10">
        <v>23</v>
      </c>
      <c r="AU138" s="10">
        <v>23</v>
      </c>
      <c r="AV138" s="10">
        <v>23</v>
      </c>
      <c r="AW138" s="10">
        <v>23</v>
      </c>
      <c r="AX138" s="10">
        <v>25</v>
      </c>
      <c r="AY138" s="10">
        <v>26</v>
      </c>
      <c r="AZ138" s="10">
        <v>26</v>
      </c>
      <c r="BA138" s="10">
        <v>26</v>
      </c>
      <c r="BB138" s="10">
        <v>25</v>
      </c>
      <c r="BC138" s="10">
        <v>26</v>
      </c>
      <c r="BD138" s="10">
        <v>27</v>
      </c>
      <c r="BE138" s="10">
        <v>27</v>
      </c>
      <c r="BF138" s="10">
        <v>29</v>
      </c>
      <c r="BG138" s="10">
        <v>32</v>
      </c>
      <c r="BH138" s="10">
        <v>32</v>
      </c>
      <c r="BI138" s="10">
        <v>32</v>
      </c>
      <c r="BJ138" s="10">
        <v>34</v>
      </c>
      <c r="BK138" s="10">
        <v>34</v>
      </c>
      <c r="BL138" s="10">
        <v>38</v>
      </c>
      <c r="BM138" s="10">
        <v>38</v>
      </c>
      <c r="BN138" s="10">
        <v>39</v>
      </c>
      <c r="BO138" s="10">
        <v>39</v>
      </c>
      <c r="BP138" s="10">
        <v>39</v>
      </c>
      <c r="BQ138" s="10">
        <v>41</v>
      </c>
      <c r="BR138" s="10">
        <v>42</v>
      </c>
      <c r="BS138" s="10">
        <v>42</v>
      </c>
      <c r="BT138" s="28">
        <v>42</v>
      </c>
      <c r="BU138" s="28">
        <v>42</v>
      </c>
      <c r="BV138" s="28">
        <v>42</v>
      </c>
      <c r="BW138" s="28">
        <v>42</v>
      </c>
      <c r="BX138" s="28">
        <v>42</v>
      </c>
      <c r="BY138" s="28">
        <v>42</v>
      </c>
      <c r="BZ138" s="28">
        <v>42</v>
      </c>
      <c r="CA138" s="28">
        <v>42</v>
      </c>
      <c r="CB138" s="28">
        <v>42</v>
      </c>
      <c r="CC138" s="28">
        <v>42</v>
      </c>
      <c r="CD138" s="28">
        <v>42</v>
      </c>
      <c r="CE138" s="28">
        <v>43</v>
      </c>
      <c r="CF138" s="28">
        <v>43</v>
      </c>
      <c r="CG138" s="28">
        <v>44</v>
      </c>
      <c r="CH138" s="28">
        <v>44</v>
      </c>
      <c r="CI138" s="28">
        <v>44</v>
      </c>
      <c r="CJ138" s="28">
        <v>44</v>
      </c>
      <c r="CK138" s="28">
        <v>0</v>
      </c>
      <c r="CL138" s="28">
        <v>0</v>
      </c>
      <c r="CM138" s="28">
        <v>0</v>
      </c>
      <c r="CN138" s="28">
        <v>0</v>
      </c>
      <c r="CO138" s="28">
        <v>0</v>
      </c>
      <c r="CP138" s="28">
        <v>0</v>
      </c>
      <c r="CQ138" s="28">
        <v>0</v>
      </c>
      <c r="CR138" s="28">
        <v>0</v>
      </c>
      <c r="CS138" s="28">
        <v>0</v>
      </c>
      <c r="CT138" s="28">
        <v>0</v>
      </c>
      <c r="CU138" s="28">
        <v>0</v>
      </c>
      <c r="CV138" s="28">
        <v>0</v>
      </c>
      <c r="CW138" s="28">
        <v>0</v>
      </c>
      <c r="CX138" s="28">
        <v>0</v>
      </c>
    </row>
    <row r="139" spans="1:102" x14ac:dyDescent="0.25">
      <c r="A139" s="36"/>
      <c r="B139" s="1" t="s">
        <v>155</v>
      </c>
      <c r="C139" s="1">
        <v>133</v>
      </c>
      <c r="D139" s="10">
        <v>51800</v>
      </c>
      <c r="E139" s="1">
        <v>1</v>
      </c>
      <c r="F139" s="10">
        <v>1</v>
      </c>
      <c r="G139" s="10">
        <v>1</v>
      </c>
      <c r="H139" s="10">
        <v>1</v>
      </c>
      <c r="I139" s="10">
        <v>1</v>
      </c>
      <c r="J139" s="10">
        <v>3</v>
      </c>
      <c r="K139" s="10">
        <v>4</v>
      </c>
      <c r="L139" s="10">
        <v>6</v>
      </c>
      <c r="M139" s="10">
        <v>6</v>
      </c>
      <c r="N139" s="10">
        <v>10</v>
      </c>
      <c r="O139" s="10">
        <v>20</v>
      </c>
      <c r="P139" s="10">
        <v>22</v>
      </c>
      <c r="Q139" s="10">
        <v>28</v>
      </c>
      <c r="R139" s="10">
        <v>30</v>
      </c>
      <c r="S139" s="10">
        <v>31</v>
      </c>
      <c r="T139" s="10">
        <v>31</v>
      </c>
      <c r="U139" s="10">
        <v>35</v>
      </c>
      <c r="V139" s="10">
        <v>40</v>
      </c>
      <c r="W139" s="10">
        <v>48</v>
      </c>
      <c r="X139" s="10">
        <v>51</v>
      </c>
      <c r="Y139" s="10">
        <v>57</v>
      </c>
      <c r="Z139" s="10">
        <v>59</v>
      </c>
      <c r="AA139" s="10">
        <v>65</v>
      </c>
      <c r="AB139" s="10">
        <v>70</v>
      </c>
      <c r="AC139" s="10">
        <v>81</v>
      </c>
      <c r="AD139" s="10">
        <v>91</v>
      </c>
      <c r="AE139" s="10">
        <v>92</v>
      </c>
      <c r="AF139" s="10">
        <v>111</v>
      </c>
      <c r="AG139" s="10">
        <v>126</v>
      </c>
      <c r="AH139" s="10">
        <v>136</v>
      </c>
      <c r="AI139" s="10">
        <v>138</v>
      </c>
      <c r="AJ139" s="10">
        <v>141</v>
      </c>
      <c r="AK139" s="10">
        <v>147</v>
      </c>
      <c r="AL139" s="10">
        <v>147</v>
      </c>
      <c r="AM139" s="10">
        <v>152</v>
      </c>
      <c r="AN139" s="10">
        <v>154</v>
      </c>
      <c r="AO139" s="10">
        <v>169</v>
      </c>
      <c r="AP139" s="10">
        <v>175</v>
      </c>
      <c r="AQ139" s="10">
        <v>178</v>
      </c>
      <c r="AR139" s="10">
        <v>190</v>
      </c>
      <c r="AS139" s="10">
        <v>190</v>
      </c>
      <c r="AT139" s="10">
        <v>205</v>
      </c>
      <c r="AU139" s="10">
        <v>207</v>
      </c>
      <c r="AV139" s="10">
        <v>208</v>
      </c>
      <c r="AW139" s="10">
        <v>209</v>
      </c>
      <c r="AX139" s="10">
        <v>215</v>
      </c>
      <c r="AY139" s="10">
        <v>215</v>
      </c>
      <c r="AZ139" s="10">
        <v>216</v>
      </c>
      <c r="BA139" s="10">
        <v>219</v>
      </c>
      <c r="BB139" s="10">
        <v>221</v>
      </c>
      <c r="BC139" s="10">
        <v>221</v>
      </c>
      <c r="BD139" s="10">
        <v>255</v>
      </c>
      <c r="BE139" s="10">
        <v>260</v>
      </c>
      <c r="BF139" s="10">
        <v>264</v>
      </c>
      <c r="BG139" s="10">
        <v>269</v>
      </c>
      <c r="BH139" s="10">
        <v>269</v>
      </c>
      <c r="BI139" s="10">
        <v>274</v>
      </c>
      <c r="BJ139" s="10">
        <v>278</v>
      </c>
      <c r="BK139" s="10">
        <v>283</v>
      </c>
      <c r="BL139" s="10">
        <v>290</v>
      </c>
      <c r="BM139" s="10">
        <v>295</v>
      </c>
      <c r="BN139" s="10">
        <v>300</v>
      </c>
      <c r="BO139" s="10">
        <v>303</v>
      </c>
      <c r="BP139" s="10">
        <v>308</v>
      </c>
      <c r="BQ139" s="10">
        <v>308</v>
      </c>
      <c r="BR139" s="10">
        <v>311</v>
      </c>
      <c r="BS139" s="10">
        <v>314</v>
      </c>
      <c r="BT139" s="28">
        <v>315</v>
      </c>
      <c r="BU139" s="28">
        <v>316</v>
      </c>
      <c r="BV139" s="28">
        <v>317</v>
      </c>
      <c r="BW139" s="28">
        <v>318</v>
      </c>
      <c r="BX139" s="28">
        <v>320</v>
      </c>
      <c r="BY139" s="28">
        <v>322</v>
      </c>
      <c r="BZ139" s="28">
        <v>323</v>
      </c>
      <c r="CA139" s="28">
        <v>323</v>
      </c>
      <c r="CB139" s="28">
        <v>325</v>
      </c>
      <c r="CC139" s="28">
        <v>325</v>
      </c>
      <c r="CD139" s="28">
        <v>330</v>
      </c>
      <c r="CE139" s="28">
        <v>333</v>
      </c>
      <c r="CF139" s="28">
        <v>337</v>
      </c>
      <c r="CG139" s="28">
        <v>341</v>
      </c>
      <c r="CH139" s="28">
        <v>344</v>
      </c>
      <c r="CI139" s="28">
        <v>345</v>
      </c>
      <c r="CJ139" s="28">
        <v>347</v>
      </c>
      <c r="CK139" s="28">
        <v>0</v>
      </c>
      <c r="CL139" s="28">
        <v>0</v>
      </c>
      <c r="CM139" s="28">
        <v>0</v>
      </c>
      <c r="CN139" s="28">
        <v>0</v>
      </c>
      <c r="CO139" s="28">
        <v>0</v>
      </c>
      <c r="CP139" s="28">
        <v>0</v>
      </c>
      <c r="CQ139" s="28">
        <v>0</v>
      </c>
      <c r="CR139" s="28">
        <v>0</v>
      </c>
      <c r="CS139" s="28">
        <v>0</v>
      </c>
      <c r="CT139" s="28">
        <v>0</v>
      </c>
      <c r="CU139" s="28">
        <v>0</v>
      </c>
      <c r="CV139" s="28">
        <v>0</v>
      </c>
      <c r="CW139" s="28">
        <v>0</v>
      </c>
      <c r="CX139" s="28">
        <v>0</v>
      </c>
    </row>
  </sheetData>
  <mergeCells count="24"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</mergeCells>
  <conditionalFormatting sqref="BC1:BR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BB1 BS1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CX13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XFD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DG54"/>
  <sheetViews>
    <sheetView zoomScale="60" zoomScaleNormal="60" workbookViewId="0">
      <pane xSplit="1" ySplit="10" topLeftCell="BG11" activePane="bottomRight" state="frozen"/>
      <selection pane="topRight" activeCell="B1" sqref="B1"/>
      <selection pane="bottomLeft" activeCell="A11" sqref="A11"/>
      <selection pane="bottomRight" activeCell="DG5" sqref="DG5"/>
    </sheetView>
  </sheetViews>
  <sheetFormatPr defaultRowHeight="15" x14ac:dyDescent="0.25"/>
  <cols>
    <col min="1" max="1" width="13.28515625" bestFit="1" customWidth="1"/>
    <col min="2" max="81" width="6.140625" customWidth="1"/>
    <col min="82" max="111" width="6.28515625" bestFit="1" customWidth="1"/>
  </cols>
  <sheetData>
    <row r="1" spans="1:111" s="10" customFormat="1" x14ac:dyDescent="0.25">
      <c r="A1" s="10" t="s">
        <v>251</v>
      </c>
      <c r="B1" s="9" t="s">
        <v>250</v>
      </c>
    </row>
    <row r="2" spans="1:111" s="10" customFormat="1" x14ac:dyDescent="0.25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36.214953271028037</v>
      </c>
      <c r="AQ2" s="18">
        <f t="shared" si="1"/>
        <v>27.694859038142621</v>
      </c>
      <c r="AR2" s="18">
        <f t="shared" si="1"/>
        <v>22.23667100130039</v>
      </c>
      <c r="AS2" s="18">
        <f t="shared" si="1"/>
        <v>18.5378590078329</v>
      </c>
      <c r="AT2" s="18">
        <f t="shared" si="1"/>
        <v>14.655172413793101</v>
      </c>
      <c r="AU2" s="18">
        <f t="shared" si="1"/>
        <v>21.748400852878465</v>
      </c>
      <c r="AV2" s="18">
        <f t="shared" si="1"/>
        <v>32.558139534883722</v>
      </c>
      <c r="AW2" s="18">
        <f t="shared" si="1"/>
        <v>25.529411764705884</v>
      </c>
      <c r="AX2" s="18">
        <f t="shared" si="1"/>
        <v>0</v>
      </c>
      <c r="AY2" s="18">
        <f t="shared" si="1"/>
        <v>54.54545454545454</v>
      </c>
      <c r="AZ2" s="18">
        <f t="shared" si="1"/>
        <v>19.94535519125683</v>
      </c>
      <c r="BA2" s="18">
        <f t="shared" si="1"/>
        <v>22.222222222222221</v>
      </c>
      <c r="BB2" s="18">
        <f t="shared" si="1"/>
        <v>28.464419475655429</v>
      </c>
      <c r="BC2" s="18">
        <f t="shared" si="1"/>
        <v>21.221374045801529</v>
      </c>
      <c r="BD2" s="18">
        <f t="shared" si="1"/>
        <v>22.13302752293578</v>
      </c>
      <c r="BE2" s="18">
        <f t="shared" si="1"/>
        <v>19.459888800635426</v>
      </c>
      <c r="BF2" s="18">
        <f t="shared" si="1"/>
        <v>19.007490636704119</v>
      </c>
      <c r="BG2" s="18">
        <f t="shared" si="1"/>
        <v>12.256669069935111</v>
      </c>
      <c r="BH2" s="18">
        <f t="shared" si="1"/>
        <v>16.931982633863964</v>
      </c>
      <c r="BI2" s="18">
        <f t="shared" si="1"/>
        <v>12.167300380228136</v>
      </c>
      <c r="BJ2" s="18">
        <f t="shared" si="1"/>
        <v>16.282894736842106</v>
      </c>
      <c r="BK2" s="18">
        <f t="shared" si="1"/>
        <v>11.334824757643549</v>
      </c>
      <c r="BL2" s="18">
        <f t="shared" si="1"/>
        <v>10.074626865671641</v>
      </c>
      <c r="BM2" s="18">
        <f t="shared" si="1"/>
        <v>14.333612740989102</v>
      </c>
      <c r="BN2" s="18">
        <f t="shared" ref="BN2:DG2" si="2">(BN7/MAX(BN6,1))*100</f>
        <v>8.148893360160967</v>
      </c>
      <c r="BO2" s="18">
        <f t="shared" si="2"/>
        <v>11.316397228637413</v>
      </c>
      <c r="BP2" s="18">
        <f t="shared" si="2"/>
        <v>10.587475790832796</v>
      </c>
      <c r="BQ2" s="18">
        <f t="shared" si="2"/>
        <v>11.196172248803828</v>
      </c>
      <c r="BR2" s="18">
        <f t="shared" si="2"/>
        <v>17.726252804786835</v>
      </c>
      <c r="BS2" s="18">
        <f t="shared" si="2"/>
        <v>8.4882780921584473</v>
      </c>
      <c r="BT2" s="18">
        <f t="shared" si="2"/>
        <v>0.81129139808846407</v>
      </c>
      <c r="BU2" s="18">
        <f t="shared" si="2"/>
        <v>14400</v>
      </c>
      <c r="BV2" s="18">
        <f t="shared" si="2"/>
        <v>14.374999999999998</v>
      </c>
      <c r="BW2" s="18">
        <f t="shared" si="2"/>
        <v>8.7060702875399372</v>
      </c>
      <c r="BX2" s="18">
        <f t="shared" si="2"/>
        <v>11.214953271028037</v>
      </c>
      <c r="BY2" s="18">
        <f t="shared" si="2"/>
        <v>10.526315789473683</v>
      </c>
      <c r="BZ2" s="18">
        <f t="shared" si="2"/>
        <v>13.372093023255813</v>
      </c>
      <c r="CA2" s="18">
        <f t="shared" si="2"/>
        <v>10.1072840203275</v>
      </c>
      <c r="CB2" s="18">
        <f t="shared" si="2"/>
        <v>9.8360655737704921</v>
      </c>
      <c r="CC2" s="18">
        <f t="shared" si="2"/>
        <v>7.1794871794871788</v>
      </c>
      <c r="CD2" s="18">
        <f t="shared" si="2"/>
        <v>6.6210045662100452</v>
      </c>
      <c r="CE2" s="18">
        <f t="shared" si="2"/>
        <v>0</v>
      </c>
      <c r="CF2" s="18">
        <f t="shared" si="2"/>
        <v>23400</v>
      </c>
      <c r="CG2" s="18">
        <f t="shared" si="2"/>
        <v>3.4362766420182691</v>
      </c>
      <c r="CH2" s="18">
        <f t="shared" si="2"/>
        <v>3.8975501113585747</v>
      </c>
      <c r="CI2" s="18">
        <f t="shared" si="2"/>
        <v>7.0786516853932584</v>
      </c>
      <c r="CJ2" s="18">
        <f t="shared" si="2"/>
        <v>4.6759639048400334</v>
      </c>
      <c r="CK2" s="18">
        <f t="shared" si="2"/>
        <v>6.1327561327561328</v>
      </c>
      <c r="CL2" s="18">
        <f t="shared" si="2"/>
        <v>6.0576923076923075</v>
      </c>
      <c r="CM2" s="18">
        <f t="shared" si="2"/>
        <v>4.7445255474452548</v>
      </c>
      <c r="CN2" s="18">
        <f t="shared" si="2"/>
        <v>2.4390243902439024</v>
      </c>
      <c r="CO2" s="18">
        <f t="shared" si="2"/>
        <v>5.0784856879039708</v>
      </c>
      <c r="CP2" s="18">
        <f t="shared" si="2"/>
        <v>3.8821954484605086</v>
      </c>
      <c r="CQ2" s="18">
        <f t="shared" si="2"/>
        <v>2.43161094224924</v>
      </c>
      <c r="CR2" s="18">
        <f t="shared" si="2"/>
        <v>1.484375</v>
      </c>
      <c r="CS2" s="18">
        <f t="shared" si="2"/>
        <v>0</v>
      </c>
      <c r="CT2" s="18">
        <f t="shared" si="2"/>
        <v>0</v>
      </c>
      <c r="CU2" s="18">
        <f t="shared" si="2"/>
        <v>0</v>
      </c>
      <c r="CV2" s="18">
        <f t="shared" si="2"/>
        <v>0</v>
      </c>
      <c r="CW2" s="18">
        <f t="shared" si="2"/>
        <v>0</v>
      </c>
      <c r="CX2" s="18">
        <f t="shared" si="2"/>
        <v>0</v>
      </c>
      <c r="CY2" s="18">
        <f t="shared" si="2"/>
        <v>0</v>
      </c>
      <c r="CZ2" s="18">
        <f t="shared" si="2"/>
        <v>0</v>
      </c>
      <c r="DA2" s="18">
        <f t="shared" si="2"/>
        <v>0</v>
      </c>
      <c r="DB2" s="18">
        <f t="shared" si="2"/>
        <v>0</v>
      </c>
      <c r="DC2" s="18">
        <f t="shared" si="2"/>
        <v>0</v>
      </c>
      <c r="DD2" s="18">
        <f t="shared" si="2"/>
        <v>0</v>
      </c>
      <c r="DE2" s="18">
        <f t="shared" si="2"/>
        <v>0</v>
      </c>
      <c r="DF2" s="18">
        <f t="shared" si="2"/>
        <v>0</v>
      </c>
      <c r="DG2" s="18">
        <f t="shared" si="2"/>
        <v>0</v>
      </c>
    </row>
    <row r="3" spans="1:111" s="10" customFormat="1" x14ac:dyDescent="0.25">
      <c r="A3" s="10" t="s">
        <v>270</v>
      </c>
      <c r="B3" s="21">
        <f t="shared" ref="B3:AG3" si="3">(B8/MAX(1,B7))*100</f>
        <v>0</v>
      </c>
      <c r="C3" s="21">
        <f t="shared" si="3"/>
        <v>0</v>
      </c>
      <c r="D3" s="21">
        <f t="shared" si="3"/>
        <v>0</v>
      </c>
      <c r="E3" s="21">
        <f t="shared" si="3"/>
        <v>0</v>
      </c>
      <c r="F3" s="21">
        <f t="shared" si="3"/>
        <v>0</v>
      </c>
      <c r="G3" s="21">
        <f t="shared" si="3"/>
        <v>0</v>
      </c>
      <c r="H3" s="21">
        <f t="shared" si="3"/>
        <v>0</v>
      </c>
      <c r="I3" s="21">
        <f t="shared" si="3"/>
        <v>0</v>
      </c>
      <c r="J3" s="21">
        <f t="shared" si="3"/>
        <v>0</v>
      </c>
      <c r="K3" s="21">
        <f t="shared" si="3"/>
        <v>0</v>
      </c>
      <c r="L3" s="21">
        <f t="shared" si="3"/>
        <v>0</v>
      </c>
      <c r="M3" s="21">
        <f t="shared" si="3"/>
        <v>0</v>
      </c>
      <c r="N3" s="21">
        <f t="shared" si="3"/>
        <v>0</v>
      </c>
      <c r="O3" s="21">
        <f t="shared" si="3"/>
        <v>0</v>
      </c>
      <c r="P3" s="21">
        <f t="shared" si="3"/>
        <v>0</v>
      </c>
      <c r="Q3" s="21">
        <f t="shared" si="3"/>
        <v>0</v>
      </c>
      <c r="R3" s="21">
        <f t="shared" si="3"/>
        <v>0</v>
      </c>
      <c r="S3" s="21">
        <f t="shared" si="3"/>
        <v>0</v>
      </c>
      <c r="T3" s="21">
        <f t="shared" si="3"/>
        <v>0</v>
      </c>
      <c r="U3" s="21">
        <f t="shared" si="3"/>
        <v>0</v>
      </c>
      <c r="V3" s="21">
        <f t="shared" si="3"/>
        <v>0</v>
      </c>
      <c r="W3" s="21">
        <f t="shared" si="3"/>
        <v>0</v>
      </c>
      <c r="X3" s="21">
        <f t="shared" si="3"/>
        <v>0</v>
      </c>
      <c r="Y3" s="21">
        <f t="shared" si="3"/>
        <v>0</v>
      </c>
      <c r="Z3" s="21">
        <f t="shared" si="3"/>
        <v>0</v>
      </c>
      <c r="AA3" s="21">
        <f t="shared" si="3"/>
        <v>0</v>
      </c>
      <c r="AB3" s="21">
        <f t="shared" si="3"/>
        <v>0</v>
      </c>
      <c r="AC3" s="21">
        <f t="shared" si="3"/>
        <v>0</v>
      </c>
      <c r="AD3" s="21">
        <f t="shared" si="3"/>
        <v>0</v>
      </c>
      <c r="AE3" s="21">
        <f t="shared" si="3"/>
        <v>0</v>
      </c>
      <c r="AF3" s="21">
        <f t="shared" si="3"/>
        <v>0</v>
      </c>
      <c r="AG3" s="21">
        <f t="shared" si="3"/>
        <v>0</v>
      </c>
      <c r="AH3" s="21">
        <f t="shared" ref="AH3:BM3" si="4">(AH8/MAX(1,AH7))*100</f>
        <v>0</v>
      </c>
      <c r="AI3" s="21">
        <f t="shared" si="4"/>
        <v>0</v>
      </c>
      <c r="AJ3" s="21">
        <f t="shared" si="4"/>
        <v>0</v>
      </c>
      <c r="AK3" s="21">
        <f t="shared" si="4"/>
        <v>0</v>
      </c>
      <c r="AL3" s="21">
        <f t="shared" si="4"/>
        <v>0</v>
      </c>
      <c r="AM3" s="21">
        <f t="shared" si="4"/>
        <v>0</v>
      </c>
      <c r="AN3" s="21">
        <f t="shared" si="4"/>
        <v>0</v>
      </c>
      <c r="AO3" s="21">
        <f t="shared" si="4"/>
        <v>0</v>
      </c>
      <c r="AP3" s="21">
        <f t="shared" si="4"/>
        <v>0</v>
      </c>
      <c r="AQ3" s="21">
        <f t="shared" si="4"/>
        <v>0</v>
      </c>
      <c r="AR3" s="21">
        <f t="shared" si="4"/>
        <v>0</v>
      </c>
      <c r="AS3" s="21">
        <f t="shared" si="4"/>
        <v>0</v>
      </c>
      <c r="AT3" s="21">
        <f t="shared" si="4"/>
        <v>0</v>
      </c>
      <c r="AU3" s="21">
        <f t="shared" si="4"/>
        <v>0</v>
      </c>
      <c r="AV3" s="21">
        <f t="shared" si="4"/>
        <v>0</v>
      </c>
      <c r="AW3" s="21">
        <f t="shared" si="4"/>
        <v>0</v>
      </c>
      <c r="AX3" s="21">
        <f t="shared" si="4"/>
        <v>0</v>
      </c>
      <c r="AY3" s="21">
        <f t="shared" si="4"/>
        <v>0</v>
      </c>
      <c r="AZ3" s="21">
        <f t="shared" si="4"/>
        <v>0</v>
      </c>
      <c r="BA3" s="21">
        <f t="shared" si="4"/>
        <v>0</v>
      </c>
      <c r="BB3" s="21">
        <f t="shared" si="4"/>
        <v>0</v>
      </c>
      <c r="BC3" s="21">
        <f t="shared" si="4"/>
        <v>0</v>
      </c>
      <c r="BD3" s="21">
        <f t="shared" si="4"/>
        <v>0</v>
      </c>
      <c r="BE3" s="21">
        <f t="shared" si="4"/>
        <v>0</v>
      </c>
      <c r="BF3" s="21">
        <f t="shared" si="4"/>
        <v>0</v>
      </c>
      <c r="BG3" s="21">
        <f t="shared" si="4"/>
        <v>0</v>
      </c>
      <c r="BH3" s="21">
        <f t="shared" si="4"/>
        <v>0</v>
      </c>
      <c r="BI3" s="21">
        <f t="shared" si="4"/>
        <v>0</v>
      </c>
      <c r="BJ3" s="21">
        <f t="shared" si="4"/>
        <v>0</v>
      </c>
      <c r="BK3" s="21">
        <f t="shared" si="4"/>
        <v>0</v>
      </c>
      <c r="BL3" s="21">
        <f t="shared" si="4"/>
        <v>0</v>
      </c>
      <c r="BM3" s="21">
        <f t="shared" si="4"/>
        <v>0</v>
      </c>
      <c r="BN3" s="21">
        <f t="shared" ref="BN3:DG3" si="5">(BN8/MAX(1,BN7))*100</f>
        <v>0</v>
      </c>
      <c r="BO3" s="21">
        <f t="shared" si="5"/>
        <v>0</v>
      </c>
      <c r="BP3" s="21">
        <f t="shared" si="5"/>
        <v>0</v>
      </c>
      <c r="BQ3" s="21">
        <f t="shared" si="5"/>
        <v>0</v>
      </c>
      <c r="BR3" s="21">
        <f t="shared" si="5"/>
        <v>0</v>
      </c>
      <c r="BS3" s="21">
        <f t="shared" si="5"/>
        <v>0</v>
      </c>
      <c r="BT3" s="21">
        <f t="shared" si="5"/>
        <v>0</v>
      </c>
      <c r="BU3" s="21">
        <f t="shared" si="5"/>
        <v>0</v>
      </c>
      <c r="BV3" s="21">
        <f t="shared" si="5"/>
        <v>0</v>
      </c>
      <c r="BW3" s="21">
        <f t="shared" si="5"/>
        <v>0</v>
      </c>
      <c r="BX3" s="21">
        <f t="shared" si="5"/>
        <v>0</v>
      </c>
      <c r="BY3" s="21">
        <f t="shared" si="5"/>
        <v>0</v>
      </c>
      <c r="BZ3" s="21">
        <f t="shared" si="5"/>
        <v>0</v>
      </c>
      <c r="CA3" s="21">
        <f t="shared" si="5"/>
        <v>0</v>
      </c>
      <c r="CB3" s="21">
        <f t="shared" si="5"/>
        <v>0</v>
      </c>
      <c r="CC3" s="21">
        <f t="shared" si="5"/>
        <v>0</v>
      </c>
      <c r="CD3" s="21">
        <f t="shared" si="5"/>
        <v>0</v>
      </c>
      <c r="CE3" s="21">
        <f t="shared" si="5"/>
        <v>0</v>
      </c>
      <c r="CF3" s="21">
        <f t="shared" si="5"/>
        <v>0</v>
      </c>
      <c r="CG3" s="21">
        <f t="shared" si="5"/>
        <v>0</v>
      </c>
      <c r="CH3" s="21">
        <f t="shared" si="5"/>
        <v>0</v>
      </c>
      <c r="CI3" s="21">
        <f t="shared" si="5"/>
        <v>0</v>
      </c>
      <c r="CJ3" s="21">
        <f t="shared" si="5"/>
        <v>0</v>
      </c>
      <c r="CK3" s="21">
        <f t="shared" si="5"/>
        <v>0</v>
      </c>
      <c r="CL3" s="21">
        <f t="shared" si="5"/>
        <v>0</v>
      </c>
      <c r="CM3" s="21">
        <f t="shared" si="5"/>
        <v>0</v>
      </c>
      <c r="CN3" s="21">
        <f t="shared" si="5"/>
        <v>0</v>
      </c>
      <c r="CO3" s="21">
        <f t="shared" si="5"/>
        <v>0</v>
      </c>
      <c r="CP3" s="21">
        <f t="shared" si="5"/>
        <v>0</v>
      </c>
      <c r="CQ3" s="21">
        <f t="shared" si="5"/>
        <v>0</v>
      </c>
      <c r="CR3" s="21">
        <f t="shared" si="5"/>
        <v>0</v>
      </c>
      <c r="CS3" s="21">
        <f t="shared" si="5"/>
        <v>0</v>
      </c>
      <c r="CT3" s="21">
        <f t="shared" si="5"/>
        <v>0</v>
      </c>
      <c r="CU3" s="21">
        <f t="shared" si="5"/>
        <v>0</v>
      </c>
      <c r="CV3" s="21">
        <f t="shared" si="5"/>
        <v>0</v>
      </c>
      <c r="CW3" s="21">
        <f t="shared" si="5"/>
        <v>0</v>
      </c>
      <c r="CX3" s="21">
        <f t="shared" si="5"/>
        <v>0</v>
      </c>
      <c r="CY3" s="21">
        <f t="shared" si="5"/>
        <v>0</v>
      </c>
      <c r="CZ3" s="21">
        <f t="shared" si="5"/>
        <v>0</v>
      </c>
      <c r="DA3" s="21">
        <f t="shared" si="5"/>
        <v>0</v>
      </c>
      <c r="DB3" s="21">
        <f t="shared" si="5"/>
        <v>0</v>
      </c>
      <c r="DC3" s="21">
        <f t="shared" si="5"/>
        <v>0</v>
      </c>
      <c r="DD3" s="21">
        <f t="shared" si="5"/>
        <v>0</v>
      </c>
      <c r="DE3" s="21">
        <f t="shared" si="5"/>
        <v>0</v>
      </c>
      <c r="DF3" s="21">
        <f t="shared" si="5"/>
        <v>0</v>
      </c>
      <c r="DG3" s="21">
        <f t="shared" si="5"/>
        <v>0</v>
      </c>
    </row>
    <row r="4" spans="1:111" x14ac:dyDescent="0.25">
      <c r="A4" s="10" t="s">
        <v>271</v>
      </c>
      <c r="B4" s="10">
        <f t="shared" ref="B4:AG4" si="6">(B9/MAX(1,B7))*100</f>
        <v>0</v>
      </c>
      <c r="C4" s="10">
        <f t="shared" si="6"/>
        <v>0</v>
      </c>
      <c r="D4" s="10">
        <f t="shared" si="6"/>
        <v>0</v>
      </c>
      <c r="E4" s="10">
        <f t="shared" si="6"/>
        <v>0</v>
      </c>
      <c r="F4" s="10">
        <f t="shared" si="6"/>
        <v>0</v>
      </c>
      <c r="G4" s="10">
        <f t="shared" si="6"/>
        <v>0</v>
      </c>
      <c r="H4" s="10">
        <f t="shared" si="6"/>
        <v>0</v>
      </c>
      <c r="I4" s="10">
        <f t="shared" si="6"/>
        <v>16.666666666666664</v>
      </c>
      <c r="J4" s="10">
        <f t="shared" si="6"/>
        <v>0</v>
      </c>
      <c r="K4" s="10">
        <f t="shared" si="6"/>
        <v>5.5555555555555554</v>
      </c>
      <c r="L4" s="10">
        <f t="shared" si="6"/>
        <v>0</v>
      </c>
      <c r="M4" s="10">
        <f t="shared" si="6"/>
        <v>0</v>
      </c>
      <c r="N4" s="10">
        <f t="shared" si="6"/>
        <v>2.083333333333333</v>
      </c>
      <c r="O4" s="10">
        <f t="shared" si="6"/>
        <v>0</v>
      </c>
      <c r="P4" s="10">
        <f t="shared" si="6"/>
        <v>2.7027027027027026</v>
      </c>
      <c r="Q4" s="10">
        <f t="shared" si="6"/>
        <v>2.6315789473684208</v>
      </c>
      <c r="R4" s="10">
        <f t="shared" si="6"/>
        <v>6.7796610169491522</v>
      </c>
      <c r="S4" s="10">
        <f t="shared" si="6"/>
        <v>0</v>
      </c>
      <c r="T4" s="10">
        <f t="shared" si="6"/>
        <v>2.197802197802198</v>
      </c>
      <c r="U4" s="10">
        <f t="shared" si="6"/>
        <v>1.4925373134328357</v>
      </c>
      <c r="V4" s="10">
        <f t="shared" si="6"/>
        <v>2.8846153846153846</v>
      </c>
      <c r="W4" s="10">
        <f t="shared" si="6"/>
        <v>4.1379310344827589</v>
      </c>
      <c r="X4" s="10">
        <f t="shared" si="6"/>
        <v>1.0416666666666665</v>
      </c>
      <c r="Y4" s="10">
        <f t="shared" si="6"/>
        <v>2.0408163265306123</v>
      </c>
      <c r="Z4" s="10">
        <f t="shared" si="6"/>
        <v>0</v>
      </c>
      <c r="AA4" s="10">
        <f t="shared" si="6"/>
        <v>2.1834061135371177</v>
      </c>
      <c r="AB4" s="10">
        <f t="shared" si="6"/>
        <v>6.024096385542169</v>
      </c>
      <c r="AC4" s="10">
        <f t="shared" si="6"/>
        <v>4.3795620437956204</v>
      </c>
      <c r="AD4" s="10">
        <f t="shared" si="6"/>
        <v>7.6271186440677967</v>
      </c>
      <c r="AE4" s="10">
        <f t="shared" si="6"/>
        <v>3.0927835051546393</v>
      </c>
      <c r="AF4" s="10">
        <f t="shared" si="6"/>
        <v>2.5</v>
      </c>
      <c r="AG4" s="10">
        <f t="shared" si="6"/>
        <v>14.563106796116504</v>
      </c>
      <c r="AH4" s="10">
        <f t="shared" ref="AH4:BM4" si="7">(AH9/MAX(1,AH7))*100</f>
        <v>3.5971223021582732</v>
      </c>
      <c r="AI4" s="10">
        <f t="shared" si="7"/>
        <v>5.8823529411764701</v>
      </c>
      <c r="AJ4" s="10">
        <f t="shared" si="7"/>
        <v>3.9682539682539679</v>
      </c>
      <c r="AK4" s="10">
        <f t="shared" si="7"/>
        <v>2.6315789473684208</v>
      </c>
      <c r="AL4" s="10">
        <f t="shared" si="7"/>
        <v>3.9370078740157481</v>
      </c>
      <c r="AM4" s="10">
        <f t="shared" si="7"/>
        <v>6.7164179104477615</v>
      </c>
      <c r="AN4" s="10">
        <f t="shared" si="7"/>
        <v>4.0935672514619883</v>
      </c>
      <c r="AO4" s="10">
        <f t="shared" si="7"/>
        <v>13.888888888888889</v>
      </c>
      <c r="AP4" s="10">
        <f t="shared" si="7"/>
        <v>7.741935483870968</v>
      </c>
      <c r="AQ4" s="10">
        <f t="shared" si="7"/>
        <v>8.3832335329341312</v>
      </c>
      <c r="AR4" s="10">
        <f t="shared" si="7"/>
        <v>7.0175438596491224</v>
      </c>
      <c r="AS4" s="10">
        <f t="shared" si="7"/>
        <v>9.1549295774647899</v>
      </c>
      <c r="AT4" s="10">
        <f t="shared" si="7"/>
        <v>13.725490196078432</v>
      </c>
      <c r="AU4" s="10">
        <f t="shared" si="7"/>
        <v>4.9019607843137258</v>
      </c>
      <c r="AV4" s="10">
        <f t="shared" si="7"/>
        <v>13.392857142857142</v>
      </c>
      <c r="AW4" s="10">
        <f t="shared" si="7"/>
        <v>8.7557603686635943</v>
      </c>
      <c r="AX4" s="10">
        <f t="shared" si="7"/>
        <v>700</v>
      </c>
      <c r="AY4" s="10">
        <f t="shared" si="7"/>
        <v>1.89873417721519</v>
      </c>
      <c r="AZ4" s="10">
        <f t="shared" si="7"/>
        <v>5.0228310502283104</v>
      </c>
      <c r="BA4" s="10">
        <f t="shared" si="7"/>
        <v>4.5454545454545459</v>
      </c>
      <c r="BB4" s="10">
        <f t="shared" si="7"/>
        <v>3.9473684210526314</v>
      </c>
      <c r="BC4" s="10">
        <f t="shared" si="7"/>
        <v>9.3525179856115113</v>
      </c>
      <c r="BD4" s="10">
        <f t="shared" si="7"/>
        <v>4.1450777202072544</v>
      </c>
      <c r="BE4" s="10">
        <f t="shared" si="7"/>
        <v>7.7551020408163263</v>
      </c>
      <c r="BF4" s="10">
        <f t="shared" si="7"/>
        <v>3.4482758620689653</v>
      </c>
      <c r="BG4" s="10">
        <f t="shared" si="7"/>
        <v>7.0588235294117645</v>
      </c>
      <c r="BH4" s="10">
        <f t="shared" si="7"/>
        <v>4.2735042735042734</v>
      </c>
      <c r="BI4" s="10">
        <f t="shared" si="7"/>
        <v>8.3333333333333321</v>
      </c>
      <c r="BJ4" s="10">
        <f t="shared" si="7"/>
        <v>14.14141414141414</v>
      </c>
      <c r="BK4" s="10">
        <f t="shared" si="7"/>
        <v>5.2631578947368416</v>
      </c>
      <c r="BL4" s="10">
        <f t="shared" si="7"/>
        <v>7.4074074074074066</v>
      </c>
      <c r="BM4" s="10">
        <f t="shared" si="7"/>
        <v>4.0935672514619883</v>
      </c>
      <c r="BN4" s="10">
        <f t="shared" ref="BN4:DG4" si="8">(BN9/MAX(1,BN7))*100</f>
        <v>9.8765432098765427</v>
      </c>
      <c r="BO4" s="10">
        <f t="shared" si="8"/>
        <v>6.1224489795918364</v>
      </c>
      <c r="BP4" s="10">
        <f t="shared" si="8"/>
        <v>4.8780487804878048</v>
      </c>
      <c r="BQ4" s="10">
        <f t="shared" si="8"/>
        <v>5.982905982905983</v>
      </c>
      <c r="BR4" s="10">
        <f t="shared" si="8"/>
        <v>2.109704641350211</v>
      </c>
      <c r="BS4" s="10">
        <f t="shared" si="8"/>
        <v>5.7142857142857144</v>
      </c>
      <c r="BT4" s="10">
        <f t="shared" si="8"/>
        <v>12.328767123287671</v>
      </c>
      <c r="BU4" s="10">
        <f t="shared" si="8"/>
        <v>3.4722222222222223</v>
      </c>
      <c r="BV4" s="10">
        <f t="shared" si="8"/>
        <v>6.9565217391304346</v>
      </c>
      <c r="BW4" s="10">
        <f t="shared" si="8"/>
        <v>0</v>
      </c>
      <c r="BX4" s="10">
        <f t="shared" si="8"/>
        <v>6.9444444444444446</v>
      </c>
      <c r="BY4" s="10">
        <f t="shared" si="8"/>
        <v>9.3023255813953494</v>
      </c>
      <c r="BZ4" s="10">
        <f t="shared" si="8"/>
        <v>15.217391304347828</v>
      </c>
      <c r="CA4" s="10">
        <f t="shared" si="8"/>
        <v>1.1173184357541899</v>
      </c>
      <c r="CB4" s="10">
        <f t="shared" si="8"/>
        <v>4.7619047619047619</v>
      </c>
      <c r="CC4" s="10">
        <f t="shared" si="8"/>
        <v>3.5714285714285712</v>
      </c>
      <c r="CD4" s="28">
        <f t="shared" si="8"/>
        <v>6.8965517241379306</v>
      </c>
      <c r="CE4" s="28">
        <f t="shared" si="8"/>
        <v>300</v>
      </c>
      <c r="CF4" s="28">
        <f t="shared" si="8"/>
        <v>0.85470085470085477</v>
      </c>
      <c r="CG4" s="28">
        <f t="shared" si="8"/>
        <v>5.0632911392405067</v>
      </c>
      <c r="CH4" s="28">
        <f t="shared" si="8"/>
        <v>5.7142857142857144</v>
      </c>
      <c r="CI4" s="28">
        <f t="shared" si="8"/>
        <v>9.5238095238095237</v>
      </c>
      <c r="CJ4" s="28">
        <f t="shared" si="8"/>
        <v>3.5087719298245612</v>
      </c>
      <c r="CK4" s="28">
        <f t="shared" si="8"/>
        <v>4.7058823529411766</v>
      </c>
      <c r="CL4" s="28">
        <f t="shared" si="8"/>
        <v>6.3492063492063489</v>
      </c>
      <c r="CM4" s="28">
        <f t="shared" si="8"/>
        <v>5.7692307692307692</v>
      </c>
      <c r="CN4" s="28">
        <f t="shared" si="8"/>
        <v>6.1538461538461542</v>
      </c>
      <c r="CO4" s="28">
        <f t="shared" si="8"/>
        <v>9.0909090909090917</v>
      </c>
      <c r="CP4" s="28">
        <f t="shared" si="8"/>
        <v>6.8965517241379306</v>
      </c>
      <c r="CQ4" s="28">
        <f t="shared" si="8"/>
        <v>0</v>
      </c>
      <c r="CR4" s="28">
        <f t="shared" si="8"/>
        <v>26.315789473684209</v>
      </c>
      <c r="CS4" s="28">
        <f t="shared" si="8"/>
        <v>0</v>
      </c>
      <c r="CT4" s="28">
        <f t="shared" si="8"/>
        <v>0</v>
      </c>
      <c r="CU4" s="28">
        <f t="shared" si="8"/>
        <v>0</v>
      </c>
      <c r="CV4" s="28">
        <f t="shared" si="8"/>
        <v>0</v>
      </c>
      <c r="CW4" s="28">
        <f t="shared" si="8"/>
        <v>0</v>
      </c>
      <c r="CX4" s="28">
        <f t="shared" si="8"/>
        <v>0</v>
      </c>
      <c r="CY4" s="28">
        <f t="shared" si="8"/>
        <v>0</v>
      </c>
      <c r="CZ4" s="28">
        <f t="shared" si="8"/>
        <v>0</v>
      </c>
      <c r="DA4" s="28">
        <f t="shared" si="8"/>
        <v>0</v>
      </c>
      <c r="DB4" s="28">
        <f t="shared" si="8"/>
        <v>0</v>
      </c>
      <c r="DC4" s="28">
        <f t="shared" si="8"/>
        <v>0</v>
      </c>
      <c r="DD4" s="28">
        <f t="shared" si="8"/>
        <v>0</v>
      </c>
      <c r="DE4" s="28">
        <f t="shared" si="8"/>
        <v>0</v>
      </c>
      <c r="DF4" s="28">
        <f t="shared" si="8"/>
        <v>0</v>
      </c>
      <c r="DG4" s="28">
        <f t="shared" si="8"/>
        <v>0</v>
      </c>
    </row>
    <row r="5" spans="1:111" s="10" customFormat="1" x14ac:dyDescent="0.25"/>
    <row r="6" spans="1:111" x14ac:dyDescent="0.2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428</v>
      </c>
      <c r="AQ6" s="12">
        <f>MAX(0, (dc!AQ2-dc!AP2))</f>
        <v>603</v>
      </c>
      <c r="AR6" s="12">
        <f>MAX(0, (dc!AR2-dc!AQ2))</f>
        <v>769</v>
      </c>
      <c r="AS6" s="12">
        <f>MAX(0, (dc!AS2-dc!AR2))</f>
        <v>766</v>
      </c>
      <c r="AT6" s="12">
        <f>MAX(0, (dc!AT2-dc!AS2))</f>
        <v>348</v>
      </c>
      <c r="AU6" s="12">
        <f>MAX(0, (dc!AU2-dc!AT2))</f>
        <v>469</v>
      </c>
      <c r="AV6" s="12">
        <f>MAX(0, (dc!AV2-dc!AU2))</f>
        <v>344</v>
      </c>
      <c r="AW6" s="12">
        <f>MAX(0, (dc!AW2-dc!AV2))</f>
        <v>850</v>
      </c>
      <c r="AX6" s="12">
        <f>MAX(0, (dc!AX2-dc!AW2))</f>
        <v>1056</v>
      </c>
      <c r="AY6" s="12">
        <f>MAX(0, (dc!AY2-dc!AX2))</f>
        <v>869</v>
      </c>
      <c r="AZ6" s="12">
        <f>MAX(0, (dc!AZ2-dc!AY2))</f>
        <v>1098</v>
      </c>
      <c r="BA6" s="12">
        <f>MAX(0, (dc!BA2-dc!AZ2))</f>
        <v>693</v>
      </c>
      <c r="BB6" s="12">
        <f>MAX(0, (dc!BB2-dc!BA2))</f>
        <v>534</v>
      </c>
      <c r="BC6" s="12">
        <f>MAX(0, (dc!BC2-dc!BB2))</f>
        <v>655</v>
      </c>
      <c r="BD6" s="12">
        <f>MAX(0, (dc!BD2-dc!BC2))</f>
        <v>872</v>
      </c>
      <c r="BE6" s="12">
        <f>MAX(0, (dc!BE2-dc!BD2))</f>
        <v>1259</v>
      </c>
      <c r="BF6" s="12">
        <f>MAX(0, (dc!BF2-dc!BE2))</f>
        <v>1068</v>
      </c>
      <c r="BG6" s="12">
        <f>MAX(0, (dc!BG2-dc!BF2))</f>
        <v>1387</v>
      </c>
      <c r="BH6" s="12">
        <f>MAX(0, (dc!BH2-dc!BG2))</f>
        <v>691</v>
      </c>
      <c r="BI6" s="12">
        <f>MAX(0, (dc!BI2-dc!BH2))</f>
        <v>789</v>
      </c>
      <c r="BJ6" s="12">
        <f>MAX(0, (dc!BJ2-dc!BI2))</f>
        <v>608</v>
      </c>
      <c r="BK6" s="12">
        <f>MAX(0, (dc!BK2-dc!BJ2))</f>
        <v>1341</v>
      </c>
      <c r="BL6" s="12">
        <f>MAX(0, (dc!BL2-dc!BK2))</f>
        <v>1340</v>
      </c>
      <c r="BM6" s="12">
        <f>MAX(0, (dc!BM2-dc!BL2))</f>
        <v>1193</v>
      </c>
      <c r="BN6" s="12">
        <f>MAX(0, (dc!BN2-dc!BM2))</f>
        <v>994</v>
      </c>
      <c r="BO6" s="12">
        <f>MAX(0, (dc!BO2-dc!BN2))</f>
        <v>1299</v>
      </c>
      <c r="BP6" s="12">
        <f>MAX(0, (dc!BP2-dc!BO2))</f>
        <v>1549</v>
      </c>
      <c r="BQ6" s="12">
        <f>MAX(0, (dc!BQ2-dc!BP2))</f>
        <v>1045</v>
      </c>
      <c r="BR6" s="12">
        <f>MAX(0, (dc!BR2-dc!BQ2))</f>
        <v>1337</v>
      </c>
      <c r="BS6" s="12">
        <f>MAX(0, (dc!BS2-dc!BR2))</f>
        <v>1237</v>
      </c>
      <c r="BT6" s="12">
        <f>MAX(0, (dc!BT2-dc!BS2))</f>
        <v>8998</v>
      </c>
      <c r="BU6" s="12">
        <f>MAX(0, (dc!BU2-dc!BT2))</f>
        <v>0</v>
      </c>
      <c r="BV6" s="12">
        <f>MAX(0, (dc!BV2-dc!BU2))</f>
        <v>800</v>
      </c>
      <c r="BW6" s="12">
        <f>MAX(0, (dc!BW2-dc!BV2))</f>
        <v>1252</v>
      </c>
      <c r="BX6" s="12">
        <f>MAX(0, (dc!BX2-dc!BW2))</f>
        <v>642</v>
      </c>
      <c r="BY6" s="12">
        <f>MAX(0, (dc!BY2-dc!BX2))</f>
        <v>817</v>
      </c>
      <c r="BZ6" s="12">
        <f>MAX(0, (dc!BZ2-dc!BY2))</f>
        <v>344</v>
      </c>
      <c r="CA6" s="12">
        <f>MAX(0, (dc!CA2-dc!BZ2))</f>
        <v>1771</v>
      </c>
      <c r="CB6" s="12">
        <f>MAX(0, (dc!CB2-dc!CA2))</f>
        <v>854</v>
      </c>
      <c r="CC6" s="12">
        <f>MAX(0, (dc!CC2-dc!CB2))</f>
        <v>780</v>
      </c>
      <c r="CD6" s="12">
        <f>MAX(0, (dc!CD2-dc!CC2))</f>
        <v>438</v>
      </c>
      <c r="CE6" s="12">
        <f>MAX(0, (dc!CE2-dc!CD2))</f>
        <v>1861</v>
      </c>
      <c r="CF6" s="12">
        <f>MAX(0, (dc!CF2-dc!CE2))</f>
        <v>0</v>
      </c>
      <c r="CG6" s="12">
        <f>MAX(0, (dc!CG2-dc!CF2))</f>
        <v>2299</v>
      </c>
      <c r="CH6" s="12">
        <f>MAX(0, (dc!CH2-dc!CG2))</f>
        <v>1796</v>
      </c>
      <c r="CI6" s="12">
        <f>MAX(0, (dc!CI2-dc!CH2))</f>
        <v>890</v>
      </c>
      <c r="CJ6" s="12">
        <f>MAX(0, (dc!CJ2-dc!CI2))</f>
        <v>1219</v>
      </c>
      <c r="CK6" s="12">
        <f>MAX(0, (dc!CK2-dc!CJ2))</f>
        <v>1386</v>
      </c>
      <c r="CL6" s="12">
        <f>MAX(0, (dc!CL2-dc!CK2))</f>
        <v>1040</v>
      </c>
      <c r="CM6" s="12">
        <f>MAX(0, (dc!CM2-dc!CL2))</f>
        <v>1096</v>
      </c>
      <c r="CN6" s="12">
        <f>MAX(0, (dc!CN2-dc!CM2))</f>
        <v>2665</v>
      </c>
      <c r="CO6" s="12">
        <f>MAX(0, (dc!CO2-dc!CN2))</f>
        <v>1083</v>
      </c>
      <c r="CP6" s="12">
        <f>MAX(0, (dc!CP2-dc!CO2))</f>
        <v>1494</v>
      </c>
      <c r="CQ6" s="12">
        <f>MAX(0, (dc!CQ2-dc!CP2))</f>
        <v>1316</v>
      </c>
      <c r="CR6" s="12">
        <f>MAX(0, (dc!CR2-dc!CQ2))</f>
        <v>1280</v>
      </c>
      <c r="CS6" s="12">
        <f>MAX(0, (dc!CS2-dc!CR2))</f>
        <v>0</v>
      </c>
      <c r="CT6" s="12">
        <f>MAX(0, (dc!CT2-dc!CS2))</f>
        <v>0</v>
      </c>
      <c r="CU6" s="12">
        <f>MAX(0, (dc!CU2-dc!CT2))</f>
        <v>0</v>
      </c>
      <c r="CV6" s="12">
        <f>MAX(0, (dc!CV2-dc!CU2))</f>
        <v>0</v>
      </c>
      <c r="CW6" s="12">
        <f>MAX(0, (dc!CW2-dc!CV2))</f>
        <v>0</v>
      </c>
      <c r="CX6" s="12">
        <f>MAX(0, (dc!CX2-dc!CW2))</f>
        <v>0</v>
      </c>
      <c r="CY6" s="12">
        <f>MAX(0, (dc!CY2-dc!CX2))</f>
        <v>0</v>
      </c>
      <c r="CZ6" s="12">
        <f>MAX(0, (dc!CZ2-dc!CY2))</f>
        <v>0</v>
      </c>
      <c r="DA6" s="12">
        <f>MAX(0, (dc!DA2-dc!CZ2))</f>
        <v>0</v>
      </c>
      <c r="DB6" s="12">
        <f>MAX(0, (dc!DB2-dc!DA2))</f>
        <v>0</v>
      </c>
      <c r="DC6" s="12">
        <f>MAX(0, (dc!DC2-dc!DB2))</f>
        <v>0</v>
      </c>
      <c r="DD6" s="12">
        <f>MAX(0, (dc!DD2-dc!DC2))</f>
        <v>0</v>
      </c>
      <c r="DE6" s="12">
        <f>MAX(0, (dc!DE2-dc!DD2))</f>
        <v>0</v>
      </c>
      <c r="DF6" s="12">
        <f>MAX(0, (dc!DF2-dc!DE2))</f>
        <v>0</v>
      </c>
      <c r="DG6" s="12">
        <f>MAX(0, (dc!DG2-dc!DF2))</f>
        <v>0</v>
      </c>
    </row>
    <row r="7" spans="1:111" x14ac:dyDescent="0.2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155</v>
      </c>
      <c r="AQ7" s="12">
        <f>MAX(0, (dc!AQ3-dc!AP3))</f>
        <v>167</v>
      </c>
      <c r="AR7" s="12">
        <f>MAX(0, (dc!AR3-dc!AQ3))</f>
        <v>171</v>
      </c>
      <c r="AS7" s="12">
        <f>MAX(0, (dc!AS3-dc!AR3))</f>
        <v>142</v>
      </c>
      <c r="AT7" s="12">
        <f>MAX(0, (dc!AT3-dc!AS3))</f>
        <v>51</v>
      </c>
      <c r="AU7" s="12">
        <f>MAX(0, (dc!AU3-dc!AT3))</f>
        <v>102</v>
      </c>
      <c r="AV7" s="12">
        <f>MAX(0, (dc!AV3-dc!AU3))</f>
        <v>112</v>
      </c>
      <c r="AW7" s="12">
        <f>MAX(0, (dc!AW3-dc!AV3))</f>
        <v>217</v>
      </c>
      <c r="AX7" s="12">
        <f>MAX(0, (dc!AX3-dc!AW3))</f>
        <v>0</v>
      </c>
      <c r="AY7" s="12">
        <f>MAX(0, (dc!AY3-dc!AX3))</f>
        <v>474</v>
      </c>
      <c r="AZ7" s="12">
        <f>MAX(0, (dc!AZ3-dc!AY3))</f>
        <v>219</v>
      </c>
      <c r="BA7" s="12">
        <f>MAX(0, (dc!BA3-dc!AZ3))</f>
        <v>154</v>
      </c>
      <c r="BB7" s="12">
        <f>MAX(0, (dc!BB3-dc!BA3))</f>
        <v>152</v>
      </c>
      <c r="BC7" s="12">
        <f>MAX(0, (dc!BC3-dc!BB3))</f>
        <v>139</v>
      </c>
      <c r="BD7" s="12">
        <f>MAX(0, (dc!BD3-dc!BC3))</f>
        <v>193</v>
      </c>
      <c r="BE7" s="12">
        <f>MAX(0, (dc!BE3-dc!BD3))</f>
        <v>245</v>
      </c>
      <c r="BF7" s="12">
        <f>MAX(0, (dc!BF3-dc!BE3))</f>
        <v>203</v>
      </c>
      <c r="BG7" s="12">
        <f>MAX(0, (dc!BG3-dc!BF3))</f>
        <v>170</v>
      </c>
      <c r="BH7" s="12">
        <f>MAX(0, (dc!BH3-dc!BG3))</f>
        <v>117</v>
      </c>
      <c r="BI7" s="12">
        <f>MAX(0, (dc!BI3-dc!BH3))</f>
        <v>96</v>
      </c>
      <c r="BJ7" s="12">
        <f>MAX(0, (dc!BJ3-dc!BI3))</f>
        <v>99</v>
      </c>
      <c r="BK7" s="12">
        <f>MAX(0, (dc!BK3-dc!BJ3))</f>
        <v>152</v>
      </c>
      <c r="BL7" s="12">
        <f>MAX(0, (dc!BL3-dc!BK3))</f>
        <v>135</v>
      </c>
      <c r="BM7" s="12">
        <f>MAX(0, (dc!BM3-dc!BL3))</f>
        <v>171</v>
      </c>
      <c r="BN7" s="12">
        <f>MAX(0, (dc!BN3-dc!BM3))</f>
        <v>81</v>
      </c>
      <c r="BO7" s="12">
        <f>MAX(0, (dc!BO3-dc!BN3))</f>
        <v>147</v>
      </c>
      <c r="BP7" s="12">
        <f>MAX(0, (dc!BP3-dc!BO3))</f>
        <v>164</v>
      </c>
      <c r="BQ7" s="12">
        <f>MAX(0, (dc!BQ3-dc!BP3))</f>
        <v>117</v>
      </c>
      <c r="BR7" s="12">
        <f>MAX(0, (dc!BR3-dc!BQ3))</f>
        <v>237</v>
      </c>
      <c r="BS7" s="12">
        <f>MAX(0, (dc!BS3-dc!BR3))</f>
        <v>105</v>
      </c>
      <c r="BT7" s="12">
        <f>MAX(0, (dc!BT3-dc!BS3))</f>
        <v>73</v>
      </c>
      <c r="BU7" s="12">
        <f>MAX(0, (dc!BU3-dc!BT3))</f>
        <v>144</v>
      </c>
      <c r="BV7" s="12">
        <f>MAX(0, (dc!BV3-dc!BU3))</f>
        <v>115</v>
      </c>
      <c r="BW7" s="12">
        <f>MAX(0, (dc!BW3-dc!BV3))</f>
        <v>109</v>
      </c>
      <c r="BX7" s="12">
        <f>MAX(0, (dc!BX3-dc!BW3))</f>
        <v>72</v>
      </c>
      <c r="BY7" s="12">
        <f>MAX(0, (dc!BY3-dc!BX3))</f>
        <v>86</v>
      </c>
      <c r="BZ7" s="12">
        <f>MAX(0, (dc!BZ3-dc!BY3))</f>
        <v>46</v>
      </c>
      <c r="CA7" s="12">
        <f>MAX(0, (dc!CA3-dc!BZ3))</f>
        <v>179</v>
      </c>
      <c r="CB7" s="12">
        <f>MAX(0, (dc!CB3-dc!CA3))</f>
        <v>84</v>
      </c>
      <c r="CC7" s="12">
        <f>MAX(0, (dc!CC3-dc!CB3))</f>
        <v>56</v>
      </c>
      <c r="CD7" s="12">
        <f>MAX(0, (dc!CD3-dc!CC3))</f>
        <v>29</v>
      </c>
      <c r="CE7" s="12">
        <f>MAX(0, (dc!CE3-dc!CD3))</f>
        <v>0</v>
      </c>
      <c r="CF7" s="12">
        <f>MAX(0, (dc!CF3-dc!CE3))</f>
        <v>234</v>
      </c>
      <c r="CG7" s="12">
        <f>MAX(0, (dc!CG3-dc!CF3))</f>
        <v>79</v>
      </c>
      <c r="CH7" s="12">
        <f>MAX(0, (dc!CH3-dc!CG3))</f>
        <v>70</v>
      </c>
      <c r="CI7" s="12">
        <f>MAX(0, (dc!CI3-dc!CH3))</f>
        <v>63</v>
      </c>
      <c r="CJ7" s="12">
        <f>MAX(0, (dc!CJ3-dc!CI3))</f>
        <v>57</v>
      </c>
      <c r="CK7" s="12">
        <f>MAX(0, (dc!CK3-dc!CJ3))</f>
        <v>85</v>
      </c>
      <c r="CL7" s="12">
        <f>MAX(0, (dc!CL3-dc!CK3))</f>
        <v>63</v>
      </c>
      <c r="CM7" s="12">
        <f>MAX(0, (dc!CM3-dc!CL3))</f>
        <v>52</v>
      </c>
      <c r="CN7" s="12">
        <f>MAX(0, (dc!CN3-dc!CM3))</f>
        <v>65</v>
      </c>
      <c r="CO7" s="12">
        <f>MAX(0, (dc!CO3-dc!CN3))</f>
        <v>55</v>
      </c>
      <c r="CP7" s="12">
        <f>MAX(0, (dc!CP3-dc!CO3))</f>
        <v>58</v>
      </c>
      <c r="CQ7" s="12">
        <f>MAX(0, (dc!CQ3-dc!CP3))</f>
        <v>32</v>
      </c>
      <c r="CR7" s="12">
        <f>MAX(0, (dc!CR3-dc!CQ3))</f>
        <v>19</v>
      </c>
      <c r="CS7" s="12">
        <f>MAX(0, (dc!CS3-dc!CR3))</f>
        <v>0</v>
      </c>
      <c r="CT7" s="12">
        <f>MAX(0, (dc!CT3-dc!CS3))</f>
        <v>0</v>
      </c>
      <c r="CU7" s="12">
        <f>MAX(0, (dc!CU3-dc!CT3))</f>
        <v>0</v>
      </c>
      <c r="CV7" s="12">
        <f>MAX(0, (dc!CV3-dc!CU3))</f>
        <v>0</v>
      </c>
      <c r="CW7" s="12">
        <f>MAX(0, (dc!CW3-dc!CV3))</f>
        <v>0</v>
      </c>
      <c r="CX7" s="12">
        <f>MAX(0, (dc!CX3-dc!CW3))</f>
        <v>0</v>
      </c>
      <c r="CY7" s="12">
        <f>MAX(0, (dc!CY3-dc!CX3))</f>
        <v>0</v>
      </c>
      <c r="CZ7" s="12">
        <f>MAX(0, (dc!CZ3-dc!CY3))</f>
        <v>0</v>
      </c>
      <c r="DA7" s="12">
        <f>MAX(0, (dc!DA3-dc!CZ3))</f>
        <v>0</v>
      </c>
      <c r="DB7" s="12">
        <f>MAX(0, (dc!DB3-dc!DA3))</f>
        <v>0</v>
      </c>
      <c r="DC7" s="12">
        <f>MAX(0, (dc!DC3-dc!DB3))</f>
        <v>0</v>
      </c>
      <c r="DD7" s="12">
        <f>MAX(0, (dc!DD3-dc!DC3))</f>
        <v>0</v>
      </c>
      <c r="DE7" s="12">
        <f>MAX(0, (dc!DE3-dc!DD3))</f>
        <v>0</v>
      </c>
      <c r="DF7" s="12">
        <f>MAX(0, (dc!DF3-dc!DE3))</f>
        <v>0</v>
      </c>
      <c r="DG7" s="12">
        <f>MAX(0, (dc!DG3-dc!DF3))</f>
        <v>0</v>
      </c>
    </row>
    <row r="8" spans="1:111" x14ac:dyDescent="0.2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  <c r="CD8" s="17">
        <f>MAX(0, (dc!CD4-dc!CC4))</f>
        <v>0</v>
      </c>
      <c r="CE8" s="17">
        <f>MAX(0, (dc!CE4-dc!CD4))</f>
        <v>0</v>
      </c>
      <c r="CF8" s="17">
        <f>MAX(0, (dc!CF4-dc!CE4))</f>
        <v>0</v>
      </c>
      <c r="CG8" s="17">
        <f>MAX(0, (dc!CG4-dc!CF4))</f>
        <v>0</v>
      </c>
      <c r="CH8" s="17">
        <f>MAX(0, (dc!CH4-dc!CG4))</f>
        <v>0</v>
      </c>
      <c r="CI8" s="17">
        <f>MAX(0, (dc!CI4-dc!CH4))</f>
        <v>0</v>
      </c>
      <c r="CJ8" s="17">
        <f>MAX(0, (dc!CJ4-dc!CI4))</f>
        <v>0</v>
      </c>
      <c r="CK8" s="17">
        <f>MAX(0, (dc!CK4-dc!CJ4))</f>
        <v>0</v>
      </c>
      <c r="CL8" s="17">
        <f>MAX(0, (dc!CL4-dc!CK4))</f>
        <v>0</v>
      </c>
      <c r="CM8" s="17">
        <f>MAX(0, (dc!CM4-dc!CL4))</f>
        <v>0</v>
      </c>
      <c r="CN8" s="17">
        <f>MAX(0, (dc!CN4-dc!CM4))</f>
        <v>0</v>
      </c>
      <c r="CO8" s="17">
        <f>MAX(0, (dc!CO4-dc!CN4))</f>
        <v>0</v>
      </c>
      <c r="CP8" s="17">
        <f>MAX(0, (dc!CP4-dc!CO4))</f>
        <v>0</v>
      </c>
      <c r="CQ8" s="17">
        <f>MAX(0, (dc!CQ4-dc!CP4))</f>
        <v>0</v>
      </c>
      <c r="CR8" s="17">
        <f>MAX(0, (dc!CR4-dc!CQ4))</f>
        <v>0</v>
      </c>
      <c r="CS8" s="17">
        <f>MAX(0, (dc!CS4-dc!CR4))</f>
        <v>0</v>
      </c>
      <c r="CT8" s="17">
        <f>MAX(0, (dc!CT4-dc!CS4))</f>
        <v>0</v>
      </c>
      <c r="CU8" s="17">
        <f>MAX(0, (dc!CU4-dc!CT4))</f>
        <v>0</v>
      </c>
      <c r="CV8" s="17">
        <f>MAX(0, (dc!CV4-dc!CU4))</f>
        <v>0</v>
      </c>
      <c r="CW8" s="17">
        <f>MAX(0, (dc!CW4-dc!CV4))</f>
        <v>0</v>
      </c>
      <c r="CX8" s="17">
        <f>MAX(0, (dc!CX4-dc!CW4))</f>
        <v>0</v>
      </c>
      <c r="CY8" s="17">
        <f>MAX(0, (dc!CY4-dc!CX4))</f>
        <v>0</v>
      </c>
      <c r="CZ8" s="17">
        <f>MAX(0, (dc!CZ4-dc!CY4))</f>
        <v>0</v>
      </c>
      <c r="DA8" s="17">
        <f>MAX(0, (dc!DA4-dc!CZ4))</f>
        <v>0</v>
      </c>
      <c r="DB8" s="17">
        <f>MAX(0, (dc!DB4-dc!DA4))</f>
        <v>0</v>
      </c>
      <c r="DC8" s="17">
        <f>MAX(0, (dc!DC4-dc!DB4))</f>
        <v>0</v>
      </c>
      <c r="DD8" s="17">
        <f>MAX(0, (dc!DD4-dc!DC4))</f>
        <v>0</v>
      </c>
      <c r="DE8" s="17">
        <f>MAX(0, (dc!DE4-dc!DD4))</f>
        <v>0</v>
      </c>
      <c r="DF8" s="17">
        <f>MAX(0, (dc!DF4-dc!DE4))</f>
        <v>0</v>
      </c>
      <c r="DG8" s="17">
        <f>MAX(0, (dc!DG4-dc!DF4))</f>
        <v>0</v>
      </c>
    </row>
    <row r="9" spans="1:111" x14ac:dyDescent="0.2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12</v>
      </c>
      <c r="AQ9" s="12">
        <f>MAX(0, (dc!AQ5-dc!AP5))</f>
        <v>14</v>
      </c>
      <c r="AR9" s="12">
        <f>MAX(0, (dc!AR5-dc!AQ5))</f>
        <v>12</v>
      </c>
      <c r="AS9" s="12">
        <f>MAX(0, (dc!AS5-dc!AR5))</f>
        <v>13</v>
      </c>
      <c r="AT9" s="12">
        <f>MAX(0, (dc!AT5-dc!AS5))</f>
        <v>7</v>
      </c>
      <c r="AU9" s="12">
        <f>MAX(0, (dc!AU5-dc!AT5))</f>
        <v>5</v>
      </c>
      <c r="AV9" s="12">
        <f>MAX(0, (dc!AV5-dc!AU5))</f>
        <v>15</v>
      </c>
      <c r="AW9" s="12">
        <f>MAX(0, (dc!AW5-dc!AV5))</f>
        <v>19</v>
      </c>
      <c r="AX9" s="12">
        <f>MAX(0, (dc!AX5-dc!AW5))</f>
        <v>7</v>
      </c>
      <c r="AY9" s="12">
        <f>MAX(0, (dc!AY5-dc!AX5))</f>
        <v>9</v>
      </c>
      <c r="AZ9" s="12">
        <f>MAX(0, (dc!AZ5-dc!AY5))</f>
        <v>11</v>
      </c>
      <c r="BA9" s="12">
        <f>MAX(0, (dc!BA5-dc!AZ5))</f>
        <v>7</v>
      </c>
      <c r="BB9" s="12">
        <f>MAX(0, (dc!BB5-dc!BA5))</f>
        <v>6</v>
      </c>
      <c r="BC9" s="12">
        <f>MAX(0, (dc!BC5-dc!BB5))</f>
        <v>13</v>
      </c>
      <c r="BD9" s="12">
        <f>MAX(0, (dc!BD5-dc!BC5))</f>
        <v>8</v>
      </c>
      <c r="BE9" s="12">
        <f>MAX(0, (dc!BE5-dc!BD5))</f>
        <v>19</v>
      </c>
      <c r="BF9" s="12">
        <f>MAX(0, (dc!BF5-dc!BE5))</f>
        <v>7</v>
      </c>
      <c r="BG9" s="12">
        <f>MAX(0, (dc!BG5-dc!BF5))</f>
        <v>12</v>
      </c>
      <c r="BH9" s="12">
        <f>MAX(0, (dc!BH5-dc!BG5))</f>
        <v>5</v>
      </c>
      <c r="BI9" s="12">
        <f>MAX(0, (dc!BI5-dc!BH5))</f>
        <v>8</v>
      </c>
      <c r="BJ9" s="12">
        <f>MAX(0, (dc!BJ5-dc!BI5))</f>
        <v>14</v>
      </c>
      <c r="BK9" s="12">
        <f>MAX(0, (dc!BK5-dc!BJ5))</f>
        <v>8</v>
      </c>
      <c r="BL9" s="12">
        <f>MAX(0, (dc!BL5-dc!BK5))</f>
        <v>10</v>
      </c>
      <c r="BM9" s="12">
        <f>MAX(0, (dc!BM5-dc!BL5))</f>
        <v>7</v>
      </c>
      <c r="BN9" s="12">
        <f>MAX(0, (dc!BN5-dc!BM5))</f>
        <v>8</v>
      </c>
      <c r="BO9" s="12">
        <f>MAX(0, (dc!BO5-dc!BN5))</f>
        <v>9</v>
      </c>
      <c r="BP9" s="12">
        <f>MAX(0, (dc!BP5-dc!BO5))</f>
        <v>8</v>
      </c>
      <c r="BQ9" s="12">
        <f>MAX(0, (dc!BQ5-dc!BP5))</f>
        <v>7</v>
      </c>
      <c r="BR9" s="12">
        <f>MAX(0, (dc!BR5-dc!BQ5))</f>
        <v>5</v>
      </c>
      <c r="BS9" s="12">
        <f>MAX(0, (dc!BS5-dc!BR5))</f>
        <v>6</v>
      </c>
      <c r="BT9" s="12">
        <f>MAX(0, (dc!BT5-dc!BS5))</f>
        <v>9</v>
      </c>
      <c r="BU9" s="12">
        <f>MAX(0, (dc!BU5-dc!BT5))</f>
        <v>5</v>
      </c>
      <c r="BV9" s="12">
        <f>MAX(0, (dc!BV5-dc!BU5))</f>
        <v>8</v>
      </c>
      <c r="BW9" s="12">
        <f>MAX(0, (dc!BW5-dc!BV5))</f>
        <v>0</v>
      </c>
      <c r="BX9" s="12">
        <f>MAX(0, (dc!BX5-dc!BW5))</f>
        <v>5</v>
      </c>
      <c r="BY9" s="12">
        <f>MAX(0, (dc!BY5-dc!BX5))</f>
        <v>8</v>
      </c>
      <c r="BZ9" s="12">
        <f>MAX(0, (dc!BZ5-dc!BY5))</f>
        <v>7</v>
      </c>
      <c r="CA9" s="12">
        <f>MAX(0, (dc!CA5-dc!BZ5))</f>
        <v>2</v>
      </c>
      <c r="CB9" s="12">
        <f>MAX(0, (dc!CB5-dc!CA5))</f>
        <v>4</v>
      </c>
      <c r="CC9" s="12">
        <f>MAX(0, (dc!CC5-dc!CB5))</f>
        <v>2</v>
      </c>
      <c r="CD9" s="12">
        <f>MAX(0, (dc!CD5-dc!CC5))</f>
        <v>2</v>
      </c>
      <c r="CE9" s="12">
        <f>MAX(0, (dc!CE5-dc!CD5))</f>
        <v>3</v>
      </c>
      <c r="CF9" s="12">
        <f>MAX(0, (dc!CF5-dc!CE5))</f>
        <v>2</v>
      </c>
      <c r="CG9" s="12">
        <f>MAX(0, (dc!CG5-dc!CF5))</f>
        <v>4</v>
      </c>
      <c r="CH9" s="12">
        <f>MAX(0, (dc!CH5-dc!CG5))</f>
        <v>4</v>
      </c>
      <c r="CI9" s="12">
        <f>MAX(0, (dc!CI5-dc!CH5))</f>
        <v>6</v>
      </c>
      <c r="CJ9" s="12">
        <f>MAX(0, (dc!CJ5-dc!CI5))</f>
        <v>2</v>
      </c>
      <c r="CK9" s="12">
        <f>MAX(0, (dc!CK5-dc!CJ5))</f>
        <v>4</v>
      </c>
      <c r="CL9" s="12">
        <f>MAX(0, (dc!CL5-dc!CK5))</f>
        <v>4</v>
      </c>
      <c r="CM9" s="12">
        <f>MAX(0, (dc!CM5-dc!CL5))</f>
        <v>3</v>
      </c>
      <c r="CN9" s="12">
        <f>MAX(0, (dc!CN5-dc!CM5))</f>
        <v>4</v>
      </c>
      <c r="CO9" s="12">
        <f>MAX(0, (dc!CO5-dc!CN5))</f>
        <v>5</v>
      </c>
      <c r="CP9" s="12">
        <f>MAX(0, (dc!CP5-dc!CO5))</f>
        <v>4</v>
      </c>
      <c r="CQ9" s="12">
        <f>MAX(0, (dc!CQ5-dc!CP5))</f>
        <v>0</v>
      </c>
      <c r="CR9" s="12">
        <f>MAX(0, (dc!CR5-dc!CQ5))</f>
        <v>5</v>
      </c>
      <c r="CS9" s="12">
        <f>MAX(0, (dc!CS5-dc!CR5))</f>
        <v>0</v>
      </c>
      <c r="CT9" s="12">
        <f>MAX(0, (dc!CT5-dc!CS5))</f>
        <v>0</v>
      </c>
      <c r="CU9" s="12">
        <f>MAX(0, (dc!CU5-dc!CT5))</f>
        <v>0</v>
      </c>
      <c r="CV9" s="12">
        <f>MAX(0, (dc!CV5-dc!CU5))</f>
        <v>0</v>
      </c>
      <c r="CW9" s="12">
        <f>MAX(0, (dc!CW5-dc!CV5))</f>
        <v>0</v>
      </c>
      <c r="CX9" s="12">
        <f>MAX(0, (dc!CX5-dc!CW5))</f>
        <v>0</v>
      </c>
      <c r="CY9" s="12">
        <f>MAX(0, (dc!CY5-dc!CX5))</f>
        <v>0</v>
      </c>
      <c r="CZ9" s="12">
        <f>MAX(0, (dc!CZ5-dc!CY5))</f>
        <v>0</v>
      </c>
      <c r="DA9" s="12">
        <f>MAX(0, (dc!DA5-dc!CZ5))</f>
        <v>0</v>
      </c>
      <c r="DB9" s="12">
        <f>MAX(0, (dc!DB5-dc!DA5))</f>
        <v>0</v>
      </c>
      <c r="DC9" s="12">
        <f>MAX(0, (dc!DC5-dc!DB5))</f>
        <v>0</v>
      </c>
      <c r="DD9" s="12">
        <f>MAX(0, (dc!DD5-dc!DC5))</f>
        <v>0</v>
      </c>
      <c r="DE9" s="12">
        <f>MAX(0, (dc!DE5-dc!DD5))</f>
        <v>0</v>
      </c>
      <c r="DF9" s="12">
        <f>MAX(0, (dc!DF5-dc!DE5))</f>
        <v>0</v>
      </c>
      <c r="DG9" s="12">
        <f>MAX(0, (dc!DG5-dc!DF5))</f>
        <v>0</v>
      </c>
    </row>
    <row r="10" spans="1:111" ht="39" x14ac:dyDescent="0.2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  <c r="CD10" s="3" t="s">
        <v>274</v>
      </c>
      <c r="CE10" s="3" t="s">
        <v>275</v>
      </c>
      <c r="CF10" s="3" t="s">
        <v>276</v>
      </c>
      <c r="CG10" s="3" t="s">
        <v>277</v>
      </c>
      <c r="CH10" s="3" t="s">
        <v>278</v>
      </c>
      <c r="CI10" s="3" t="s">
        <v>279</v>
      </c>
      <c r="CJ10" s="3" t="s">
        <v>280</v>
      </c>
      <c r="CK10" s="3" t="s">
        <v>281</v>
      </c>
      <c r="CL10" s="3" t="s">
        <v>282</v>
      </c>
      <c r="CM10" s="3" t="s">
        <v>283</v>
      </c>
      <c r="CN10" s="3" t="s">
        <v>284</v>
      </c>
      <c r="CO10" s="3" t="s">
        <v>285</v>
      </c>
      <c r="CP10" s="3" t="s">
        <v>286</v>
      </c>
      <c r="CQ10" s="3" t="s">
        <v>287</v>
      </c>
      <c r="CR10" s="3" t="s">
        <v>288</v>
      </c>
      <c r="CS10" s="3" t="s">
        <v>289</v>
      </c>
      <c r="CT10" s="3" t="s">
        <v>290</v>
      </c>
      <c r="CU10" s="3" t="s">
        <v>291</v>
      </c>
      <c r="CV10" s="3" t="s">
        <v>292</v>
      </c>
      <c r="CW10" s="3" t="s">
        <v>293</v>
      </c>
      <c r="CX10" s="3" t="s">
        <v>294</v>
      </c>
      <c r="CY10" s="3" t="s">
        <v>295</v>
      </c>
      <c r="CZ10" s="3" t="s">
        <v>296</v>
      </c>
      <c r="DA10" s="3" t="s">
        <v>297</v>
      </c>
      <c r="DB10" s="3" t="s">
        <v>298</v>
      </c>
      <c r="DC10" s="3" t="s">
        <v>299</v>
      </c>
      <c r="DD10" s="3" t="s">
        <v>300</v>
      </c>
      <c r="DE10" s="3" t="s">
        <v>301</v>
      </c>
      <c r="DF10" s="3" t="s">
        <v>302</v>
      </c>
      <c r="DG10" s="3" t="s">
        <v>303</v>
      </c>
    </row>
    <row r="11" spans="1:111" s="10" customFormat="1" x14ac:dyDescent="0.2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10">
        <f>MAX(0,(dc!V7-dc!U7))</f>
        <v>9</v>
      </c>
      <c r="W11" s="10">
        <f>MAX(0,(dc!W7-dc!V7))</f>
        <v>16</v>
      </c>
      <c r="X11" s="10">
        <f>MAX(0,(dc!X7-dc!W7))</f>
        <v>7</v>
      </c>
      <c r="Y11" s="10">
        <f>MAX(0,(dc!Y7-dc!X7))</f>
        <v>12</v>
      </c>
      <c r="Z11" s="10">
        <f>MAX(0,(dc!Z7-dc!Y7))</f>
        <v>16</v>
      </c>
      <c r="AA11" s="10">
        <f>MAX(0,(dc!AA7-dc!Z7))</f>
        <v>25</v>
      </c>
      <c r="AB11" s="10">
        <f>MAX(0,(dc!AB7-dc!AA7))</f>
        <v>12</v>
      </c>
      <c r="AC11" s="10">
        <f>MAX(0,(dc!AC7-dc!AB7))</f>
        <v>11</v>
      </c>
      <c r="AD11" s="10">
        <f>MAX(0,(dc!AD7-dc!AC7))</f>
        <v>19</v>
      </c>
      <c r="AE11" s="10">
        <f>MAX(0,(dc!AE7-dc!AD7))</f>
        <v>16</v>
      </c>
      <c r="AF11" s="10">
        <f>MAX(0,(dc!AF7-dc!AE7))</f>
        <v>5</v>
      </c>
      <c r="AG11" s="10">
        <f>MAX(0,(dc!AG7-dc!AF7))</f>
        <v>7</v>
      </c>
      <c r="AH11" s="10">
        <f>MAX(0,(dc!AH7-dc!AG7))</f>
        <v>13</v>
      </c>
      <c r="AI11" s="10">
        <f>MAX(0,(dc!AI7-dc!AH7))</f>
        <v>21</v>
      </c>
      <c r="AJ11" s="10">
        <f>MAX(0,(dc!AJ7-dc!AI7))</f>
        <v>18</v>
      </c>
      <c r="AK11" s="10">
        <f>MAX(0,(dc!AK7-dc!AJ7))</f>
        <v>27</v>
      </c>
      <c r="AL11" s="10">
        <f>MAX(0,(dc!AL7-dc!AK7))</f>
        <v>21</v>
      </c>
      <c r="AM11" s="10">
        <f>MAX(0,(dc!AM7-dc!AL7))</f>
        <v>14</v>
      </c>
      <c r="AN11" s="10">
        <f>MAX(0,(dc!AN7-dc!AM7))</f>
        <v>11</v>
      </c>
      <c r="AO11" s="10">
        <f>MAX(0,(dc!AO7-dc!AN7))</f>
        <v>4</v>
      </c>
      <c r="AP11" s="10">
        <f>MAX(0,(dc!AP7-dc!AO7))</f>
        <v>17</v>
      </c>
      <c r="AQ11" s="10">
        <f>MAX(0,(dc!AQ7-dc!AP7))</f>
        <v>27</v>
      </c>
      <c r="AR11" s="10">
        <f>MAX(0,(dc!AR7-dc!AQ7))</f>
        <v>24</v>
      </c>
      <c r="AS11" s="10">
        <f>MAX(0,(dc!AS7-dc!AR7))</f>
        <v>17</v>
      </c>
      <c r="AT11" s="10">
        <f>MAX(0,(dc!AT7-dc!AS7))</f>
        <v>6</v>
      </c>
      <c r="AU11" s="10">
        <f>MAX(0,(dc!AU7-dc!AT7))</f>
        <v>25</v>
      </c>
      <c r="AV11" s="10">
        <f>MAX(0,(dc!AV7-dc!AU7))</f>
        <v>28</v>
      </c>
      <c r="AW11" s="10">
        <f>MAX(0,(dc!AW7-dc!AV7))</f>
        <v>40</v>
      </c>
      <c r="AX11" s="10">
        <f>MAX(0,(dc!AX7-dc!AW7))</f>
        <v>0</v>
      </c>
      <c r="AY11" s="10">
        <f>MAX(0,(dc!AY7-dc!AX7))</f>
        <v>78</v>
      </c>
      <c r="AZ11" s="10">
        <f>MAX(0,(dc!AZ7-dc!AY7))</f>
        <v>28</v>
      </c>
      <c r="BA11" s="10">
        <f>MAX(0,(dc!BA7-dc!AZ7))</f>
        <v>19</v>
      </c>
      <c r="BB11" s="10">
        <f>MAX(0,(dc!BB7-dc!BA7))</f>
        <v>26</v>
      </c>
      <c r="BC11" s="10">
        <f>MAX(0,(dc!BC7-dc!BB7))</f>
        <v>16</v>
      </c>
      <c r="BD11" s="10">
        <f>MAX(0,(dc!BD7-dc!BC7))</f>
        <v>36</v>
      </c>
      <c r="BE11" s="10">
        <f>MAX(0,(dc!BE7-dc!BD7))</f>
        <v>28</v>
      </c>
      <c r="BF11" s="10">
        <f>MAX(0,(dc!BF7-dc!BE7))</f>
        <v>35</v>
      </c>
      <c r="BG11" s="10">
        <f>MAX(0,(dc!BG7-dc!BF7))</f>
        <v>26</v>
      </c>
      <c r="BH11" s="10">
        <f>MAX(0,(dc!BH7-dc!BG7))</f>
        <v>16</v>
      </c>
      <c r="BI11" s="10">
        <f>MAX(0,(dc!BI7-dc!BH7))</f>
        <v>21</v>
      </c>
      <c r="BJ11" s="10">
        <f>MAX(0,(dc!BJ7-dc!BI7))</f>
        <v>8</v>
      </c>
      <c r="BK11" s="10">
        <f>MAX(0,(dc!BK7-dc!BJ7))</f>
        <v>28</v>
      </c>
      <c r="BL11" s="10">
        <f>MAX(0,(dc!BL7-dc!BK7))</f>
        <v>16</v>
      </c>
      <c r="BM11" s="10">
        <f>MAX(0,(dc!BM7-dc!BL7))</f>
        <v>27</v>
      </c>
      <c r="BN11" s="10">
        <f>MAX(0,(dc!BN7-dc!BM7))</f>
        <v>11</v>
      </c>
      <c r="BO11" s="10">
        <f>MAX(0,(dc!BO7-dc!BN7))</f>
        <v>23</v>
      </c>
      <c r="BP11" s="10">
        <f>MAX(0,(dc!BP7-dc!BO7))</f>
        <v>38</v>
      </c>
      <c r="BQ11" s="10">
        <f>MAX(0,(dc!BQ7-dc!BP7))</f>
        <v>9</v>
      </c>
      <c r="BR11" s="10">
        <f>MAX(0,(dc!BR7-dc!BQ7))</f>
        <v>39</v>
      </c>
      <c r="BS11" s="10">
        <f>MAX(0,(dc!BS7-dc!BR7))</f>
        <v>24</v>
      </c>
      <c r="BT11" s="10">
        <f>MAX(0,(dc!BT7-dc!BS7))</f>
        <v>10</v>
      </c>
      <c r="BU11" s="10">
        <f>MAX(0,(dc!BU7-dc!BT7))</f>
        <v>20</v>
      </c>
      <c r="BV11" s="10">
        <f>MAX(0,(dc!BV7-dc!BU7))</f>
        <v>19</v>
      </c>
      <c r="BW11" s="10">
        <f>MAX(0,(dc!BW7-dc!BV7))</f>
        <v>22</v>
      </c>
      <c r="BX11" s="10">
        <f>MAX(0,(dc!BX7-dc!BW7))</f>
        <v>12</v>
      </c>
      <c r="BY11" s="10">
        <f>MAX(0,(dc!BY7-dc!BX7))</f>
        <v>10</v>
      </c>
      <c r="BZ11" s="10">
        <f>MAX(0,(dc!BZ7-dc!BY7))</f>
        <v>10</v>
      </c>
      <c r="CA11" s="10">
        <f>MAX(0,(dc!CA7-dc!BZ7))</f>
        <v>23</v>
      </c>
      <c r="CB11" s="10">
        <f>MAX(0,(dc!CB7-dc!CA7))</f>
        <v>8</v>
      </c>
      <c r="CC11" s="10">
        <f>MAX(0,(dc!CC7-dc!CB7))</f>
        <v>8</v>
      </c>
      <c r="CD11" s="28">
        <f>MAX(0,(dc!CD7-dc!CC7))</f>
        <v>6</v>
      </c>
      <c r="CE11" s="28">
        <f>MAX(0,(dc!CE7-dc!CD7))</f>
        <v>0</v>
      </c>
      <c r="CF11" s="28">
        <f>MAX(0,(dc!CF7-dc!CE7))</f>
        <v>45</v>
      </c>
      <c r="CG11" s="28">
        <f>MAX(0,(dc!CG7-dc!CF7))</f>
        <v>14</v>
      </c>
      <c r="CH11" s="28">
        <f>MAX(0,(dc!CH7-dc!CG7))</f>
        <v>11</v>
      </c>
      <c r="CI11" s="28">
        <f>MAX(0,(dc!CI7-dc!CH7))</f>
        <v>7</v>
      </c>
      <c r="CJ11" s="28">
        <f>MAX(0,(dc!CJ7-dc!CI7))</f>
        <v>15</v>
      </c>
      <c r="CK11" s="28">
        <f>MAX(0,(dc!CK7-dc!CJ7))</f>
        <v>8</v>
      </c>
      <c r="CL11" s="28">
        <f>MAX(0,(dc!CL7-dc!CK7))</f>
        <v>9</v>
      </c>
      <c r="CM11" s="28">
        <f>MAX(0,(dc!CM7-dc!CL7))</f>
        <v>2</v>
      </c>
      <c r="CN11" s="28">
        <f>MAX(0,(dc!CN7-dc!CM7))</f>
        <v>18</v>
      </c>
      <c r="CO11" s="28">
        <f>MAX(0,(dc!CO7-dc!CN7))</f>
        <v>12</v>
      </c>
      <c r="CP11" s="28">
        <f>MAX(0,(dc!CP7-dc!CO7))</f>
        <v>6</v>
      </c>
      <c r="CQ11" s="28">
        <f>MAX(0,(dc!CQ7-dc!CP7))</f>
        <v>5</v>
      </c>
      <c r="CR11" s="28">
        <f>MAX(0,(dc!CR7-dc!CQ7))</f>
        <v>5</v>
      </c>
      <c r="CS11" s="28">
        <f>MAX(0,(dc!CS7-dc!CR7))</f>
        <v>0</v>
      </c>
      <c r="CT11" s="28">
        <f>MAX(0,(dc!CT7-dc!CS7))</f>
        <v>0</v>
      </c>
      <c r="CU11" s="28">
        <f>MAX(0,(dc!CU7-dc!CT7))</f>
        <v>0</v>
      </c>
      <c r="CV11" s="28">
        <f>MAX(0,(dc!CV7-dc!CU7))</f>
        <v>0</v>
      </c>
      <c r="CW11" s="28">
        <f>MAX(0,(dc!CW7-dc!CV7))</f>
        <v>0</v>
      </c>
      <c r="CX11" s="28">
        <f>MAX(0,(dc!CX7-dc!CW7))</f>
        <v>0</v>
      </c>
      <c r="CY11" s="28">
        <f>MAX(0,(dc!CY7-dc!CX7))</f>
        <v>0</v>
      </c>
      <c r="CZ11" s="28">
        <f>MAX(0,(dc!CZ7-dc!CY7))</f>
        <v>0</v>
      </c>
      <c r="DA11" s="28">
        <f>MAX(0,(dc!DA7-dc!CZ7))</f>
        <v>0</v>
      </c>
      <c r="DB11" s="28">
        <f>MAX(0,(dc!DB7-dc!DA7))</f>
        <v>0</v>
      </c>
      <c r="DC11" s="28">
        <f>MAX(0,(dc!DC7-dc!DB7))</f>
        <v>0</v>
      </c>
      <c r="DD11" s="28">
        <f>MAX(0,(dc!DD7-dc!DC7))</f>
        <v>0</v>
      </c>
      <c r="DE11" s="28">
        <f>MAX(0,(dc!DE7-dc!DD7))</f>
        <v>0</v>
      </c>
      <c r="DF11" s="28">
        <f>MAX(0,(dc!DF7-dc!DE7))</f>
        <v>0</v>
      </c>
      <c r="DG11" s="28">
        <f>MAX(0,(dc!DG7-dc!DF7))</f>
        <v>0</v>
      </c>
    </row>
    <row r="12" spans="1:111" s="10" customFormat="1" x14ac:dyDescent="0.2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f>MAX(0,(dc!U8-dc!T8))</f>
        <v>13</v>
      </c>
      <c r="V12" s="10">
        <f>MAX(0,(dc!V8-dc!U8))</f>
        <v>6</v>
      </c>
      <c r="W12" s="10">
        <f>MAX(0,(dc!W8-dc!V8))</f>
        <v>13</v>
      </c>
      <c r="X12" s="10">
        <f>MAX(0,(dc!X8-dc!W8))</f>
        <v>0</v>
      </c>
      <c r="Y12" s="10">
        <f>MAX(0,(dc!Y8-dc!X8))</f>
        <v>15</v>
      </c>
      <c r="Z12" s="10">
        <f>MAX(0,(dc!Z8-dc!Y8))</f>
        <v>10</v>
      </c>
      <c r="AA12" s="10">
        <f>MAX(0,(dc!AA8-dc!Z8))</f>
        <v>17</v>
      </c>
      <c r="AB12" s="10">
        <f>MAX(0,(dc!AB8-dc!AA8))</f>
        <v>3</v>
      </c>
      <c r="AC12" s="10">
        <f>MAX(0,(dc!AC8-dc!AB8))</f>
        <v>8</v>
      </c>
      <c r="AD12" s="10">
        <f>MAX(0,(dc!AD8-dc!AC8))</f>
        <v>6</v>
      </c>
      <c r="AE12" s="10">
        <f>MAX(0,(dc!AE8-dc!AD8))</f>
        <v>9</v>
      </c>
      <c r="AF12" s="10">
        <f>MAX(0,(dc!AF8-dc!AE8))</f>
        <v>20</v>
      </c>
      <c r="AG12" s="10">
        <f>MAX(0,(dc!AG8-dc!AF8))</f>
        <v>2</v>
      </c>
      <c r="AH12" s="10">
        <f>MAX(0,(dc!AH8-dc!AG8))</f>
        <v>1</v>
      </c>
      <c r="AI12" s="10">
        <f>MAX(0,(dc!AI8-dc!AH8))</f>
        <v>10</v>
      </c>
      <c r="AJ12" s="10">
        <f>MAX(0,(dc!AJ8-dc!AI8))</f>
        <v>14</v>
      </c>
      <c r="AK12" s="10">
        <f>MAX(0,(dc!AK8-dc!AJ8))</f>
        <v>8</v>
      </c>
      <c r="AL12" s="10">
        <f>MAX(0,(dc!AL8-dc!AK8))</f>
        <v>3</v>
      </c>
      <c r="AM12" s="10">
        <f>MAX(0,(dc!AM8-dc!AL8))</f>
        <v>7</v>
      </c>
      <c r="AN12" s="10">
        <f>MAX(0,(dc!AN8-dc!AM8))</f>
        <v>3</v>
      </c>
      <c r="AO12" s="10">
        <f>MAX(0,(dc!AO8-dc!AN8))</f>
        <v>6</v>
      </c>
      <c r="AP12" s="10">
        <f>MAX(0,(dc!AP8-dc!AO8))</f>
        <v>18</v>
      </c>
      <c r="AQ12" s="10">
        <f>MAX(0,(dc!AQ8-dc!AP8))</f>
        <v>0</v>
      </c>
      <c r="AR12" s="10">
        <f>MAX(0,(dc!AR8-dc!AQ8))</f>
        <v>5</v>
      </c>
      <c r="AS12" s="10">
        <f>MAX(0,(dc!AS8-dc!AR8))</f>
        <v>5</v>
      </c>
      <c r="AT12" s="10">
        <f>MAX(0,(dc!AT8-dc!AS8))</f>
        <v>0</v>
      </c>
      <c r="AU12" s="10">
        <f>MAX(0,(dc!AU8-dc!AT8))</f>
        <v>5</v>
      </c>
      <c r="AV12" s="10">
        <f>MAX(0,(dc!AV8-dc!AU8))</f>
        <v>18</v>
      </c>
      <c r="AW12" s="10">
        <f>MAX(0,(dc!AW8-dc!AV8))</f>
        <v>7</v>
      </c>
      <c r="AX12" s="10">
        <f>MAX(0,(dc!AX8-dc!AW8))</f>
        <v>0</v>
      </c>
      <c r="AY12" s="10">
        <f>MAX(0,(dc!AY8-dc!AX8))</f>
        <v>27</v>
      </c>
      <c r="AZ12" s="10">
        <f>MAX(0,(dc!AZ8-dc!AY8))</f>
        <v>7</v>
      </c>
      <c r="BA12" s="10">
        <f>MAX(0,(dc!BA8-dc!AZ8))</f>
        <v>8</v>
      </c>
      <c r="BB12" s="10">
        <f>MAX(0,(dc!BB8-dc!BA8))</f>
        <v>12</v>
      </c>
      <c r="BC12" s="10">
        <f>MAX(0,(dc!BC8-dc!BB8))</f>
        <v>7</v>
      </c>
      <c r="BD12" s="10">
        <f>MAX(0,(dc!BD8-dc!BC8))</f>
        <v>5</v>
      </c>
      <c r="BE12" s="10">
        <f>MAX(0,(dc!BE8-dc!BD8))</f>
        <v>15</v>
      </c>
      <c r="BF12" s="10">
        <f>MAX(0,(dc!BF8-dc!BE8))</f>
        <v>5</v>
      </c>
      <c r="BG12" s="10">
        <f>MAX(0,(dc!BG8-dc!BF8))</f>
        <v>6</v>
      </c>
      <c r="BH12" s="10">
        <f>MAX(0,(dc!BH8-dc!BG8))</f>
        <v>9</v>
      </c>
      <c r="BI12" s="10">
        <f>MAX(0,(dc!BI8-dc!BH8))</f>
        <v>8</v>
      </c>
      <c r="BJ12" s="10">
        <f>MAX(0,(dc!BJ8-dc!BI8))</f>
        <v>3</v>
      </c>
      <c r="BK12" s="10">
        <f>MAX(0,(dc!BK8-dc!BJ8))</f>
        <v>0</v>
      </c>
      <c r="BL12" s="10">
        <f>MAX(0,(dc!BL8-dc!BK8))</f>
        <v>8</v>
      </c>
      <c r="BM12" s="10">
        <f>MAX(0,(dc!BM8-dc!BL8))</f>
        <v>7</v>
      </c>
      <c r="BN12" s="10">
        <f>MAX(0,(dc!BN8-dc!BM8))</f>
        <v>4</v>
      </c>
      <c r="BO12" s="10">
        <f>MAX(0,(dc!BO8-dc!BN8))</f>
        <v>7</v>
      </c>
      <c r="BP12" s="10">
        <f>MAX(0,(dc!BP8-dc!BO8))</f>
        <v>13</v>
      </c>
      <c r="BQ12" s="10">
        <f>MAX(0,(dc!BQ8-dc!BP8))</f>
        <v>3</v>
      </c>
      <c r="BR12" s="10">
        <f>MAX(0,(dc!BR8-dc!BQ8))</f>
        <v>9</v>
      </c>
      <c r="BS12" s="10">
        <f>MAX(0,(dc!BS8-dc!BR8))</f>
        <v>9</v>
      </c>
      <c r="BT12" s="10">
        <f>MAX(0,(dc!BT8-dc!BS8))</f>
        <v>8</v>
      </c>
      <c r="BU12" s="10">
        <f>MAX(0,(dc!BU8-dc!BT8))</f>
        <v>14</v>
      </c>
      <c r="BV12" s="10">
        <f>MAX(0,(dc!BV8-dc!BU8))</f>
        <v>8</v>
      </c>
      <c r="BW12" s="10">
        <f>MAX(0,(dc!BW8-dc!BV8))</f>
        <v>18</v>
      </c>
      <c r="BX12" s="10">
        <f>MAX(0,(dc!BX8-dc!BW8))</f>
        <v>1</v>
      </c>
      <c r="BY12" s="10">
        <f>MAX(0,(dc!BY8-dc!BX8))</f>
        <v>2</v>
      </c>
      <c r="BZ12" s="10">
        <f>MAX(0,(dc!BZ8-dc!BY8))</f>
        <v>1</v>
      </c>
      <c r="CA12" s="10">
        <f>MAX(0,(dc!CA8-dc!BZ8))</f>
        <v>0</v>
      </c>
      <c r="CB12" s="10">
        <f>MAX(0,(dc!CB8-dc!CA8))</f>
        <v>0</v>
      </c>
      <c r="CC12" s="28">
        <f>MAX(0,(dc!CC8-dc!CB8))</f>
        <v>16</v>
      </c>
      <c r="CD12" s="28">
        <f>MAX(0,(dc!CD8-dc!CC8))</f>
        <v>0</v>
      </c>
      <c r="CE12" s="28">
        <f>MAX(0,(dc!CE8-dc!CD8))</f>
        <v>0</v>
      </c>
      <c r="CF12" s="28">
        <f>MAX(0,(dc!CF8-dc!CE8))</f>
        <v>9</v>
      </c>
      <c r="CG12" s="28">
        <f>MAX(0,(dc!CG8-dc!CF8))</f>
        <v>3</v>
      </c>
      <c r="CH12" s="28">
        <f>MAX(0,(dc!CH8-dc!CG8))</f>
        <v>1</v>
      </c>
      <c r="CI12" s="28">
        <f>MAX(0,(dc!CI8-dc!CH8))</f>
        <v>2</v>
      </c>
      <c r="CJ12" s="28">
        <f>MAX(0,(dc!CJ8-dc!CI8))</f>
        <v>0</v>
      </c>
      <c r="CK12" s="28">
        <f>MAX(0,(dc!CK8-dc!CJ8))</f>
        <v>5</v>
      </c>
      <c r="CL12" s="28">
        <f>MAX(0,(dc!CL8-dc!CK8))</f>
        <v>1</v>
      </c>
      <c r="CM12" s="28">
        <f>MAX(0,(dc!CM8-dc!CL8))</f>
        <v>2</v>
      </c>
      <c r="CN12" s="28">
        <f>MAX(0,(dc!CN8-dc!CM8))</f>
        <v>2</v>
      </c>
      <c r="CO12" s="28">
        <f>MAX(0,(dc!CO8-dc!CN8))</f>
        <v>1</v>
      </c>
      <c r="CP12" s="28">
        <f>MAX(0,(dc!CP8-dc!CO8))</f>
        <v>4</v>
      </c>
      <c r="CQ12" s="28">
        <f>MAX(0,(dc!CQ8-dc!CP8))</f>
        <v>3</v>
      </c>
      <c r="CR12" s="28">
        <f>MAX(0,(dc!CR8-dc!CQ8))</f>
        <v>4</v>
      </c>
      <c r="CS12" s="28">
        <f>MAX(0,(dc!CS8-dc!CR8))</f>
        <v>0</v>
      </c>
      <c r="CT12" s="28">
        <f>MAX(0,(dc!CT8-dc!CS8))</f>
        <v>0</v>
      </c>
      <c r="CU12" s="28">
        <f>MAX(0,(dc!CU8-dc!CT8))</f>
        <v>0</v>
      </c>
      <c r="CV12" s="28">
        <f>MAX(0,(dc!CV8-dc!CU8))</f>
        <v>0</v>
      </c>
      <c r="CW12" s="28">
        <f>MAX(0,(dc!CW8-dc!CV8))</f>
        <v>0</v>
      </c>
      <c r="CX12" s="28">
        <f>MAX(0,(dc!CX8-dc!CW8))</f>
        <v>0</v>
      </c>
      <c r="CY12" s="28">
        <f>MAX(0,(dc!CY8-dc!CX8))</f>
        <v>0</v>
      </c>
      <c r="CZ12" s="28">
        <f>MAX(0,(dc!CZ8-dc!CY8))</f>
        <v>0</v>
      </c>
      <c r="DA12" s="28">
        <f>MAX(0,(dc!DA8-dc!CZ8))</f>
        <v>0</v>
      </c>
      <c r="DB12" s="28">
        <f>MAX(0,(dc!DB8-dc!DA8))</f>
        <v>0</v>
      </c>
      <c r="DC12" s="28">
        <f>MAX(0,(dc!DC8-dc!DB8))</f>
        <v>0</v>
      </c>
      <c r="DD12" s="28">
        <f>MAX(0,(dc!DD8-dc!DC8))</f>
        <v>0</v>
      </c>
      <c r="DE12" s="28">
        <f>MAX(0,(dc!DE8-dc!DD8))</f>
        <v>0</v>
      </c>
      <c r="DF12" s="28">
        <f>MAX(0,(dc!DF8-dc!DE8))</f>
        <v>0</v>
      </c>
      <c r="DG12" s="28">
        <f>MAX(0,(dc!DG8-dc!DF8))</f>
        <v>0</v>
      </c>
    </row>
    <row r="13" spans="1:111" x14ac:dyDescent="0.2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f>MAX(0,(dc!U9-dc!T9))</f>
        <v>3</v>
      </c>
      <c r="V13" s="10">
        <f>MAX(0,(dc!V9-dc!U9))</f>
        <v>4</v>
      </c>
      <c r="W13" s="10">
        <f>MAX(0,(dc!W9-dc!V9))</f>
        <v>2</v>
      </c>
      <c r="X13" s="10">
        <f>MAX(0,(dc!X9-dc!W9))</f>
        <v>4</v>
      </c>
      <c r="Y13" s="10">
        <f>MAX(0,(dc!Y9-dc!X9))</f>
        <v>6</v>
      </c>
      <c r="Z13" s="10">
        <f>MAX(0,(dc!Z9-dc!Y9))</f>
        <v>6</v>
      </c>
      <c r="AA13" s="10">
        <f>MAX(0,(dc!AA9-dc!Z9))</f>
        <v>9</v>
      </c>
      <c r="AB13" s="10">
        <f>MAX(0,(dc!AB9-dc!AA9))</f>
        <v>9</v>
      </c>
      <c r="AC13" s="10">
        <f>MAX(0,(dc!AC9-dc!AB9))</f>
        <v>15</v>
      </c>
      <c r="AD13" s="10">
        <f>MAX(0,(dc!AD9-dc!AC9))</f>
        <v>11</v>
      </c>
      <c r="AE13" s="10">
        <f>MAX(0,(dc!AE9-dc!AD9))</f>
        <v>4</v>
      </c>
      <c r="AF13" s="10">
        <f>MAX(0,(dc!AF9-dc!AE9))</f>
        <v>3</v>
      </c>
      <c r="AG13" s="10">
        <f>MAX(0,(dc!AG9-dc!AF9))</f>
        <v>3</v>
      </c>
      <c r="AH13" s="10">
        <f>MAX(0,(dc!AH9-dc!AG9))</f>
        <v>12</v>
      </c>
      <c r="AI13" s="10">
        <f>MAX(0,(dc!AI9-dc!AH9))</f>
        <v>8</v>
      </c>
      <c r="AJ13" s="10">
        <f>MAX(0,(dc!AJ9-dc!AI9))</f>
        <v>7</v>
      </c>
      <c r="AK13" s="10">
        <f>MAX(0,(dc!AK9-dc!AJ9))</f>
        <v>29</v>
      </c>
      <c r="AL13" s="10">
        <f>MAX(0,(dc!AL9-dc!AK9))</f>
        <v>6</v>
      </c>
      <c r="AM13" s="10">
        <f>MAX(0,(dc!AM9-dc!AL9))</f>
        <v>15</v>
      </c>
      <c r="AN13" s="10">
        <f>MAX(0,(dc!AN9-dc!AM9))</f>
        <v>0</v>
      </c>
      <c r="AO13" s="10">
        <f>MAX(0,(dc!AO9-dc!AN9))</f>
        <v>0</v>
      </c>
      <c r="AP13" s="10">
        <f>MAX(0,(dc!AP9-dc!AO9))</f>
        <v>12</v>
      </c>
      <c r="AQ13" s="10">
        <f>MAX(0,(dc!AQ9-dc!AP9))</f>
        <v>25</v>
      </c>
      <c r="AR13" s="10">
        <f>MAX(0,(dc!AR9-dc!AQ9))</f>
        <v>6</v>
      </c>
      <c r="AS13" s="10">
        <f>MAX(0,(dc!AS9-dc!AR9))</f>
        <v>10</v>
      </c>
      <c r="AT13" s="10">
        <f>MAX(0,(dc!AT9-dc!AS9))</f>
        <v>0</v>
      </c>
      <c r="AU13" s="10">
        <f>MAX(0,(dc!AU9-dc!AT9))</f>
        <v>3</v>
      </c>
      <c r="AV13" s="10">
        <f>MAX(0,(dc!AV9-dc!AU9))</f>
        <v>6</v>
      </c>
      <c r="AW13" s="10">
        <f>MAX(0,(dc!AW9-dc!AV9))</f>
        <v>12</v>
      </c>
      <c r="AX13" s="10">
        <f>MAX(0,(dc!AX9-dc!AW9))</f>
        <v>0</v>
      </c>
      <c r="AY13" s="10">
        <f>MAX(0,(dc!AY9-dc!AX9))</f>
        <v>20</v>
      </c>
      <c r="AZ13" s="10">
        <f>MAX(0,(dc!AZ9-dc!AY9))</f>
        <v>9</v>
      </c>
      <c r="BA13" s="10">
        <f>MAX(0,(dc!BA9-dc!AZ9))</f>
        <v>3</v>
      </c>
      <c r="BB13" s="10">
        <f>MAX(0,(dc!BB9-dc!BA9))</f>
        <v>3</v>
      </c>
      <c r="BC13" s="10">
        <f>MAX(0,(dc!BC9-dc!BB9))</f>
        <v>9</v>
      </c>
      <c r="BD13" s="10">
        <f>MAX(0,(dc!BD9-dc!BC9))</f>
        <v>6</v>
      </c>
      <c r="BE13" s="10">
        <f>MAX(0,(dc!BE9-dc!BD9))</f>
        <v>7</v>
      </c>
      <c r="BF13" s="10">
        <f>MAX(0,(dc!BF9-dc!BE9))</f>
        <v>4</v>
      </c>
      <c r="BG13" s="10">
        <f>MAX(0,(dc!BG9-dc!BF9))</f>
        <v>4</v>
      </c>
      <c r="BH13" s="10">
        <f>MAX(0,(dc!BH9-dc!BG9))</f>
        <v>3</v>
      </c>
      <c r="BI13" s="10">
        <f>MAX(0,(dc!BI9-dc!BH9))</f>
        <v>3</v>
      </c>
      <c r="BJ13" s="10">
        <f>MAX(0,(dc!BJ9-dc!BI9))</f>
        <v>4</v>
      </c>
      <c r="BK13" s="10">
        <f>MAX(0,(dc!BK9-dc!BJ9))</f>
        <v>5</v>
      </c>
      <c r="BL13" s="10">
        <f>MAX(0,(dc!BL9-dc!BK9))</f>
        <v>2</v>
      </c>
      <c r="BM13" s="10">
        <f>MAX(0,(dc!BM9-dc!BL9))</f>
        <v>4</v>
      </c>
      <c r="BN13" s="10">
        <f>MAX(0,(dc!BN9-dc!BM9))</f>
        <v>6</v>
      </c>
      <c r="BO13" s="10">
        <f>MAX(0,(dc!BO9-dc!BN9))</f>
        <v>3</v>
      </c>
      <c r="BP13" s="10">
        <f>MAX(0,(dc!BP9-dc!BO9))</f>
        <v>3</v>
      </c>
      <c r="BQ13" s="10">
        <f>MAX(0,(dc!BQ9-dc!BP9))</f>
        <v>2</v>
      </c>
      <c r="BR13" s="10">
        <f>MAX(0,(dc!BR9-dc!BQ9))</f>
        <v>3</v>
      </c>
      <c r="BS13" s="10">
        <f>MAX(0,(dc!BS9-dc!BR9))</f>
        <v>8</v>
      </c>
      <c r="BT13" s="10">
        <f>MAX(0,(dc!BT9-dc!BS9))</f>
        <v>3</v>
      </c>
      <c r="BU13" s="10">
        <f>MAX(0,(dc!BU9-dc!BT9))</f>
        <v>8</v>
      </c>
      <c r="BV13" s="10">
        <f>MAX(0,(dc!BV9-dc!BU9))</f>
        <v>4</v>
      </c>
      <c r="BW13" s="10">
        <f>MAX(0,(dc!BW9-dc!BV9))</f>
        <v>2</v>
      </c>
      <c r="BX13" s="10">
        <f>MAX(0,(dc!BX9-dc!BW9))</f>
        <v>1</v>
      </c>
      <c r="BY13" s="10">
        <f>MAX(0,(dc!BY9-dc!BX9))</f>
        <v>2</v>
      </c>
      <c r="BZ13" s="10">
        <f>MAX(0,(dc!BZ9-dc!BY9))</f>
        <v>3</v>
      </c>
      <c r="CA13" s="10">
        <f>MAX(0,(dc!CA9-dc!BZ9))</f>
        <v>0</v>
      </c>
      <c r="CB13" s="10">
        <f>MAX(0,(dc!CB9-dc!CA9))</f>
        <v>17</v>
      </c>
      <c r="CC13" s="28">
        <f>MAX(0,(dc!CC9-dc!CB9))</f>
        <v>2</v>
      </c>
      <c r="CD13" s="28">
        <f>MAX(0,(dc!CD9-dc!CC9))</f>
        <v>1</v>
      </c>
      <c r="CE13" s="28">
        <f>MAX(0,(dc!CE9-dc!CD9))</f>
        <v>0</v>
      </c>
      <c r="CF13" s="28">
        <f>MAX(0,(dc!CF9-dc!CE9))</f>
        <v>8</v>
      </c>
      <c r="CG13" s="28">
        <f>MAX(0,(dc!CG9-dc!CF9))</f>
        <v>4</v>
      </c>
      <c r="CH13" s="28">
        <f>MAX(0,(dc!CH9-dc!CG9))</f>
        <v>3</v>
      </c>
      <c r="CI13" s="28">
        <f>MAX(0,(dc!CI9-dc!CH9))</f>
        <v>2</v>
      </c>
      <c r="CJ13" s="28">
        <f>MAX(0,(dc!CJ9-dc!CI9))</f>
        <v>1</v>
      </c>
      <c r="CK13" s="28">
        <f>MAX(0,(dc!CK9-dc!CJ9))</f>
        <v>5</v>
      </c>
      <c r="CL13" s="28">
        <f>MAX(0,(dc!CL9-dc!CK9))</f>
        <v>3</v>
      </c>
      <c r="CM13" s="28">
        <f>MAX(0,(dc!CM9-dc!CL9))</f>
        <v>6</v>
      </c>
      <c r="CN13" s="28">
        <f>MAX(0,(dc!CN9-dc!CM9))</f>
        <v>1</v>
      </c>
      <c r="CO13" s="28">
        <f>MAX(0,(dc!CO9-dc!CN9))</f>
        <v>1</v>
      </c>
      <c r="CP13" s="28">
        <f>MAX(0,(dc!CP9-dc!CO9))</f>
        <v>0</v>
      </c>
      <c r="CQ13" s="28">
        <f>MAX(0,(dc!CQ9-dc!CP9))</f>
        <v>1</v>
      </c>
      <c r="CR13" s="28">
        <f>MAX(0,(dc!CR9-dc!CQ9))</f>
        <v>0</v>
      </c>
      <c r="CS13" s="28">
        <f>MAX(0,(dc!CS9-dc!CR9))</f>
        <v>0</v>
      </c>
      <c r="CT13" s="28">
        <f>MAX(0,(dc!CT9-dc!CS9))</f>
        <v>0</v>
      </c>
      <c r="CU13" s="28">
        <f>MAX(0,(dc!CU9-dc!CT9))</f>
        <v>0</v>
      </c>
      <c r="CV13" s="28">
        <f>MAX(0,(dc!CV9-dc!CU9))</f>
        <v>0</v>
      </c>
      <c r="CW13" s="28">
        <f>MAX(0,(dc!CW9-dc!CV9))</f>
        <v>0</v>
      </c>
      <c r="CX13" s="28">
        <f>MAX(0,(dc!CX9-dc!CW9))</f>
        <v>0</v>
      </c>
      <c r="CY13" s="28">
        <f>MAX(0,(dc!CY9-dc!CX9))</f>
        <v>0</v>
      </c>
      <c r="CZ13" s="28">
        <f>MAX(0,(dc!CZ9-dc!CY9))</f>
        <v>0</v>
      </c>
      <c r="DA13" s="28">
        <f>MAX(0,(dc!DA9-dc!CZ9))</f>
        <v>0</v>
      </c>
      <c r="DB13" s="28">
        <f>MAX(0,(dc!DB9-dc!DA9))</f>
        <v>0</v>
      </c>
      <c r="DC13" s="28">
        <f>MAX(0,(dc!DC9-dc!DB9))</f>
        <v>0</v>
      </c>
      <c r="DD13" s="28">
        <f>MAX(0,(dc!DD9-dc!DC9))</f>
        <v>0</v>
      </c>
      <c r="DE13" s="28">
        <f>MAX(0,(dc!DE9-dc!DD9))</f>
        <v>0</v>
      </c>
      <c r="DF13" s="28">
        <f>MAX(0,(dc!DF9-dc!DE9))</f>
        <v>0</v>
      </c>
      <c r="DG13" s="28">
        <f>MAX(0,(dc!DG9-dc!DF9))</f>
        <v>0</v>
      </c>
    </row>
    <row r="14" spans="1:111" x14ac:dyDescent="0.2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f>MAX(0,(dc!U10-dc!T10))</f>
        <v>11</v>
      </c>
      <c r="V14" s="10">
        <f>MAX(0,(dc!V10-dc!U10))</f>
        <v>12</v>
      </c>
      <c r="W14" s="10">
        <f>MAX(0,(dc!W10-dc!V10))</f>
        <v>27</v>
      </c>
      <c r="X14" s="10">
        <f>MAX(0,(dc!X10-dc!W10))</f>
        <v>10</v>
      </c>
      <c r="Y14" s="10">
        <f>MAX(0,(dc!Y10-dc!X10))</f>
        <v>23</v>
      </c>
      <c r="Z14" s="10">
        <f>MAX(0,(dc!Z10-dc!Y10))</f>
        <v>17</v>
      </c>
      <c r="AA14" s="10">
        <f>MAX(0,(dc!AA10-dc!Z10))</f>
        <v>38</v>
      </c>
      <c r="AB14" s="10">
        <f>MAX(0,(dc!AB10-dc!AA10))</f>
        <v>21</v>
      </c>
      <c r="AC14" s="10">
        <f>MAX(0,(dc!AC10-dc!AB10))</f>
        <v>23</v>
      </c>
      <c r="AD14" s="10">
        <f>MAX(0,(dc!AD10-dc!AC10))</f>
        <v>21</v>
      </c>
      <c r="AE14" s="10">
        <f>MAX(0,(dc!AE10-dc!AD10))</f>
        <v>15</v>
      </c>
      <c r="AF14" s="10">
        <f>MAX(0,(dc!AF10-dc!AE10))</f>
        <v>9</v>
      </c>
      <c r="AG14" s="10">
        <f>MAX(0,(dc!AG10-dc!AF10))</f>
        <v>14</v>
      </c>
      <c r="AH14" s="10">
        <f>MAX(0,(dc!AH10-dc!AG10))</f>
        <v>35</v>
      </c>
      <c r="AI14" s="10">
        <f>MAX(0,(dc!AI10-dc!AH10))</f>
        <v>28</v>
      </c>
      <c r="AJ14" s="10">
        <f>MAX(0,(dc!AJ10-dc!AI10))</f>
        <v>34</v>
      </c>
      <c r="AK14" s="10">
        <f>MAX(0,(dc!AK10-dc!AJ10))</f>
        <v>36</v>
      </c>
      <c r="AL14" s="10">
        <f>MAX(0,(dc!AL10-dc!AK10))</f>
        <v>18</v>
      </c>
      <c r="AM14" s="10">
        <f>MAX(0,(dc!AM10-dc!AL10))</f>
        <v>22</v>
      </c>
      <c r="AN14" s="10">
        <f>MAX(0,(dc!AN10-dc!AM10))</f>
        <v>16</v>
      </c>
      <c r="AO14" s="10">
        <f>MAX(0,(dc!AO10-dc!AN10))</f>
        <v>28</v>
      </c>
      <c r="AP14" s="10">
        <f>MAX(0,(dc!AP10-dc!AO10))</f>
        <v>19</v>
      </c>
      <c r="AQ14" s="10">
        <f>MAX(0,(dc!AQ10-dc!AP10))</f>
        <v>33</v>
      </c>
      <c r="AR14" s="10">
        <f>MAX(0,(dc!AR10-dc!AQ10))</f>
        <v>41</v>
      </c>
      <c r="AS14" s="10">
        <f>MAX(0,(dc!AS10-dc!AR10))</f>
        <v>27</v>
      </c>
      <c r="AT14" s="10">
        <f>MAX(0,(dc!AT10-dc!AS10))</f>
        <v>18</v>
      </c>
      <c r="AU14" s="10">
        <f>MAX(0,(dc!AU10-dc!AT10))</f>
        <v>21</v>
      </c>
      <c r="AV14" s="10">
        <f>MAX(0,(dc!AV10-dc!AU10))</f>
        <v>25</v>
      </c>
      <c r="AW14" s="10">
        <f>MAX(0,(dc!AW10-dc!AV10))</f>
        <v>47</v>
      </c>
      <c r="AX14" s="10">
        <f>MAX(0,(dc!AX10-dc!AW10))</f>
        <v>0</v>
      </c>
      <c r="AY14" s="10">
        <f>MAX(0,(dc!AY10-dc!AX10))</f>
        <v>115</v>
      </c>
      <c r="AZ14" s="10">
        <f>MAX(0,(dc!AZ10-dc!AY10))</f>
        <v>42</v>
      </c>
      <c r="BA14" s="10">
        <f>MAX(0,(dc!BA10-dc!AZ10))</f>
        <v>49</v>
      </c>
      <c r="BB14" s="10">
        <f>MAX(0,(dc!BB10-dc!BA10))</f>
        <v>29</v>
      </c>
      <c r="BC14" s="10">
        <f>MAX(0,(dc!BC10-dc!BB10))</f>
        <v>35</v>
      </c>
      <c r="BD14" s="10">
        <f>MAX(0,(dc!BD10-dc!BC10))</f>
        <v>45</v>
      </c>
      <c r="BE14" s="10">
        <f>MAX(0,(dc!BE10-dc!BD10))</f>
        <v>61</v>
      </c>
      <c r="BF14" s="10">
        <f>MAX(0,(dc!BF10-dc!BE10))</f>
        <v>53</v>
      </c>
      <c r="BG14" s="10">
        <f>MAX(0,(dc!BG10-dc!BF10))</f>
        <v>38</v>
      </c>
      <c r="BH14" s="10">
        <f>MAX(0,(dc!BH10-dc!BG10))</f>
        <v>34</v>
      </c>
      <c r="BI14" s="10">
        <f>MAX(0,(dc!BI10-dc!BH10))</f>
        <v>23</v>
      </c>
      <c r="BJ14" s="10">
        <f>MAX(0,(dc!BJ10-dc!BI10))</f>
        <v>30</v>
      </c>
      <c r="BK14" s="10">
        <f>MAX(0,(dc!BK10-dc!BJ10))</f>
        <v>49</v>
      </c>
      <c r="BL14" s="10">
        <f>MAX(0,(dc!BL10-dc!BK10))</f>
        <v>32</v>
      </c>
      <c r="BM14" s="10">
        <f>MAX(0,(dc!BM10-dc!BL10))</f>
        <v>41</v>
      </c>
      <c r="BN14" s="10">
        <f>MAX(0,(dc!BN10-dc!BM10))</f>
        <v>13</v>
      </c>
      <c r="BO14" s="10">
        <f>MAX(0,(dc!BO10-dc!BN10))</f>
        <v>34</v>
      </c>
      <c r="BP14" s="10">
        <f>MAX(0,(dc!BP10-dc!BO10))</f>
        <v>31</v>
      </c>
      <c r="BQ14" s="10">
        <f>MAX(0,(dc!BQ10-dc!BP10))</f>
        <v>41</v>
      </c>
      <c r="BR14" s="10">
        <f>MAX(0,(dc!BR10-dc!BQ10))</f>
        <v>73</v>
      </c>
      <c r="BS14" s="10">
        <f>MAX(0,(dc!BS10-dc!BR10))</f>
        <v>15</v>
      </c>
      <c r="BT14" s="10">
        <f>MAX(0,(dc!BT10-dc!BS10))</f>
        <v>9</v>
      </c>
      <c r="BU14" s="10">
        <f>MAX(0,(dc!BU10-dc!BT10))</f>
        <v>41</v>
      </c>
      <c r="BV14" s="10">
        <f>MAX(0,(dc!BV10-dc!BU10))</f>
        <v>30</v>
      </c>
      <c r="BW14" s="10">
        <f>MAX(0,(dc!BW10-dc!BV10))</f>
        <v>22</v>
      </c>
      <c r="BX14" s="10">
        <f>MAX(0,(dc!BX10-dc!BW10))</f>
        <v>12</v>
      </c>
      <c r="BY14" s="10">
        <f>MAX(0,(dc!BY10-dc!BX10))</f>
        <v>14</v>
      </c>
      <c r="BZ14" s="10">
        <f>MAX(0,(dc!BZ10-dc!BY10))</f>
        <v>10</v>
      </c>
      <c r="CA14" s="10">
        <f>MAX(0,(dc!CA10-dc!BZ10))</f>
        <v>33</v>
      </c>
      <c r="CB14" s="10">
        <f>MAX(0,(dc!CB10-dc!CA10))</f>
        <v>12</v>
      </c>
      <c r="CC14" s="28">
        <f>MAX(0,(dc!CC10-dc!CB10))</f>
        <v>6</v>
      </c>
      <c r="CD14" s="28">
        <f>MAX(0,(dc!CD10-dc!CC10))</f>
        <v>6</v>
      </c>
      <c r="CE14" s="28">
        <f>MAX(0,(dc!CE10-dc!CD10))</f>
        <v>0</v>
      </c>
      <c r="CF14" s="28">
        <f>MAX(0,(dc!CF10-dc!CE10))</f>
        <v>61</v>
      </c>
      <c r="CG14" s="28">
        <f>MAX(0,(dc!CG10-dc!CF10))</f>
        <v>13</v>
      </c>
      <c r="CH14" s="28">
        <f>MAX(0,(dc!CH10-dc!CG10))</f>
        <v>17</v>
      </c>
      <c r="CI14" s="28">
        <f>MAX(0,(dc!CI10-dc!CH10))</f>
        <v>12</v>
      </c>
      <c r="CJ14" s="28">
        <f>MAX(0,(dc!CJ10-dc!CI10))</f>
        <v>9</v>
      </c>
      <c r="CK14" s="28">
        <f>MAX(0,(dc!CK10-dc!CJ10))</f>
        <v>20</v>
      </c>
      <c r="CL14" s="28">
        <f>MAX(0,(dc!CL10-dc!CK10))</f>
        <v>15</v>
      </c>
      <c r="CM14" s="28">
        <f>MAX(0,(dc!CM10-dc!CL10))</f>
        <v>10</v>
      </c>
      <c r="CN14" s="28">
        <f>MAX(0,(dc!CN10-dc!CM10))</f>
        <v>10</v>
      </c>
      <c r="CO14" s="28">
        <f>MAX(0,(dc!CO10-dc!CN10))</f>
        <v>12</v>
      </c>
      <c r="CP14" s="28">
        <f>MAX(0,(dc!CP10-dc!CO10))</f>
        <v>16</v>
      </c>
      <c r="CQ14" s="28">
        <f>MAX(0,(dc!CQ10-dc!CP10))</f>
        <v>5</v>
      </c>
      <c r="CR14" s="28">
        <f>MAX(0,(dc!CR10-dc!CQ10))</f>
        <v>12</v>
      </c>
      <c r="CS14" s="28">
        <f>MAX(0,(dc!CS10-dc!CR10))</f>
        <v>0</v>
      </c>
      <c r="CT14" s="28">
        <f>MAX(0,(dc!CT10-dc!CS10))</f>
        <v>0</v>
      </c>
      <c r="CU14" s="28">
        <f>MAX(0,(dc!CU10-dc!CT10))</f>
        <v>0</v>
      </c>
      <c r="CV14" s="28">
        <f>MAX(0,(dc!CV10-dc!CU10))</f>
        <v>0</v>
      </c>
      <c r="CW14" s="28">
        <f>MAX(0,(dc!CW10-dc!CV10))</f>
        <v>0</v>
      </c>
      <c r="CX14" s="28">
        <f>MAX(0,(dc!CX10-dc!CW10))</f>
        <v>0</v>
      </c>
      <c r="CY14" s="28">
        <f>MAX(0,(dc!CY10-dc!CX10))</f>
        <v>0</v>
      </c>
      <c r="CZ14" s="28">
        <f>MAX(0,(dc!CZ10-dc!CY10))</f>
        <v>0</v>
      </c>
      <c r="DA14" s="28">
        <f>MAX(0,(dc!DA10-dc!CZ10))</f>
        <v>0</v>
      </c>
      <c r="DB14" s="28">
        <f>MAX(0,(dc!DB10-dc!DA10))</f>
        <v>0</v>
      </c>
      <c r="DC14" s="28">
        <f>MAX(0,(dc!DC10-dc!DB10))</f>
        <v>0</v>
      </c>
      <c r="DD14" s="28">
        <f>MAX(0,(dc!DD10-dc!DC10))</f>
        <v>0</v>
      </c>
      <c r="DE14" s="28">
        <f>MAX(0,(dc!DE10-dc!DD10))</f>
        <v>0</v>
      </c>
      <c r="DF14" s="28">
        <f>MAX(0,(dc!DF10-dc!DE10))</f>
        <v>0</v>
      </c>
      <c r="DG14" s="28">
        <f>MAX(0,(dc!DG10-dc!DF10))</f>
        <v>0</v>
      </c>
    </row>
    <row r="15" spans="1:111" x14ac:dyDescent="0.2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f>MAX(0,(dc!U11-dc!T11))</f>
        <v>7</v>
      </c>
      <c r="V15" s="10">
        <f>MAX(0,(dc!V11-dc!U11))</f>
        <v>15</v>
      </c>
      <c r="W15" s="10">
        <f>MAX(0,(dc!W11-dc!V11))</f>
        <v>24</v>
      </c>
      <c r="X15" s="10">
        <f>MAX(0,(dc!X11-dc!W11))</f>
        <v>4</v>
      </c>
      <c r="Y15" s="10">
        <f>MAX(0,(dc!Y11-dc!X11))</f>
        <v>10</v>
      </c>
      <c r="Z15" s="10">
        <f>MAX(0,(dc!Z11-dc!Y11))</f>
        <v>14</v>
      </c>
      <c r="AA15" s="10">
        <f>MAX(0,(dc!AA11-dc!Z11))</f>
        <v>29</v>
      </c>
      <c r="AB15" s="10">
        <f>MAX(0,(dc!AB11-dc!AA11))</f>
        <v>19</v>
      </c>
      <c r="AC15" s="10">
        <f>MAX(0,(dc!AC11-dc!AB11))</f>
        <v>12</v>
      </c>
      <c r="AD15" s="10">
        <f>MAX(0,(dc!AD11-dc!AC11))</f>
        <v>21</v>
      </c>
      <c r="AE15" s="10">
        <f>MAX(0,(dc!AE11-dc!AD11))</f>
        <v>19</v>
      </c>
      <c r="AF15" s="10">
        <f>MAX(0,(dc!AF11-dc!AE11))</f>
        <v>7</v>
      </c>
      <c r="AG15" s="10">
        <f>MAX(0,(dc!AG11-dc!AF11))</f>
        <v>5</v>
      </c>
      <c r="AH15" s="10">
        <f>MAX(0,(dc!AH11-dc!AG11))</f>
        <v>16</v>
      </c>
      <c r="AI15" s="10">
        <f>MAX(0,(dc!AI11-dc!AH11))</f>
        <v>33</v>
      </c>
      <c r="AJ15" s="10">
        <f>MAX(0,(dc!AJ11-dc!AI11))</f>
        <v>17</v>
      </c>
      <c r="AK15" s="10">
        <f>MAX(0,(dc!AK11-dc!AJ11))</f>
        <v>22</v>
      </c>
      <c r="AL15" s="10">
        <f>MAX(0,(dc!AL11-dc!AK11))</f>
        <v>13</v>
      </c>
      <c r="AM15" s="10">
        <f>MAX(0,(dc!AM11-dc!AL11))</f>
        <v>20</v>
      </c>
      <c r="AN15" s="10">
        <f>MAX(0,(dc!AN11-dc!AM11))</f>
        <v>21</v>
      </c>
      <c r="AO15" s="10">
        <f>MAX(0,(dc!AO11-dc!AN11))</f>
        <v>25</v>
      </c>
      <c r="AP15" s="10">
        <f>MAX(0,(dc!AP11-dc!AO11))</f>
        <v>27</v>
      </c>
      <c r="AQ15" s="10">
        <f>MAX(0,(dc!AQ11-dc!AP11))</f>
        <v>32</v>
      </c>
      <c r="AR15" s="10">
        <f>MAX(0,(dc!AR11-dc!AQ11))</f>
        <v>25</v>
      </c>
      <c r="AS15" s="10">
        <f>MAX(0,(dc!AS11-dc!AR11))</f>
        <v>39</v>
      </c>
      <c r="AT15" s="10">
        <f>MAX(0,(dc!AT11-dc!AS11))</f>
        <v>19</v>
      </c>
      <c r="AU15" s="10">
        <f>MAX(0,(dc!AU11-dc!AT11))</f>
        <v>16</v>
      </c>
      <c r="AV15" s="10">
        <f>MAX(0,(dc!AV11-dc!AU11))</f>
        <v>35</v>
      </c>
      <c r="AW15" s="10">
        <f>MAX(0,(dc!AW11-dc!AV11))</f>
        <v>24</v>
      </c>
      <c r="AX15" s="10">
        <f>MAX(0,(dc!AX11-dc!AW11))</f>
        <v>0</v>
      </c>
      <c r="AY15" s="10">
        <f>MAX(0,(dc!AY11-dc!AX11))</f>
        <v>76</v>
      </c>
      <c r="AZ15" s="10">
        <f>MAX(0,(dc!AZ11-dc!AY11))</f>
        <v>46</v>
      </c>
      <c r="BA15" s="10">
        <f>MAX(0,(dc!BA11-dc!AZ11))</f>
        <v>31</v>
      </c>
      <c r="BB15" s="10">
        <f>MAX(0,(dc!BB11-dc!BA11))</f>
        <v>20</v>
      </c>
      <c r="BC15" s="10">
        <f>MAX(0,(dc!BC11-dc!BB11))</f>
        <v>27</v>
      </c>
      <c r="BD15" s="10">
        <f>MAX(0,(dc!BD11-dc!BC11))</f>
        <v>41</v>
      </c>
      <c r="BE15" s="10">
        <f>MAX(0,(dc!BE11-dc!BD11))</f>
        <v>43</v>
      </c>
      <c r="BF15" s="10">
        <f>MAX(0,(dc!BF11-dc!BE11))</f>
        <v>41</v>
      </c>
      <c r="BG15" s="10">
        <f>MAX(0,(dc!BG11-dc!BF11))</f>
        <v>22</v>
      </c>
      <c r="BH15" s="10">
        <f>MAX(0,(dc!BH11-dc!BG11))</f>
        <v>15</v>
      </c>
      <c r="BI15" s="10">
        <f>MAX(0,(dc!BI11-dc!BH11))</f>
        <v>9</v>
      </c>
      <c r="BJ15" s="10">
        <f>MAX(0,(dc!BJ11-dc!BI11))</f>
        <v>15</v>
      </c>
      <c r="BK15" s="10">
        <f>MAX(0,(dc!BK11-dc!BJ11))</f>
        <v>22</v>
      </c>
      <c r="BL15" s="10">
        <f>MAX(0,(dc!BL11-dc!BK11))</f>
        <v>16</v>
      </c>
      <c r="BM15" s="10">
        <f>MAX(0,(dc!BM11-dc!BL11))</f>
        <v>17</v>
      </c>
      <c r="BN15" s="10">
        <f>MAX(0,(dc!BN11-dc!BM11))</f>
        <v>24</v>
      </c>
      <c r="BO15" s="10">
        <f>MAX(0,(dc!BO11-dc!BN11))</f>
        <v>22</v>
      </c>
      <c r="BP15" s="10">
        <f>MAX(0,(dc!BP11-dc!BO11))</f>
        <v>24</v>
      </c>
      <c r="BQ15" s="10">
        <f>MAX(0,(dc!BQ11-dc!BP11))</f>
        <v>20</v>
      </c>
      <c r="BR15" s="10">
        <f>MAX(0,(dc!BR11-dc!BQ11))</f>
        <v>27</v>
      </c>
      <c r="BS15" s="10">
        <f>MAX(0,(dc!BS11-dc!BR11))</f>
        <v>21</v>
      </c>
      <c r="BT15" s="10">
        <f>MAX(0,(dc!BT11-dc!BS11))</f>
        <v>17</v>
      </c>
      <c r="BU15" s="10">
        <f>MAX(0,(dc!BU11-dc!BT11))</f>
        <v>28</v>
      </c>
      <c r="BV15" s="10">
        <f>MAX(0,(dc!BV11-dc!BU11))</f>
        <v>16</v>
      </c>
      <c r="BW15" s="10">
        <f>MAX(0,(dc!BW11-dc!BV11))</f>
        <v>17</v>
      </c>
      <c r="BX15" s="10">
        <f>MAX(0,(dc!BX11-dc!BW11))</f>
        <v>12</v>
      </c>
      <c r="BY15" s="10">
        <f>MAX(0,(dc!BY11-dc!BX11))</f>
        <v>12</v>
      </c>
      <c r="BZ15" s="10">
        <f>MAX(0,(dc!BZ11-dc!BY11))</f>
        <v>4</v>
      </c>
      <c r="CA15" s="10">
        <f>MAX(0,(dc!CA11-dc!BZ11))</f>
        <v>20</v>
      </c>
      <c r="CB15" s="10">
        <f>MAX(0,(dc!CB11-dc!CA11))</f>
        <v>13</v>
      </c>
      <c r="CC15" s="28">
        <f>MAX(0,(dc!CC11-dc!CB11))</f>
        <v>12</v>
      </c>
      <c r="CD15" s="28">
        <f>MAX(0,(dc!CD11-dc!CC11))</f>
        <v>3</v>
      </c>
      <c r="CE15" s="28">
        <f>MAX(0,(dc!CE11-dc!CD11))</f>
        <v>0</v>
      </c>
      <c r="CF15" s="28">
        <f>MAX(0,(dc!CF11-dc!CE11))</f>
        <v>21</v>
      </c>
      <c r="CG15" s="28">
        <f>MAX(0,(dc!CG11-dc!CF11))</f>
        <v>14</v>
      </c>
      <c r="CH15" s="28">
        <f>MAX(0,(dc!CH11-dc!CG11))</f>
        <v>6</v>
      </c>
      <c r="CI15" s="28">
        <f>MAX(0,(dc!CI11-dc!CH11))</f>
        <v>8</v>
      </c>
      <c r="CJ15" s="28">
        <f>MAX(0,(dc!CJ11-dc!CI11))</f>
        <v>5</v>
      </c>
      <c r="CK15" s="28">
        <f>MAX(0,(dc!CK11-dc!CJ11))</f>
        <v>9</v>
      </c>
      <c r="CL15" s="28">
        <f>MAX(0,(dc!CL11-dc!CK11))</f>
        <v>5</v>
      </c>
      <c r="CM15" s="28">
        <f>MAX(0,(dc!CM11-dc!CL11))</f>
        <v>10</v>
      </c>
      <c r="CN15" s="28">
        <f>MAX(0,(dc!CN11-dc!CM11))</f>
        <v>11</v>
      </c>
      <c r="CO15" s="28">
        <f>MAX(0,(dc!CO11-dc!CN11))</f>
        <v>3</v>
      </c>
      <c r="CP15" s="28">
        <f>MAX(0,(dc!CP11-dc!CO11))</f>
        <v>6</v>
      </c>
      <c r="CQ15" s="28">
        <f>MAX(0,(dc!CQ11-dc!CP11))</f>
        <v>4</v>
      </c>
      <c r="CR15" s="28">
        <f>MAX(0,(dc!CR11-dc!CQ11))</f>
        <v>5</v>
      </c>
      <c r="CS15" s="28">
        <f>MAX(0,(dc!CS11-dc!CR11))</f>
        <v>0</v>
      </c>
      <c r="CT15" s="28">
        <f>MAX(0,(dc!CT11-dc!CS11))</f>
        <v>0</v>
      </c>
      <c r="CU15" s="28">
        <f>MAX(0,(dc!CU11-dc!CT11))</f>
        <v>0</v>
      </c>
      <c r="CV15" s="28">
        <f>MAX(0,(dc!CV11-dc!CU11))</f>
        <v>0</v>
      </c>
      <c r="CW15" s="28">
        <f>MAX(0,(dc!CW11-dc!CV11))</f>
        <v>0</v>
      </c>
      <c r="CX15" s="28">
        <f>MAX(0,(dc!CX11-dc!CW11))</f>
        <v>0</v>
      </c>
      <c r="CY15" s="28">
        <f>MAX(0,(dc!CY11-dc!CX11))</f>
        <v>0</v>
      </c>
      <c r="CZ15" s="28">
        <f>MAX(0,(dc!CZ11-dc!CY11))</f>
        <v>0</v>
      </c>
      <c r="DA15" s="28">
        <f>MAX(0,(dc!DA11-dc!CZ11))</f>
        <v>0</v>
      </c>
      <c r="DB15" s="28">
        <f>MAX(0,(dc!DB11-dc!DA11))</f>
        <v>0</v>
      </c>
      <c r="DC15" s="28">
        <f>MAX(0,(dc!DC11-dc!DB11))</f>
        <v>0</v>
      </c>
      <c r="DD15" s="28">
        <f>MAX(0,(dc!DD11-dc!DC11))</f>
        <v>0</v>
      </c>
      <c r="DE15" s="28">
        <f>MAX(0,(dc!DE11-dc!DD11))</f>
        <v>0</v>
      </c>
      <c r="DF15" s="28">
        <f>MAX(0,(dc!DF11-dc!DE11))</f>
        <v>0</v>
      </c>
      <c r="DG15" s="28">
        <f>MAX(0,(dc!DG11-dc!DF11))</f>
        <v>0</v>
      </c>
    </row>
    <row r="16" spans="1:111" x14ac:dyDescent="0.2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f>MAX(0,(dc!U12-dc!T12))</f>
        <v>11</v>
      </c>
      <c r="V16" s="10">
        <f>MAX(0,(dc!V12-dc!U12))</f>
        <v>18</v>
      </c>
      <c r="W16" s="10">
        <f>MAX(0,(dc!W12-dc!V12))</f>
        <v>24</v>
      </c>
      <c r="X16" s="10">
        <f>MAX(0,(dc!X12-dc!W12))</f>
        <v>2</v>
      </c>
      <c r="Y16" s="10">
        <f>MAX(0,(dc!Y12-dc!X12))</f>
        <v>31</v>
      </c>
      <c r="Z16" s="10">
        <f>MAX(0,(dc!Z12-dc!Y12))</f>
        <v>15</v>
      </c>
      <c r="AA16" s="10">
        <f>MAX(0,(dc!AA12-dc!Z12))</f>
        <v>33</v>
      </c>
      <c r="AB16" s="10">
        <f>MAX(0,(dc!AB12-dc!AA12))</f>
        <v>6</v>
      </c>
      <c r="AC16" s="10">
        <f>MAX(0,(dc!AC12-dc!AB12))</f>
        <v>14</v>
      </c>
      <c r="AD16" s="10">
        <f>MAX(0,(dc!AD12-dc!AC12))</f>
        <v>11</v>
      </c>
      <c r="AE16" s="10">
        <f>MAX(0,(dc!AE12-dc!AD12))</f>
        <v>15</v>
      </c>
      <c r="AF16" s="10">
        <f>MAX(0,(dc!AF12-dc!AE12))</f>
        <v>7</v>
      </c>
      <c r="AG16" s="10">
        <f>MAX(0,(dc!AG12-dc!AF12))</f>
        <v>2</v>
      </c>
      <c r="AH16" s="10">
        <f>MAX(0,(dc!AH12-dc!AG12))</f>
        <v>8</v>
      </c>
      <c r="AI16" s="10">
        <f>MAX(0,(dc!AI12-dc!AH12))</f>
        <v>15</v>
      </c>
      <c r="AJ16" s="10">
        <f>MAX(0,(dc!AJ12-dc!AI12))</f>
        <v>24</v>
      </c>
      <c r="AK16" s="10">
        <f>MAX(0,(dc!AK12-dc!AJ12))</f>
        <v>16</v>
      </c>
      <c r="AL16" s="10">
        <f>MAX(0,(dc!AL12-dc!AK12))</f>
        <v>2</v>
      </c>
      <c r="AM16" s="10">
        <f>MAX(0,(dc!AM12-dc!AL12))</f>
        <v>11</v>
      </c>
      <c r="AN16" s="10">
        <f>MAX(0,(dc!AN12-dc!AM12))</f>
        <v>8</v>
      </c>
      <c r="AO16" s="10">
        <f>MAX(0,(dc!AO12-dc!AN12))</f>
        <v>13</v>
      </c>
      <c r="AP16" s="10">
        <f>MAX(0,(dc!AP12-dc!AO12))</f>
        <v>19</v>
      </c>
      <c r="AQ16" s="10">
        <f>MAX(0,(dc!AQ12-dc!AP12))</f>
        <v>3</v>
      </c>
      <c r="AR16" s="10">
        <f>MAX(0,(dc!AR12-dc!AQ12))</f>
        <v>5</v>
      </c>
      <c r="AS16" s="10">
        <f>MAX(0,(dc!AS12-dc!AR12))</f>
        <v>5</v>
      </c>
      <c r="AT16" s="10">
        <f>MAX(0,(dc!AT12-dc!AS12))</f>
        <v>0</v>
      </c>
      <c r="AU16" s="10">
        <f>MAX(0,(dc!AU12-dc!AT12))</f>
        <v>9</v>
      </c>
      <c r="AV16" s="10">
        <f>MAX(0,(dc!AV12-dc!AU12))</f>
        <v>19</v>
      </c>
      <c r="AW16" s="10">
        <f>MAX(0,(dc!AW12-dc!AV12))</f>
        <v>17</v>
      </c>
      <c r="AX16" s="10">
        <f>MAX(0,(dc!AX12-dc!AW12))</f>
        <v>0</v>
      </c>
      <c r="AY16" s="10">
        <f>MAX(0,(dc!AY12-dc!AX12))</f>
        <v>26</v>
      </c>
      <c r="AZ16" s="10">
        <f>MAX(0,(dc!AZ12-dc!AY12))</f>
        <v>13</v>
      </c>
      <c r="BA16" s="10">
        <f>MAX(0,(dc!BA12-dc!AZ12))</f>
        <v>10</v>
      </c>
      <c r="BB16" s="10">
        <f>MAX(0,(dc!BB12-dc!BA12))</f>
        <v>26</v>
      </c>
      <c r="BC16" s="10">
        <f>MAX(0,(dc!BC12-dc!BB12))</f>
        <v>8</v>
      </c>
      <c r="BD16" s="10">
        <f>MAX(0,(dc!BD12-dc!BC12))</f>
        <v>15</v>
      </c>
      <c r="BE16" s="10">
        <f>MAX(0,(dc!BE12-dc!BD12))</f>
        <v>22</v>
      </c>
      <c r="BF16" s="10">
        <f>MAX(0,(dc!BF12-dc!BE12))</f>
        <v>14</v>
      </c>
      <c r="BG16" s="10">
        <f>MAX(0,(dc!BG12-dc!BF12))</f>
        <v>12</v>
      </c>
      <c r="BH16" s="10">
        <f>MAX(0,(dc!BH12-dc!BG12))</f>
        <v>6</v>
      </c>
      <c r="BI16" s="10">
        <f>MAX(0,(dc!BI12-dc!BH12))</f>
        <v>8</v>
      </c>
      <c r="BJ16" s="10">
        <f>MAX(0,(dc!BJ12-dc!BI12))</f>
        <v>6</v>
      </c>
      <c r="BK16" s="10">
        <f>MAX(0,(dc!BK12-dc!BJ12))</f>
        <v>8</v>
      </c>
      <c r="BL16" s="10">
        <f>MAX(0,(dc!BL12-dc!BK12))</f>
        <v>11</v>
      </c>
      <c r="BM16" s="10">
        <f>MAX(0,(dc!BM12-dc!BL12))</f>
        <v>9</v>
      </c>
      <c r="BN16" s="10">
        <f>MAX(0,(dc!BN12-dc!BM12))</f>
        <v>2</v>
      </c>
      <c r="BO16" s="10">
        <f>MAX(0,(dc!BO12-dc!BN12))</f>
        <v>6</v>
      </c>
      <c r="BP16" s="10">
        <f>MAX(0,(dc!BP12-dc!BO12))</f>
        <v>5</v>
      </c>
      <c r="BQ16" s="10">
        <f>MAX(0,(dc!BQ12-dc!BP12))</f>
        <v>5</v>
      </c>
      <c r="BR16" s="10">
        <f>MAX(0,(dc!BR12-dc!BQ12))</f>
        <v>18</v>
      </c>
      <c r="BS16" s="10">
        <f>MAX(0,(dc!BS12-dc!BR12))</f>
        <v>2</v>
      </c>
      <c r="BT16" s="10">
        <f>MAX(0,(dc!BT12-dc!BS12))</f>
        <v>5</v>
      </c>
      <c r="BU16" s="10">
        <f>MAX(0,(dc!BU12-dc!BT12))</f>
        <v>5</v>
      </c>
      <c r="BV16" s="10">
        <f>MAX(0,(dc!BV12-dc!BU12))</f>
        <v>13</v>
      </c>
      <c r="BW16" s="10">
        <f>MAX(0,(dc!BW12-dc!BV12))</f>
        <v>4</v>
      </c>
      <c r="BX16" s="10">
        <f>MAX(0,(dc!BX12-dc!BW12))</f>
        <v>4</v>
      </c>
      <c r="BY16" s="10">
        <f>MAX(0,(dc!BY12-dc!BX12))</f>
        <v>9</v>
      </c>
      <c r="BZ16" s="10">
        <f>MAX(0,(dc!BZ12-dc!BY12))</f>
        <v>7</v>
      </c>
      <c r="CA16" s="10">
        <f>MAX(0,(dc!CA12-dc!BZ12))</f>
        <v>21</v>
      </c>
      <c r="CB16" s="10">
        <f>MAX(0,(dc!CB12-dc!CA12))</f>
        <v>5</v>
      </c>
      <c r="CC16" s="28">
        <f>MAX(0,(dc!CC12-dc!CB12))</f>
        <v>2</v>
      </c>
      <c r="CD16" s="28">
        <f>MAX(0,(dc!CD12-dc!CC12))</f>
        <v>1</v>
      </c>
      <c r="CE16" s="28">
        <f>MAX(0,(dc!CE12-dc!CD12))</f>
        <v>0</v>
      </c>
      <c r="CF16" s="28">
        <f>MAX(0,(dc!CF12-dc!CE12))</f>
        <v>16</v>
      </c>
      <c r="CG16" s="28">
        <f>MAX(0,(dc!CG12-dc!CF12))</f>
        <v>8</v>
      </c>
      <c r="CH16" s="28">
        <f>MAX(0,(dc!CH12-dc!CG12))</f>
        <v>5</v>
      </c>
      <c r="CI16" s="28">
        <f>MAX(0,(dc!CI12-dc!CH12))</f>
        <v>8</v>
      </c>
      <c r="CJ16" s="28">
        <f>MAX(0,(dc!CJ12-dc!CI12))</f>
        <v>3</v>
      </c>
      <c r="CK16" s="28">
        <f>MAX(0,(dc!CK12-dc!CJ12))</f>
        <v>7</v>
      </c>
      <c r="CL16" s="28">
        <f>MAX(0,(dc!CL12-dc!CK12))</f>
        <v>12</v>
      </c>
      <c r="CM16" s="28">
        <f>MAX(0,(dc!CM12-dc!CL12))</f>
        <v>4</v>
      </c>
      <c r="CN16" s="28">
        <f>MAX(0,(dc!CN12-dc!CM12))</f>
        <v>7</v>
      </c>
      <c r="CO16" s="28">
        <f>MAX(0,(dc!CO12-dc!CN12))</f>
        <v>5</v>
      </c>
      <c r="CP16" s="28">
        <f>MAX(0,(dc!CP12-dc!CO12))</f>
        <v>2</v>
      </c>
      <c r="CQ16" s="28">
        <f>MAX(0,(dc!CQ12-dc!CP12))</f>
        <v>4</v>
      </c>
      <c r="CR16" s="28">
        <f>MAX(0,(dc!CR12-dc!CQ12))</f>
        <v>4</v>
      </c>
      <c r="CS16" s="28">
        <f>MAX(0,(dc!CS12-dc!CR12))</f>
        <v>0</v>
      </c>
      <c r="CT16" s="28">
        <f>MAX(0,(dc!CT12-dc!CS12))</f>
        <v>0</v>
      </c>
      <c r="CU16" s="28">
        <f>MAX(0,(dc!CU12-dc!CT12))</f>
        <v>0</v>
      </c>
      <c r="CV16" s="28">
        <f>MAX(0,(dc!CV12-dc!CU12))</f>
        <v>0</v>
      </c>
      <c r="CW16" s="28">
        <f>MAX(0,(dc!CW12-dc!CV12))</f>
        <v>0</v>
      </c>
      <c r="CX16" s="28">
        <f>MAX(0,(dc!CX12-dc!CW12))</f>
        <v>0</v>
      </c>
      <c r="CY16" s="28">
        <f>MAX(0,(dc!CY12-dc!CX12))</f>
        <v>0</v>
      </c>
      <c r="CZ16" s="28">
        <f>MAX(0,(dc!CZ12-dc!CY12))</f>
        <v>0</v>
      </c>
      <c r="DA16" s="28">
        <f>MAX(0,(dc!DA12-dc!CZ12))</f>
        <v>0</v>
      </c>
      <c r="DB16" s="28">
        <f>MAX(0,(dc!DB12-dc!DA12))</f>
        <v>0</v>
      </c>
      <c r="DC16" s="28">
        <f>MAX(0,(dc!DC12-dc!DB12))</f>
        <v>0</v>
      </c>
      <c r="DD16" s="28">
        <f>MAX(0,(dc!DD12-dc!DC12))</f>
        <v>0</v>
      </c>
      <c r="DE16" s="28">
        <f>MAX(0,(dc!DE12-dc!DD12))</f>
        <v>0</v>
      </c>
      <c r="DF16" s="28">
        <f>MAX(0,(dc!DF12-dc!DE12))</f>
        <v>0</v>
      </c>
      <c r="DG16" s="28">
        <f>MAX(0,(dc!DG12-dc!DF12))</f>
        <v>0</v>
      </c>
    </row>
    <row r="17" spans="1:111" x14ac:dyDescent="0.2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f>MAX(0,(dc!U13-dc!T13))</f>
        <v>6</v>
      </c>
      <c r="V17" s="10">
        <f>MAX(0,(dc!V13-dc!U13))</f>
        <v>17</v>
      </c>
      <c r="W17" s="10">
        <f>MAX(0,(dc!W13-dc!V13))</f>
        <v>21</v>
      </c>
      <c r="X17" s="10">
        <f>MAX(0,(dc!X13-dc!W13))</f>
        <v>13</v>
      </c>
      <c r="Y17" s="10">
        <f>MAX(0,(dc!Y13-dc!X13))</f>
        <v>21</v>
      </c>
      <c r="Z17" s="10">
        <f>MAX(0,(dc!Z13-dc!Y13))</f>
        <v>16</v>
      </c>
      <c r="AA17" s="10">
        <f>MAX(0,(dc!AA13-dc!Z13))</f>
        <v>32</v>
      </c>
      <c r="AB17" s="10">
        <f>MAX(0,(dc!AB13-dc!AA13))</f>
        <v>33</v>
      </c>
      <c r="AC17" s="10">
        <f>MAX(0,(dc!AC13-dc!AB13))</f>
        <v>19</v>
      </c>
      <c r="AD17" s="10">
        <f>MAX(0,(dc!AD13-dc!AC13))</f>
        <v>28</v>
      </c>
      <c r="AE17" s="10">
        <f>MAX(0,(dc!AE13-dc!AD13))</f>
        <v>18</v>
      </c>
      <c r="AF17" s="10">
        <f>MAX(0,(dc!AF13-dc!AE13))</f>
        <v>8</v>
      </c>
      <c r="AG17" s="10">
        <f>MAX(0,(dc!AG13-dc!AF13))</f>
        <v>4</v>
      </c>
      <c r="AH17" s="10">
        <f>MAX(0,(dc!AH13-dc!AG13))</f>
        <v>26</v>
      </c>
      <c r="AI17" s="10">
        <f>MAX(0,(dc!AI13-dc!AH13))</f>
        <v>39</v>
      </c>
      <c r="AJ17" s="10">
        <f>MAX(0,(dc!AJ13-dc!AI13))</f>
        <v>21</v>
      </c>
      <c r="AK17" s="10">
        <f>MAX(0,(dc!AK13-dc!AJ13))</f>
        <v>20</v>
      </c>
      <c r="AL17" s="10">
        <f>MAX(0,(dc!AL13-dc!AK13))</f>
        <v>38</v>
      </c>
      <c r="AM17" s="10">
        <f>MAX(0,(dc!AM13-dc!AL13))</f>
        <v>14</v>
      </c>
      <c r="AN17" s="10">
        <f>MAX(0,(dc!AN13-dc!AM13))</f>
        <v>28</v>
      </c>
      <c r="AO17" s="10">
        <f>MAX(0,(dc!AO13-dc!AN13))</f>
        <v>10</v>
      </c>
      <c r="AP17" s="10">
        <f>MAX(0,(dc!AP13-dc!AO13))</f>
        <v>16</v>
      </c>
      <c r="AQ17" s="10">
        <f>MAX(0,(dc!AQ13-dc!AP13))</f>
        <v>14</v>
      </c>
      <c r="AR17" s="10">
        <f>MAX(0,(dc!AR13-dc!AQ13))</f>
        <v>21</v>
      </c>
      <c r="AS17" s="10">
        <f>MAX(0,(dc!AS13-dc!AR13))</f>
        <v>27</v>
      </c>
      <c r="AT17" s="10">
        <f>MAX(0,(dc!AT13-dc!AS13))</f>
        <v>8</v>
      </c>
      <c r="AU17" s="10">
        <f>MAX(0,(dc!AU13-dc!AT13))</f>
        <v>16</v>
      </c>
      <c r="AV17" s="10">
        <f>MAX(0,(dc!AV13-dc!AU13))</f>
        <v>36</v>
      </c>
      <c r="AW17" s="10">
        <f>MAX(0,(dc!AW13-dc!AV13))</f>
        <v>29</v>
      </c>
      <c r="AX17" s="10">
        <f>MAX(0,(dc!AX13-dc!AW13))</f>
        <v>0</v>
      </c>
      <c r="AY17" s="10">
        <f>MAX(0,(dc!AY13-dc!AX13))</f>
        <v>52</v>
      </c>
      <c r="AZ17" s="10">
        <f>MAX(0,(dc!AZ13-dc!AY13))</f>
        <v>40</v>
      </c>
      <c r="BA17" s="10">
        <f>MAX(0,(dc!BA13-dc!AZ13))</f>
        <v>18</v>
      </c>
      <c r="BB17" s="10">
        <f>MAX(0,(dc!BB13-dc!BA13))</f>
        <v>22</v>
      </c>
      <c r="BC17" s="10">
        <f>MAX(0,(dc!BC13-dc!BB13))</f>
        <v>11</v>
      </c>
      <c r="BD17" s="10">
        <f>MAX(0,(dc!BD13-dc!BC13))</f>
        <v>21</v>
      </c>
      <c r="BE17" s="10">
        <f>MAX(0,(dc!BE13-dc!BD13))</f>
        <v>37</v>
      </c>
      <c r="BF17" s="10">
        <f>MAX(0,(dc!BF13-dc!BE13))</f>
        <v>22</v>
      </c>
      <c r="BG17" s="10">
        <f>MAX(0,(dc!BG13-dc!BF13))</f>
        <v>28</v>
      </c>
      <c r="BH17" s="10">
        <f>MAX(0,(dc!BH13-dc!BG13))</f>
        <v>20</v>
      </c>
      <c r="BI17" s="10">
        <f>MAX(0,(dc!BI13-dc!BH13))</f>
        <v>13</v>
      </c>
      <c r="BJ17" s="10">
        <f>MAX(0,(dc!BJ13-dc!BI13))</f>
        <v>17</v>
      </c>
      <c r="BK17" s="10">
        <f>MAX(0,(dc!BK13-dc!BJ13))</f>
        <v>19</v>
      </c>
      <c r="BL17" s="10">
        <f>MAX(0,(dc!BL13-dc!BK13))</f>
        <v>10</v>
      </c>
      <c r="BM17" s="10">
        <f>MAX(0,(dc!BM13-dc!BL13))</f>
        <v>27</v>
      </c>
      <c r="BN17" s="10">
        <f>MAX(0,(dc!BN13-dc!BM13))</f>
        <v>14</v>
      </c>
      <c r="BO17" s="10">
        <f>MAX(0,(dc!BO13-dc!BN13))</f>
        <v>28</v>
      </c>
      <c r="BP17" s="10">
        <f>MAX(0,(dc!BP13-dc!BO13))</f>
        <v>22</v>
      </c>
      <c r="BQ17" s="10">
        <f>MAX(0,(dc!BQ13-dc!BP13))</f>
        <v>11</v>
      </c>
      <c r="BR17" s="10">
        <f>MAX(0,(dc!BR13-dc!BQ13))</f>
        <v>43</v>
      </c>
      <c r="BS17" s="10">
        <f>MAX(0,(dc!BS13-dc!BR13))</f>
        <v>13</v>
      </c>
      <c r="BT17" s="10">
        <f>MAX(0,(dc!BT13-dc!BS13))</f>
        <v>12</v>
      </c>
      <c r="BU17" s="10">
        <f>MAX(0,(dc!BU13-dc!BT13))</f>
        <v>9</v>
      </c>
      <c r="BV17" s="10">
        <f>MAX(0,(dc!BV13-dc!BU13))</f>
        <v>12</v>
      </c>
      <c r="BW17" s="10">
        <f>MAX(0,(dc!BW13-dc!BV13))</f>
        <v>14</v>
      </c>
      <c r="BX17" s="10">
        <f>MAX(0,(dc!BX13-dc!BW13))</f>
        <v>10</v>
      </c>
      <c r="BY17" s="10">
        <f>MAX(0,(dc!BY13-dc!BX13))</f>
        <v>15</v>
      </c>
      <c r="BZ17" s="10">
        <f>MAX(0,(dc!BZ13-dc!BY13))</f>
        <v>5</v>
      </c>
      <c r="CA17" s="10">
        <f>MAX(0,(dc!CA13-dc!BZ13))</f>
        <v>45</v>
      </c>
      <c r="CB17" s="10">
        <f>MAX(0,(dc!CB13-dc!CA13))</f>
        <v>16</v>
      </c>
      <c r="CC17" s="28">
        <f>MAX(0,(dc!CC13-dc!CB13))</f>
        <v>11</v>
      </c>
      <c r="CD17" s="28">
        <f>MAX(0,(dc!CD13-dc!CC13))</f>
        <v>2</v>
      </c>
      <c r="CE17" s="28">
        <f>MAX(0,(dc!CE13-dc!CD13))</f>
        <v>0</v>
      </c>
      <c r="CF17" s="28">
        <f>MAX(0,(dc!CF13-dc!CE13))</f>
        <v>19</v>
      </c>
      <c r="CG17" s="28">
        <f>MAX(0,(dc!CG13-dc!CF13))</f>
        <v>8</v>
      </c>
      <c r="CH17" s="28">
        <f>MAX(0,(dc!CH13-dc!CG13))</f>
        <v>10</v>
      </c>
      <c r="CI17" s="28">
        <f>MAX(0,(dc!CI13-dc!CH13))</f>
        <v>10</v>
      </c>
      <c r="CJ17" s="28">
        <f>MAX(0,(dc!CJ13-dc!CI13))</f>
        <v>6</v>
      </c>
      <c r="CK17" s="28">
        <f>MAX(0,(dc!CK13-dc!CJ13))</f>
        <v>12</v>
      </c>
      <c r="CL17" s="28">
        <f>MAX(0,(dc!CL13-dc!CK13))</f>
        <v>8</v>
      </c>
      <c r="CM17" s="28">
        <f>MAX(0,(dc!CM13-dc!CL13))</f>
        <v>4</v>
      </c>
      <c r="CN17" s="28">
        <f>MAX(0,(dc!CN13-dc!CM13))</f>
        <v>8</v>
      </c>
      <c r="CO17" s="28">
        <f>MAX(0,(dc!CO13-dc!CN13))</f>
        <v>12</v>
      </c>
      <c r="CP17" s="28">
        <f>MAX(0,(dc!CP13-dc!CO13))</f>
        <v>12</v>
      </c>
      <c r="CQ17" s="28">
        <f>MAX(0,(dc!CQ13-dc!CP13))</f>
        <v>2</v>
      </c>
      <c r="CR17" s="28">
        <f>MAX(0,(dc!CR13-dc!CQ13))</f>
        <v>4</v>
      </c>
      <c r="CS17" s="28">
        <f>MAX(0,(dc!CS13-dc!CR13))</f>
        <v>0</v>
      </c>
      <c r="CT17" s="28">
        <f>MAX(0,(dc!CT13-dc!CS13))</f>
        <v>0</v>
      </c>
      <c r="CU17" s="28">
        <f>MAX(0,(dc!CU13-dc!CT13))</f>
        <v>0</v>
      </c>
      <c r="CV17" s="28">
        <f>MAX(0,(dc!CV13-dc!CU13))</f>
        <v>0</v>
      </c>
      <c r="CW17" s="28">
        <f>MAX(0,(dc!CW13-dc!CV13))</f>
        <v>0</v>
      </c>
      <c r="CX17" s="28">
        <f>MAX(0,(dc!CX13-dc!CW13))</f>
        <v>0</v>
      </c>
      <c r="CY17" s="28">
        <f>MAX(0,(dc!CY13-dc!CX13))</f>
        <v>0</v>
      </c>
      <c r="CZ17" s="28">
        <f>MAX(0,(dc!CZ13-dc!CY13))</f>
        <v>0</v>
      </c>
      <c r="DA17" s="28">
        <f>MAX(0,(dc!DA13-dc!CZ13))</f>
        <v>0</v>
      </c>
      <c r="DB17" s="28">
        <f>MAX(0,(dc!DB13-dc!DA13))</f>
        <v>0</v>
      </c>
      <c r="DC17" s="28">
        <f>MAX(0,(dc!DC13-dc!DB13))</f>
        <v>0</v>
      </c>
      <c r="DD17" s="28">
        <f>MAX(0,(dc!DD13-dc!DC13))</f>
        <v>0</v>
      </c>
      <c r="DE17" s="28">
        <f>MAX(0,(dc!DE13-dc!DD13))</f>
        <v>0</v>
      </c>
      <c r="DF17" s="28">
        <f>MAX(0,(dc!DF13-dc!DE13))</f>
        <v>0</v>
      </c>
      <c r="DG17" s="28">
        <f>MAX(0,(dc!DG13-dc!DF13))</f>
        <v>0</v>
      </c>
    </row>
    <row r="18" spans="1:111" s="10" customFormat="1" x14ac:dyDescent="0.2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f>MAX(0,(dc!U14-dc!T14))</f>
        <v>7</v>
      </c>
      <c r="V18" s="10">
        <f>MAX(0,(dc!V14-dc!U14))</f>
        <v>7</v>
      </c>
      <c r="W18" s="10">
        <f>MAX(0,(dc!W14-dc!V14))</f>
        <v>18</v>
      </c>
      <c r="X18" s="10">
        <f>MAX(0,(dc!X14-dc!W14))</f>
        <v>25</v>
      </c>
      <c r="Y18" s="10">
        <f>MAX(0,(dc!Y14-dc!X14))</f>
        <v>7</v>
      </c>
      <c r="Z18" s="10">
        <f>MAX(0,(dc!Z14-dc!Y14))</f>
        <v>20</v>
      </c>
      <c r="AA18" s="10">
        <f>MAX(0,(dc!AA14-dc!Z14))</f>
        <v>40</v>
      </c>
      <c r="AB18" s="10">
        <f>MAX(0,(dc!AB14-dc!AA14))</f>
        <v>10</v>
      </c>
      <c r="AC18" s="10">
        <f>MAX(0,(dc!AC14-dc!AB14))</f>
        <v>14</v>
      </c>
      <c r="AD18" s="10">
        <f>MAX(0,(dc!AD14-dc!AC14))</f>
        <v>10</v>
      </c>
      <c r="AE18" s="10">
        <f>MAX(0,(dc!AE14-dc!AD14))</f>
        <v>16</v>
      </c>
      <c r="AF18" s="10">
        <f>MAX(0,(dc!AF14-dc!AE14))</f>
        <v>10</v>
      </c>
      <c r="AG18" s="10">
        <f>MAX(0,(dc!AG14-dc!AF14))</f>
        <v>9</v>
      </c>
      <c r="AH18" s="10">
        <f>MAX(0,(dc!AH14-dc!AG14))</f>
        <v>22</v>
      </c>
      <c r="AI18" s="10">
        <f>MAX(0,(dc!AI14-dc!AH14))</f>
        <v>34</v>
      </c>
      <c r="AJ18" s="10">
        <f>MAX(0,(dc!AJ14-dc!AI14))</f>
        <v>23</v>
      </c>
      <c r="AK18" s="10">
        <f>MAX(0,(dc!AK14-dc!AJ14))</f>
        <v>23</v>
      </c>
      <c r="AL18" s="10">
        <f>MAX(0,(dc!AL14-dc!AK14))</f>
        <v>15</v>
      </c>
      <c r="AM18" s="10">
        <f>MAX(0,(dc!AM14-dc!AL14))</f>
        <v>22</v>
      </c>
      <c r="AN18" s="10">
        <f>MAX(0,(dc!AN14-dc!AM14))</f>
        <v>69</v>
      </c>
      <c r="AO18" s="10">
        <f>MAX(0,(dc!AO14-dc!AN14))</f>
        <v>13</v>
      </c>
      <c r="AP18" s="10">
        <f>MAX(0,(dc!AP14-dc!AO14))</f>
        <v>19</v>
      </c>
      <c r="AQ18" s="10">
        <f>MAX(0,(dc!AQ14-dc!AP14))</f>
        <v>21</v>
      </c>
      <c r="AR18" s="10">
        <f>MAX(0,(dc!AR14-dc!AQ14))</f>
        <v>20</v>
      </c>
      <c r="AS18" s="10">
        <f>MAX(0,(dc!AS14-dc!AR14))</f>
        <v>12</v>
      </c>
      <c r="AT18" s="10">
        <f>MAX(0,(dc!AT14-dc!AS14))</f>
        <v>5</v>
      </c>
      <c r="AU18" s="10">
        <f>MAX(0,(dc!AU14-dc!AT14))</f>
        <v>25</v>
      </c>
      <c r="AV18" s="10">
        <f>MAX(0,(dc!AV14-dc!AU14))</f>
        <v>37</v>
      </c>
      <c r="AW18" s="10">
        <f>MAX(0,(dc!AW14-dc!AV14))</f>
        <v>35</v>
      </c>
      <c r="AX18" s="10">
        <f>MAX(0,(dc!AX14-dc!AW14))</f>
        <v>0</v>
      </c>
      <c r="AY18" s="10">
        <f>MAX(0,(dc!AY14-dc!AX14))</f>
        <v>60</v>
      </c>
      <c r="AZ18" s="10">
        <f>MAX(0,(dc!AZ14-dc!AY14))</f>
        <v>21</v>
      </c>
      <c r="BA18" s="10">
        <f>MAX(0,(dc!BA14-dc!AZ14))</f>
        <v>24</v>
      </c>
      <c r="BB18" s="10">
        <f>MAX(0,(dc!BB14-dc!BA14))</f>
        <v>14</v>
      </c>
      <c r="BC18" s="10">
        <f>MAX(0,(dc!BC14-dc!BB14))</f>
        <v>24</v>
      </c>
      <c r="BD18" s="10">
        <f>MAX(0,(dc!BD14-dc!BC14))</f>
        <v>24</v>
      </c>
      <c r="BE18" s="10">
        <f>MAX(0,(dc!BE14-dc!BD14))</f>
        <v>31</v>
      </c>
      <c r="BF18" s="10">
        <f>MAX(0,(dc!BF14-dc!BE14))</f>
        <v>32</v>
      </c>
      <c r="BG18" s="10">
        <f>MAX(0,(dc!BG14-dc!BF14))</f>
        <v>26</v>
      </c>
      <c r="BH18" s="10">
        <f>MAX(0,(dc!BH14-dc!BG14))</f>
        <v>11</v>
      </c>
      <c r="BI18" s="10">
        <f>MAX(0,(dc!BI14-dc!BH14))</f>
        <v>10</v>
      </c>
      <c r="BJ18" s="10">
        <f>MAX(0,(dc!BJ14-dc!BI14))</f>
        <v>16</v>
      </c>
      <c r="BK18" s="10">
        <f>MAX(0,(dc!BK14-dc!BJ14))</f>
        <v>12</v>
      </c>
      <c r="BL18" s="10">
        <f>MAX(0,(dc!BL14-dc!BK14))</f>
        <v>40</v>
      </c>
      <c r="BM18" s="10">
        <f>MAX(0,(dc!BM14-dc!BL14))</f>
        <v>33</v>
      </c>
      <c r="BN18" s="10">
        <f>MAX(0,(dc!BN14-dc!BM14))</f>
        <v>5</v>
      </c>
      <c r="BO18" s="10">
        <f>MAX(0,(dc!BO14-dc!BN14))</f>
        <v>25</v>
      </c>
      <c r="BP18" s="10">
        <f>MAX(0,(dc!BP14-dc!BO14))</f>
        <v>14</v>
      </c>
      <c r="BQ18" s="10">
        <f>MAX(0,(dc!BQ14-dc!BP14))</f>
        <v>24</v>
      </c>
      <c r="BR18" s="10">
        <f>MAX(0,(dc!BR14-dc!BQ14))</f>
        <v>23</v>
      </c>
      <c r="BS18" s="10">
        <f>MAX(0,(dc!BS14-dc!BR14))</f>
        <v>11</v>
      </c>
      <c r="BT18" s="10">
        <f>MAX(0,(dc!BT14-dc!BS14))</f>
        <v>8</v>
      </c>
      <c r="BU18" s="10">
        <f>MAX(0,(dc!BU14-dc!BT14))</f>
        <v>16</v>
      </c>
      <c r="BV18" s="10">
        <f>MAX(0,(dc!BV14-dc!BU14))</f>
        <v>11</v>
      </c>
      <c r="BW18" s="10">
        <f>MAX(0,(dc!BW14-dc!BV14))</f>
        <v>9</v>
      </c>
      <c r="BX18" s="10">
        <f>MAX(0,(dc!BX14-dc!BW14))</f>
        <v>18</v>
      </c>
      <c r="BY18" s="10">
        <f>MAX(0,(dc!BY14-dc!BX14))</f>
        <v>17</v>
      </c>
      <c r="BZ18" s="10">
        <f>MAX(0,(dc!BZ14-dc!BY14))</f>
        <v>5</v>
      </c>
      <c r="CA18" s="10">
        <f>MAX(0,(dc!CA14-dc!BZ14))</f>
        <v>46</v>
      </c>
      <c r="CB18" s="10">
        <f>MAX(0,(dc!CB14-dc!CA14))</f>
        <v>17</v>
      </c>
      <c r="CC18" s="28">
        <f>MAX(0,(dc!CC14-dc!CB14))</f>
        <v>10</v>
      </c>
      <c r="CD18" s="28">
        <f>MAX(0,(dc!CD14-dc!CC14))</f>
        <v>9</v>
      </c>
      <c r="CE18" s="28">
        <f>MAX(0,(dc!CE14-dc!CD14))</f>
        <v>0</v>
      </c>
      <c r="CF18" s="28">
        <f>MAX(0,(dc!CF14-dc!CE14))</f>
        <v>45</v>
      </c>
      <c r="CG18" s="28">
        <f>MAX(0,(dc!CG14-dc!CF14))</f>
        <v>17</v>
      </c>
      <c r="CH18" s="28">
        <f>MAX(0,(dc!CH14-dc!CG14))</f>
        <v>14</v>
      </c>
      <c r="CI18" s="28">
        <f>MAX(0,(dc!CI14-dc!CH14))</f>
        <v>13</v>
      </c>
      <c r="CJ18" s="28">
        <f>MAX(0,(dc!CJ14-dc!CI14))</f>
        <v>12</v>
      </c>
      <c r="CK18" s="28">
        <f>MAX(0,(dc!CK14-dc!CJ14))</f>
        <v>15</v>
      </c>
      <c r="CL18" s="28">
        <f>MAX(0,(dc!CL14-dc!CK14))</f>
        <v>8</v>
      </c>
      <c r="CM18" s="28">
        <f>MAX(0,(dc!CM14-dc!CL14))</f>
        <v>11</v>
      </c>
      <c r="CN18" s="28">
        <f>MAX(0,(dc!CN14-dc!CM14))</f>
        <v>8</v>
      </c>
      <c r="CO18" s="28">
        <f>MAX(0,(dc!CO14-dc!CN14))</f>
        <v>6</v>
      </c>
      <c r="CP18" s="28">
        <f>MAX(0,(dc!CP14-dc!CO14))</f>
        <v>13</v>
      </c>
      <c r="CQ18" s="28">
        <f>MAX(0,(dc!CQ14-dc!CP14))</f>
        <v>8</v>
      </c>
      <c r="CR18" s="28">
        <f>MAX(0,(dc!CR14-dc!CQ14))</f>
        <v>2</v>
      </c>
      <c r="CS18" s="28">
        <f>MAX(0,(dc!CS14-dc!CR14))</f>
        <v>0</v>
      </c>
      <c r="CT18" s="28">
        <f>MAX(0,(dc!CT14-dc!CS14))</f>
        <v>0</v>
      </c>
      <c r="CU18" s="28">
        <f>MAX(0,(dc!CU14-dc!CT14))</f>
        <v>0</v>
      </c>
      <c r="CV18" s="28">
        <f>MAX(0,(dc!CV14-dc!CU14))</f>
        <v>0</v>
      </c>
      <c r="CW18" s="28">
        <f>MAX(0,(dc!CW14-dc!CV14))</f>
        <v>0</v>
      </c>
      <c r="CX18" s="28">
        <f>MAX(0,(dc!CX14-dc!CW14))</f>
        <v>0</v>
      </c>
      <c r="CY18" s="28">
        <f>MAX(0,(dc!CY14-dc!CX14))</f>
        <v>0</v>
      </c>
      <c r="CZ18" s="28">
        <f>MAX(0,(dc!CZ14-dc!CY14))</f>
        <v>0</v>
      </c>
      <c r="DA18" s="28">
        <f>MAX(0,(dc!DA14-dc!CZ14))</f>
        <v>0</v>
      </c>
      <c r="DB18" s="28">
        <f>MAX(0,(dc!DB14-dc!DA14))</f>
        <v>0</v>
      </c>
      <c r="DC18" s="28">
        <f>MAX(0,(dc!DC14-dc!DB14))</f>
        <v>0</v>
      </c>
      <c r="DD18" s="28">
        <f>MAX(0,(dc!DD14-dc!DC14))</f>
        <v>0</v>
      </c>
      <c r="DE18" s="28">
        <f>MAX(0,(dc!DE14-dc!DD14))</f>
        <v>0</v>
      </c>
      <c r="DF18" s="28">
        <f>MAX(0,(dc!DF14-dc!DE14))</f>
        <v>0</v>
      </c>
      <c r="DG18" s="28">
        <f>MAX(0,(dc!DG14-dc!DF14))</f>
        <v>0</v>
      </c>
    </row>
    <row r="19" spans="1:111" x14ac:dyDescent="0.2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f>MAX(0,(dc!U15-dc!T15))</f>
        <v>0</v>
      </c>
      <c r="V19" s="10">
        <f>MAX(0,(dc!V15-dc!U15))</f>
        <v>16</v>
      </c>
      <c r="W19" s="10">
        <f>MAX(0,(dc!W15-dc!V15))</f>
        <v>0</v>
      </c>
      <c r="X19" s="10">
        <f>MAX(0,(dc!X15-dc!W15))</f>
        <v>31</v>
      </c>
      <c r="Y19" s="10">
        <f>MAX(0,(dc!Y15-dc!X15))</f>
        <v>0</v>
      </c>
      <c r="Z19" s="10">
        <f>MAX(0,(dc!Z15-dc!Y15))</f>
        <v>1</v>
      </c>
      <c r="AA19" s="10">
        <f>MAX(0,(dc!AA15-dc!Z15))</f>
        <v>6</v>
      </c>
      <c r="AB19" s="10">
        <f>MAX(0,(dc!AB15-dc!AA15))</f>
        <v>0</v>
      </c>
      <c r="AC19" s="10">
        <f>MAX(0,(dc!AC15-dc!AB15))</f>
        <v>21</v>
      </c>
      <c r="AD19" s="10">
        <f>MAX(0,(dc!AD15-dc!AC15))</f>
        <v>0</v>
      </c>
      <c r="AE19" s="10">
        <f>MAX(0,(dc!AE15-dc!AD15))</f>
        <v>0</v>
      </c>
      <c r="AF19" s="10">
        <f>MAX(0,(dc!AF15-dc!AE15))</f>
        <v>11</v>
      </c>
      <c r="AG19" s="10">
        <f>MAX(0,(dc!AG15-dc!AF15))</f>
        <v>57</v>
      </c>
      <c r="AH19" s="10">
        <f>MAX(0,(dc!AH15-dc!AG15))</f>
        <v>6</v>
      </c>
      <c r="AI19" s="10">
        <f>MAX(0,(dc!AI15-dc!AH15))</f>
        <v>0</v>
      </c>
      <c r="AJ19" s="10">
        <f>MAX(0,(dc!AJ15-dc!AI15))</f>
        <v>0</v>
      </c>
      <c r="AK19" s="10">
        <f>MAX(0,(dc!AK15-dc!AJ15))</f>
        <v>9</v>
      </c>
      <c r="AL19" s="10">
        <f>MAX(0,(dc!AL15-dc!AK15))</f>
        <v>11</v>
      </c>
      <c r="AM19" s="10">
        <f>MAX(0,(dc!AM15-dc!AL15))</f>
        <v>9</v>
      </c>
      <c r="AN19" s="10">
        <f>MAX(0,(dc!AN15-dc!AM15))</f>
        <v>18</v>
      </c>
      <c r="AO19" s="10">
        <f>MAX(0,(dc!AO15-dc!AN15))</f>
        <v>17</v>
      </c>
      <c r="AP19" s="10">
        <f>MAX(0,(dc!AP15-dc!AO15))</f>
        <v>8</v>
      </c>
      <c r="AQ19" s="10">
        <f>MAX(0,(dc!AQ15-dc!AP15))</f>
        <v>13</v>
      </c>
      <c r="AR19" s="10">
        <f>MAX(0,(dc!AR15-dc!AQ15))</f>
        <v>24</v>
      </c>
      <c r="AS19" s="10">
        <f>MAX(0,(dc!AS15-dc!AR15))</f>
        <v>0</v>
      </c>
      <c r="AT19" s="10">
        <f>MAX(0,(dc!AT15-dc!AS15))</f>
        <v>16</v>
      </c>
      <c r="AU19" s="10">
        <f>MAX(0,(dc!AU15-dc!AT15))</f>
        <v>0</v>
      </c>
      <c r="AV19" s="10">
        <f>MAX(0,(dc!AV15-dc!AU15))</f>
        <v>0</v>
      </c>
      <c r="AW19" s="10">
        <f>MAX(0,(dc!AW15-dc!AV15))</f>
        <v>6</v>
      </c>
      <c r="AX19" s="10">
        <f>MAX(0,(dc!AX15-dc!AW15))</f>
        <v>0</v>
      </c>
      <c r="AY19" s="10">
        <f>MAX(0,(dc!AY15-dc!AX15))</f>
        <v>20</v>
      </c>
      <c r="AZ19" s="10">
        <f>MAX(0,(dc!AZ15-dc!AY15))</f>
        <v>13</v>
      </c>
      <c r="BA19" s="10">
        <f>MAX(0,(dc!BA15-dc!AZ15))</f>
        <v>0</v>
      </c>
      <c r="BB19" s="10">
        <f>MAX(0,(dc!BB15-dc!BA15))</f>
        <v>0</v>
      </c>
      <c r="BC19" s="10">
        <f>MAX(0,(dc!BC15-dc!BB15))</f>
        <v>2</v>
      </c>
      <c r="BD19" s="10">
        <f>MAX(0,(dc!BD15-dc!BC15))</f>
        <v>0</v>
      </c>
      <c r="BE19" s="10">
        <f>MAX(0,(dc!BE15-dc!BD15))</f>
        <v>1</v>
      </c>
      <c r="BF19" s="10">
        <f>MAX(0,(dc!BF15-dc!BE15))</f>
        <v>0</v>
      </c>
      <c r="BG19" s="10">
        <f>MAX(0,(dc!BG15-dc!BF15))</f>
        <v>8</v>
      </c>
      <c r="BH19" s="10">
        <f>MAX(0,(dc!BH15-dc!BG15))</f>
        <v>3</v>
      </c>
      <c r="BI19" s="10">
        <f>MAX(0,(dc!BI15-dc!BH15))</f>
        <v>1</v>
      </c>
      <c r="BJ19" s="10">
        <f>MAX(0,(dc!BJ15-dc!BI15))</f>
        <v>0</v>
      </c>
      <c r="BK19" s="10">
        <f>MAX(0,(dc!BK15-dc!BJ15))</f>
        <v>12</v>
      </c>
      <c r="BL19" s="10">
        <f>MAX(0,(dc!BL15-dc!BK15))</f>
        <v>0</v>
      </c>
      <c r="BM19" s="10">
        <f>MAX(0,(dc!BM15-dc!BL15))</f>
        <v>6</v>
      </c>
      <c r="BN19" s="10">
        <f>MAX(0,(dc!BN15-dc!BM15))</f>
        <v>2</v>
      </c>
      <c r="BO19" s="10">
        <f>MAX(0,(dc!BO15-dc!BN15))</f>
        <v>0</v>
      </c>
      <c r="BP19" s="10">
        <f>MAX(0,(dc!BP15-dc!BO15))</f>
        <v>14</v>
      </c>
      <c r="BQ19" s="10">
        <f>MAX(0,(dc!BQ15-dc!BP15))</f>
        <v>2</v>
      </c>
      <c r="BR19" s="10">
        <f>MAX(0,(dc!BR15-dc!BQ15))</f>
        <v>2</v>
      </c>
      <c r="BS19" s="10">
        <f>MAX(0,(dc!BS15-dc!BR15))</f>
        <v>2</v>
      </c>
      <c r="BT19" s="10">
        <f>MAX(0,(dc!BT15-dc!BS15))</f>
        <v>1</v>
      </c>
      <c r="BU19" s="10">
        <f>MAX(0,(dc!BU15-dc!BT15))</f>
        <v>3</v>
      </c>
      <c r="BV19" s="10">
        <f>MAX(0,(dc!BV15-dc!BU15))</f>
        <v>2</v>
      </c>
      <c r="BW19" s="10">
        <f>MAX(0,(dc!BW15-dc!BV15))</f>
        <v>1</v>
      </c>
      <c r="BX19" s="10">
        <f>MAX(0,(dc!BX15-dc!BW15))</f>
        <v>2</v>
      </c>
      <c r="BY19" s="10">
        <f>MAX(0,(dc!BY15-dc!BX15))</f>
        <v>5</v>
      </c>
      <c r="BZ19" s="10">
        <f>MAX(0,(dc!BZ15-dc!BY15))</f>
        <v>1</v>
      </c>
      <c r="CA19" s="10">
        <f>MAX(0,(dc!CA15-dc!BZ15))</f>
        <v>12</v>
      </c>
      <c r="CB19" s="10">
        <f>MAX(0,(dc!CB15-dc!CA15))</f>
        <v>5</v>
      </c>
      <c r="CC19" s="28">
        <f>MAX(0,(dc!CC15-dc!CB15))</f>
        <v>0</v>
      </c>
      <c r="CD19" s="28">
        <f>MAX(0,(dc!CD15-dc!CC15))</f>
        <v>2</v>
      </c>
      <c r="CE19" s="28">
        <f>MAX(0,(dc!CE15-dc!CD15))</f>
        <v>0</v>
      </c>
      <c r="CF19" s="28">
        <f>MAX(0,(dc!CF15-dc!CE15))</f>
        <v>10</v>
      </c>
      <c r="CG19" s="28">
        <f>MAX(0,(dc!CG15-dc!CF15))</f>
        <v>0</v>
      </c>
      <c r="CH19" s="28">
        <f>MAX(0,(dc!CH15-dc!CG15))</f>
        <v>3</v>
      </c>
      <c r="CI19" s="28">
        <f>MAX(0,(dc!CI15-dc!CH15))</f>
        <v>1</v>
      </c>
      <c r="CJ19" s="28">
        <f>MAX(0,(dc!CJ15-dc!CI15))</f>
        <v>7</v>
      </c>
      <c r="CK19" s="28">
        <f>MAX(0,(dc!CK15-dc!CJ15))</f>
        <v>4</v>
      </c>
      <c r="CL19" s="28">
        <f>MAX(0,(dc!CL15-dc!CK15))</f>
        <v>2</v>
      </c>
      <c r="CM19" s="28">
        <f>MAX(0,(dc!CM15-dc!CL15))</f>
        <v>3</v>
      </c>
      <c r="CN19" s="28">
        <f>MAX(0,(dc!CN15-dc!CM15))</f>
        <v>0</v>
      </c>
      <c r="CO19" s="28">
        <f>MAX(0,(dc!CO15-dc!CN15))</f>
        <v>3</v>
      </c>
      <c r="CP19" s="28">
        <f>MAX(0,(dc!CP15-dc!CO15))</f>
        <v>0</v>
      </c>
      <c r="CQ19" s="28">
        <f>MAX(0,(dc!CQ15-dc!CP15))</f>
        <v>0</v>
      </c>
      <c r="CR19" s="28">
        <f>MAX(0,(dc!CR15-dc!CQ15))</f>
        <v>0</v>
      </c>
      <c r="CS19" s="28">
        <f>MAX(0,(dc!CS15-dc!CR15))</f>
        <v>0</v>
      </c>
      <c r="CT19" s="28">
        <f>MAX(0,(dc!CT15-dc!CS15))</f>
        <v>0</v>
      </c>
      <c r="CU19" s="28">
        <f>MAX(0,(dc!CU15-dc!CT15))</f>
        <v>0</v>
      </c>
      <c r="CV19" s="28">
        <f>MAX(0,(dc!CV15-dc!CU15))</f>
        <v>0</v>
      </c>
      <c r="CW19" s="28">
        <f>MAX(0,(dc!CW15-dc!CV15))</f>
        <v>0</v>
      </c>
      <c r="CX19" s="28">
        <f>MAX(0,(dc!CX15-dc!CW15))</f>
        <v>0</v>
      </c>
      <c r="CY19" s="28">
        <f>MAX(0,(dc!CY15-dc!CX15))</f>
        <v>0</v>
      </c>
      <c r="CZ19" s="28">
        <f>MAX(0,(dc!CZ15-dc!CY15))</f>
        <v>0</v>
      </c>
      <c r="DA19" s="28">
        <f>MAX(0,(dc!DA15-dc!CZ15))</f>
        <v>0</v>
      </c>
      <c r="DB19" s="28">
        <f>MAX(0,(dc!DB15-dc!DA15))</f>
        <v>0</v>
      </c>
      <c r="DC19" s="28">
        <f>MAX(0,(dc!DC15-dc!DB15))</f>
        <v>0</v>
      </c>
      <c r="DD19" s="28">
        <f>MAX(0,(dc!DD15-dc!DC15))</f>
        <v>0</v>
      </c>
      <c r="DE19" s="28">
        <f>MAX(0,(dc!DE15-dc!DD15))</f>
        <v>0</v>
      </c>
      <c r="DF19" s="28">
        <f>MAX(0,(dc!DF15-dc!DE15))</f>
        <v>0</v>
      </c>
      <c r="DG19" s="28">
        <f>MAX(0,(dc!DG15-dc!DF15))</f>
        <v>0</v>
      </c>
    </row>
    <row r="24" spans="1:111" x14ac:dyDescent="0.25"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</row>
    <row r="25" spans="1:111" x14ac:dyDescent="0.25">
      <c r="CD25" s="2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</row>
    <row r="26" spans="1:111" x14ac:dyDescent="0.25">
      <c r="CD26" s="2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</row>
    <row r="27" spans="1:111" x14ac:dyDescent="0.25">
      <c r="CD27" s="2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</row>
    <row r="28" spans="1:111" x14ac:dyDescent="0.25">
      <c r="CD28" s="2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</row>
    <row r="29" spans="1:111" x14ac:dyDescent="0.25">
      <c r="CD29" s="2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</row>
    <row r="30" spans="1:111" x14ac:dyDescent="0.25">
      <c r="CD30" s="2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</row>
    <row r="31" spans="1:111" x14ac:dyDescent="0.25">
      <c r="CD31" s="2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</row>
    <row r="32" spans="1:111" x14ac:dyDescent="0.25">
      <c r="CD32" s="2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</row>
    <row r="33" spans="82:111" x14ac:dyDescent="0.25">
      <c r="CD33" s="2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</row>
    <row r="34" spans="82:111" x14ac:dyDescent="0.25">
      <c r="CD34" s="2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</row>
    <row r="35" spans="82:111" x14ac:dyDescent="0.25">
      <c r="CD35" s="2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</row>
    <row r="36" spans="82:111" x14ac:dyDescent="0.25">
      <c r="CD36" s="2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</row>
    <row r="37" spans="82:111" x14ac:dyDescent="0.25">
      <c r="CD37" s="2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</row>
    <row r="38" spans="82:111" x14ac:dyDescent="0.25">
      <c r="CD38" s="2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</row>
    <row r="39" spans="82:111" x14ac:dyDescent="0.25">
      <c r="CD39" s="2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</row>
    <row r="40" spans="82:111" x14ac:dyDescent="0.25">
      <c r="CD40" s="2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</row>
    <row r="41" spans="82:111" x14ac:dyDescent="0.25">
      <c r="CD41" s="2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</row>
    <row r="42" spans="82:111" x14ac:dyDescent="0.25">
      <c r="CD42" s="2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</row>
    <row r="43" spans="82:111" x14ac:dyDescent="0.25">
      <c r="CD43" s="2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</row>
    <row r="44" spans="82:111" x14ac:dyDescent="0.25">
      <c r="CD44" s="2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</row>
    <row r="45" spans="82:111" x14ac:dyDescent="0.25">
      <c r="CD45" s="2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</row>
    <row r="46" spans="82:111" x14ac:dyDescent="0.25">
      <c r="CD46" s="2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</row>
    <row r="47" spans="82:111" x14ac:dyDescent="0.25">
      <c r="CD47" s="2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</row>
    <row r="48" spans="82:111" x14ac:dyDescent="0.25">
      <c r="CD48" s="2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</row>
    <row r="49" spans="82:111" x14ac:dyDescent="0.25">
      <c r="CD49" s="2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</row>
    <row r="50" spans="82:111" x14ac:dyDescent="0.25">
      <c r="CD50" s="2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</row>
    <row r="51" spans="82:111" x14ac:dyDescent="0.25">
      <c r="CD51" s="2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</row>
    <row r="52" spans="82:111" x14ac:dyDescent="0.25">
      <c r="CD52" s="2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</row>
    <row r="53" spans="82:111" x14ac:dyDescent="0.25">
      <c r="CD53" s="2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</row>
    <row r="54" spans="82:111" x14ac:dyDescent="0.25">
      <c r="CD54" s="2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</row>
  </sheetData>
  <conditionalFormatting sqref="B6:DG7 B9:DG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DG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DG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DG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DG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 CD4:DG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DG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CU70"/>
  <sheetViews>
    <sheetView zoomScale="60" zoomScaleNormal="60" workbookViewId="0">
      <pane xSplit="2" ySplit="10" topLeftCell="AQ11" activePane="bottomRight" state="frozen"/>
      <selection pane="topRight" activeCell="C1" sqref="C1"/>
      <selection pane="bottomLeft" activeCell="A11" sqref="A11"/>
      <selection pane="bottomRight" activeCell="CH44" sqref="CH44"/>
    </sheetView>
  </sheetViews>
  <sheetFormatPr defaultRowHeight="15" x14ac:dyDescent="0.25"/>
  <cols>
    <col min="1" max="1" width="19.140625" bestFit="1" customWidth="1"/>
    <col min="2" max="2" width="6.28515625" style="10" bestFit="1" customWidth="1"/>
    <col min="3" max="69" width="8.7109375" style="14" customWidth="1"/>
    <col min="70" max="75" width="6.28515625" bestFit="1" customWidth="1"/>
    <col min="76" max="76" width="7.42578125" customWidth="1"/>
    <col min="77" max="99" width="6.28515625" bestFit="1" customWidth="1"/>
  </cols>
  <sheetData>
    <row r="1" spans="1:99" x14ac:dyDescent="0.25">
      <c r="A1" s="10" t="s">
        <v>247</v>
      </c>
      <c r="C1" s="15" t="s">
        <v>249</v>
      </c>
    </row>
    <row r="2" spans="1:99" s="10" customFormat="1" x14ac:dyDescent="0.25">
      <c r="A2" s="10" t="s">
        <v>269</v>
      </c>
      <c r="C2" s="20">
        <f>(C7/MAX(C6,1))*100</f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f t="shared" ref="I2:AN2" si="0">(I7/MAX(I6,1))*100</f>
        <v>12.0817843866171</v>
      </c>
      <c r="J2" s="20">
        <f t="shared" si="0"/>
        <v>17.274088866699948</v>
      </c>
      <c r="K2" s="20">
        <f t="shared" si="0"/>
        <v>17.294451194815714</v>
      </c>
      <c r="L2" s="20">
        <f t="shared" si="0"/>
        <v>19.114583333333332</v>
      </c>
      <c r="M2" s="20">
        <f t="shared" si="0"/>
        <v>17.748441510817749</v>
      </c>
      <c r="N2" s="20">
        <f t="shared" si="0"/>
        <v>34.0625</v>
      </c>
      <c r="O2" s="20">
        <f t="shared" si="0"/>
        <v>16.218905472636816</v>
      </c>
      <c r="P2" s="20">
        <f t="shared" si="0"/>
        <v>16.942209217264082</v>
      </c>
      <c r="Q2" s="20">
        <f t="shared" si="0"/>
        <v>21.388979458754484</v>
      </c>
      <c r="R2" s="20">
        <f t="shared" si="0"/>
        <v>26.824254881808841</v>
      </c>
      <c r="S2" s="20">
        <f t="shared" si="0"/>
        <v>26.021505376344084</v>
      </c>
      <c r="T2" s="20">
        <f t="shared" si="0"/>
        <v>21.021377672209027</v>
      </c>
      <c r="U2" s="20">
        <f t="shared" si="0"/>
        <v>35.782586814292905</v>
      </c>
      <c r="V2" s="20">
        <f t="shared" si="0"/>
        <v>27.043390514631689</v>
      </c>
      <c r="W2" s="20">
        <f t="shared" si="0"/>
        <v>27.586206896551722</v>
      </c>
      <c r="X2" s="20">
        <f t="shared" si="0"/>
        <v>24.415584415584416</v>
      </c>
      <c r="Y2" s="20">
        <f t="shared" si="0"/>
        <v>24.88945041061276</v>
      </c>
      <c r="Z2" s="20">
        <f t="shared" si="0"/>
        <v>21.898244570068432</v>
      </c>
      <c r="AA2" s="20">
        <f t="shared" si="0"/>
        <v>20.706069020230068</v>
      </c>
      <c r="AB2" s="20">
        <f t="shared" si="0"/>
        <v>24.358243011979464</v>
      </c>
      <c r="AC2" s="20">
        <f t="shared" si="0"/>
        <v>22.743521000893654</v>
      </c>
      <c r="AD2" s="20">
        <f t="shared" si="0"/>
        <v>20.110573600552868</v>
      </c>
      <c r="AE2" s="20">
        <f t="shared" si="0"/>
        <v>26.939232707924948</v>
      </c>
      <c r="AF2" s="20">
        <f t="shared" si="0"/>
        <v>19.042461005199307</v>
      </c>
      <c r="AG2" s="20">
        <f t="shared" si="0"/>
        <v>26.094849103698657</v>
      </c>
      <c r="AH2" s="20">
        <f t="shared" si="0"/>
        <v>10.806152214266774</v>
      </c>
      <c r="AI2" s="20">
        <f t="shared" si="0"/>
        <v>10.901215256888461</v>
      </c>
      <c r="AJ2" s="20">
        <f t="shared" si="0"/>
        <v>22.285510857956567</v>
      </c>
      <c r="AK2" s="20">
        <f t="shared" si="0"/>
        <v>23.409669211195929</v>
      </c>
      <c r="AL2" s="20">
        <f t="shared" si="0"/>
        <v>26.034985422740526</v>
      </c>
      <c r="AM2" s="20">
        <f t="shared" si="0"/>
        <v>26.117149758454104</v>
      </c>
      <c r="AN2" s="20">
        <f t="shared" si="0"/>
        <v>22.053315708305792</v>
      </c>
      <c r="AO2" s="20">
        <f t="shared" ref="AO2:CU2" si="1">(AO7/MAX(AO6,1))*100</f>
        <v>13.600110011001101</v>
      </c>
      <c r="AP2" s="20">
        <f t="shared" si="1"/>
        <v>22.518447988574149</v>
      </c>
      <c r="AQ2" s="20">
        <f t="shared" si="1"/>
        <v>22.812097812097811</v>
      </c>
      <c r="AR2" s="20">
        <f t="shared" si="1"/>
        <v>26.758761831670501</v>
      </c>
      <c r="AS2" s="20">
        <f t="shared" si="1"/>
        <v>26.3949433304272</v>
      </c>
      <c r="AT2" s="20">
        <f t="shared" si="1"/>
        <v>30.972957903540564</v>
      </c>
      <c r="AU2" s="20">
        <f t="shared" si="1"/>
        <v>27.310596198906534</v>
      </c>
      <c r="AV2" s="20">
        <f t="shared" si="1"/>
        <v>26.979246733282093</v>
      </c>
      <c r="AW2" s="20">
        <f t="shared" si="1"/>
        <v>16.209527737677874</v>
      </c>
      <c r="AX2" s="20">
        <f t="shared" si="1"/>
        <v>14.56701249206013</v>
      </c>
      <c r="AY2" s="20">
        <f t="shared" si="1"/>
        <v>18.447555883075413</v>
      </c>
      <c r="AZ2" s="20">
        <f t="shared" si="1"/>
        <v>22.356557377049178</v>
      </c>
      <c r="BA2" s="20">
        <f t="shared" si="1"/>
        <v>24.771271729185727</v>
      </c>
      <c r="BB2" s="20">
        <f t="shared" si="1"/>
        <v>13.362362226153218</v>
      </c>
      <c r="BC2" s="20">
        <f t="shared" si="1"/>
        <v>17.596295516733317</v>
      </c>
      <c r="BD2" s="20">
        <f t="shared" si="1"/>
        <v>14.559270516717326</v>
      </c>
      <c r="BE2" s="20">
        <f t="shared" si="1"/>
        <v>24.944071588366889</v>
      </c>
      <c r="BF2" s="20">
        <f t="shared" si="1"/>
        <v>11.64568345323741</v>
      </c>
      <c r="BG2" s="20">
        <f t="shared" si="1"/>
        <v>24.637976748929226</v>
      </c>
      <c r="BH2" s="20">
        <f t="shared" si="1"/>
        <v>11.64428217499022</v>
      </c>
      <c r="BI2" s="20">
        <f t="shared" si="1"/>
        <v>24.203389830508474</v>
      </c>
      <c r="BJ2" s="20">
        <f t="shared" si="1"/>
        <v>10.180460485376477</v>
      </c>
      <c r="BK2" s="20">
        <f t="shared" si="1"/>
        <v>9.1047205642973417</v>
      </c>
      <c r="BL2" s="20">
        <f t="shared" si="1"/>
        <v>10.896130346232178</v>
      </c>
      <c r="BM2" s="20">
        <f t="shared" si="1"/>
        <v>9.7251585623678647</v>
      </c>
      <c r="BN2" s="20">
        <f t="shared" si="1"/>
        <v>10.044520815433883</v>
      </c>
      <c r="BO2" s="20">
        <f t="shared" si="1"/>
        <v>13.24016563146998</v>
      </c>
      <c r="BP2" s="20">
        <f t="shared" si="1"/>
        <v>10.893084429359355</v>
      </c>
      <c r="BQ2" s="20">
        <f t="shared" si="1"/>
        <v>9.6156269691241327</v>
      </c>
      <c r="BR2" s="20">
        <f t="shared" si="1"/>
        <v>8.015768725361367</v>
      </c>
      <c r="BS2" s="20">
        <f t="shared" si="1"/>
        <v>11.968948482709951</v>
      </c>
      <c r="BT2" s="20">
        <f t="shared" si="1"/>
        <v>6.833192209991533</v>
      </c>
      <c r="BU2" s="20">
        <f t="shared" si="1"/>
        <v>9.3260938997125518</v>
      </c>
      <c r="BV2" s="20">
        <f t="shared" si="1"/>
        <v>8.5169966380276438</v>
      </c>
      <c r="BW2" s="20">
        <f t="shared" si="1"/>
        <v>7.3782383419689124</v>
      </c>
      <c r="BX2" s="20">
        <f t="shared" si="1"/>
        <v>6.611013868318298</v>
      </c>
      <c r="BY2" s="20">
        <f t="shared" si="1"/>
        <v>6.432835820895523</v>
      </c>
      <c r="BZ2" s="20">
        <f t="shared" si="1"/>
        <v>7.6115086010047195</v>
      </c>
      <c r="CA2" s="20">
        <f t="shared" si="1"/>
        <v>8.5388127853881279</v>
      </c>
      <c r="CB2" s="20">
        <f t="shared" si="1"/>
        <v>9.4720496894409933</v>
      </c>
      <c r="CC2" s="20">
        <f t="shared" si="1"/>
        <v>5.3851132686084142</v>
      </c>
      <c r="CD2" s="20">
        <f t="shared" si="1"/>
        <v>7.9879949209280845</v>
      </c>
      <c r="CE2" s="20">
        <f t="shared" si="1"/>
        <v>6.0448786444817584</v>
      </c>
      <c r="CF2" s="20">
        <f t="shared" si="1"/>
        <v>5.7078806690808763</v>
      </c>
      <c r="CG2" s="20">
        <f t="shared" si="1"/>
        <v>4.6445731181470986</v>
      </c>
      <c r="CH2" s="20">
        <f t="shared" si="1"/>
        <v>0</v>
      </c>
      <c r="CI2" s="20">
        <f t="shared" si="1"/>
        <v>0</v>
      </c>
      <c r="CJ2" s="20">
        <f t="shared" si="1"/>
        <v>0</v>
      </c>
      <c r="CK2" s="20">
        <f t="shared" si="1"/>
        <v>0</v>
      </c>
      <c r="CL2" s="20">
        <f t="shared" si="1"/>
        <v>0</v>
      </c>
      <c r="CM2" s="20">
        <f t="shared" si="1"/>
        <v>0</v>
      </c>
      <c r="CN2" s="20">
        <f t="shared" si="1"/>
        <v>0</v>
      </c>
      <c r="CO2" s="20">
        <f t="shared" si="1"/>
        <v>0</v>
      </c>
      <c r="CP2" s="20">
        <f t="shared" si="1"/>
        <v>0</v>
      </c>
      <c r="CQ2" s="20">
        <f t="shared" si="1"/>
        <v>0</v>
      </c>
      <c r="CR2" s="20">
        <f t="shared" si="1"/>
        <v>0</v>
      </c>
      <c r="CS2" s="20">
        <f t="shared" si="1"/>
        <v>0</v>
      </c>
      <c r="CT2" s="20">
        <f t="shared" si="1"/>
        <v>0</v>
      </c>
      <c r="CU2" s="20">
        <f t="shared" si="1"/>
        <v>0</v>
      </c>
    </row>
    <row r="3" spans="1:99" s="10" customFormat="1" x14ac:dyDescent="0.25">
      <c r="A3" s="10" t="s">
        <v>270</v>
      </c>
      <c r="C3" s="20">
        <f t="shared" ref="C3:AH3" si="2">(C8/MAX(1,C7))*100</f>
        <v>0</v>
      </c>
      <c r="D3" s="20">
        <f t="shared" si="2"/>
        <v>21.134020618556701</v>
      </c>
      <c r="E3" s="20">
        <f t="shared" si="2"/>
        <v>24.311926605504588</v>
      </c>
      <c r="F3" s="20">
        <f t="shared" si="2"/>
        <v>20.647773279352226</v>
      </c>
      <c r="G3" s="20">
        <f t="shared" si="2"/>
        <v>43.678160919540232</v>
      </c>
      <c r="H3" s="20">
        <f t="shared" si="2"/>
        <v>30.76923076923077</v>
      </c>
      <c r="I3" s="20">
        <f t="shared" si="2"/>
        <v>28.615384615384613</v>
      </c>
      <c r="J3" s="20">
        <f t="shared" si="2"/>
        <v>17.341040462427745</v>
      </c>
      <c r="K3" s="20">
        <f t="shared" si="2"/>
        <v>19.20374707259953</v>
      </c>
      <c r="L3" s="20">
        <f t="shared" si="2"/>
        <v>42.779291553133511</v>
      </c>
      <c r="M3" s="20">
        <f t="shared" si="2"/>
        <v>23.760330578512399</v>
      </c>
      <c r="N3" s="20">
        <f t="shared" si="2"/>
        <v>28.211009174311926</v>
      </c>
      <c r="O3" s="20">
        <f t="shared" si="2"/>
        <v>14.417177914110429</v>
      </c>
      <c r="P3" s="20">
        <f t="shared" si="2"/>
        <v>8.9810017271157179</v>
      </c>
      <c r="Q3" s="20">
        <f t="shared" si="2"/>
        <v>21.036585365853657</v>
      </c>
      <c r="R3" s="20">
        <f t="shared" si="2"/>
        <v>8.3014048531289912</v>
      </c>
      <c r="S3" s="20">
        <f t="shared" si="2"/>
        <v>40.771349862258951</v>
      </c>
      <c r="T3" s="20">
        <f t="shared" si="2"/>
        <v>28.436911487758948</v>
      </c>
      <c r="U3" s="20">
        <f t="shared" si="2"/>
        <v>16.174402250351619</v>
      </c>
      <c r="V3" s="20">
        <f t="shared" si="2"/>
        <v>27.425373134328357</v>
      </c>
      <c r="W3" s="20">
        <f t="shared" si="2"/>
        <v>19.464285714285715</v>
      </c>
      <c r="X3" s="20">
        <f t="shared" si="2"/>
        <v>29.25531914893617</v>
      </c>
      <c r="Y3" s="20">
        <f t="shared" si="2"/>
        <v>20.431472081218274</v>
      </c>
      <c r="Z3" s="20">
        <f t="shared" si="2"/>
        <v>19.701086956521738</v>
      </c>
      <c r="AA3" s="20">
        <f t="shared" si="2"/>
        <v>24.712643678160919</v>
      </c>
      <c r="AB3" s="20">
        <f t="shared" si="2"/>
        <v>14.988290398126464</v>
      </c>
      <c r="AC3" s="20">
        <f t="shared" si="2"/>
        <v>28.290766208251473</v>
      </c>
      <c r="AD3" s="20">
        <f t="shared" si="2"/>
        <v>28.694158075601372</v>
      </c>
      <c r="AE3" s="20">
        <f t="shared" si="2"/>
        <v>15.800415800415802</v>
      </c>
      <c r="AF3" s="20">
        <f t="shared" si="2"/>
        <v>16.040955631399317</v>
      </c>
      <c r="AG3" s="20">
        <f t="shared" si="2"/>
        <v>12.347826086956522</v>
      </c>
      <c r="AH3" s="20">
        <f t="shared" si="2"/>
        <v>24.785276073619634</v>
      </c>
      <c r="AI3" s="20">
        <f t="shared" ref="AI3:CT3" si="3">(AI8/MAX(1,AI7))*100</f>
        <v>15.342163355408388</v>
      </c>
      <c r="AJ3" s="20">
        <f t="shared" si="3"/>
        <v>26.677316293929714</v>
      </c>
      <c r="AK3" s="20">
        <f t="shared" si="3"/>
        <v>18.206521739130434</v>
      </c>
      <c r="AL3" s="20">
        <f t="shared" si="3"/>
        <v>17.581187010078388</v>
      </c>
      <c r="AM3" s="20">
        <f t="shared" si="3"/>
        <v>9.1907514450867041</v>
      </c>
      <c r="AN3" s="20">
        <f t="shared" si="3"/>
        <v>19.180819180819181</v>
      </c>
      <c r="AO3" s="20">
        <f t="shared" si="3"/>
        <v>14.256825075834175</v>
      </c>
      <c r="AP3" s="20">
        <f t="shared" si="3"/>
        <v>15.644820295983086</v>
      </c>
      <c r="AQ3" s="20">
        <f t="shared" si="3"/>
        <v>19.464033850493653</v>
      </c>
      <c r="AR3" s="20">
        <f t="shared" si="3"/>
        <v>15.296367112810708</v>
      </c>
      <c r="AS3" s="20">
        <f t="shared" si="3"/>
        <v>13.707679603633361</v>
      </c>
      <c r="AT3" s="20">
        <f t="shared" si="3"/>
        <v>13.321332133213321</v>
      </c>
      <c r="AU3" s="20">
        <f t="shared" si="3"/>
        <v>11.534795042897999</v>
      </c>
      <c r="AV3" s="20">
        <f t="shared" si="3"/>
        <v>2.184235517568851</v>
      </c>
      <c r="AW3" s="20">
        <f t="shared" si="3"/>
        <v>29.007633587786259</v>
      </c>
      <c r="AX3" s="20">
        <f t="shared" si="3"/>
        <v>15.11627906976744</v>
      </c>
      <c r="AY3" s="20">
        <f t="shared" si="3"/>
        <v>15.579227696404793</v>
      </c>
      <c r="AZ3" s="20">
        <f t="shared" si="3"/>
        <v>13.657195233730523</v>
      </c>
      <c r="BA3" s="20">
        <f t="shared" si="3"/>
        <v>11.634349030470915</v>
      </c>
      <c r="BB3" s="20">
        <f t="shared" si="3"/>
        <v>7.7393075356415473</v>
      </c>
      <c r="BC3" s="20">
        <f t="shared" si="3"/>
        <v>28.4688995215311</v>
      </c>
      <c r="BD3" s="20">
        <f t="shared" si="3"/>
        <v>9.7077244258872657</v>
      </c>
      <c r="BE3" s="20">
        <f t="shared" si="3"/>
        <v>6.3340807174887894</v>
      </c>
      <c r="BF3" s="20">
        <f t="shared" si="3"/>
        <v>24.967824967824967</v>
      </c>
      <c r="BG3" s="20">
        <f t="shared" si="3"/>
        <v>7.6158940397350996</v>
      </c>
      <c r="BH3" s="20">
        <f t="shared" si="3"/>
        <v>16.685330347144458</v>
      </c>
      <c r="BI3" s="20">
        <f t="shared" si="3"/>
        <v>17.833800186741364</v>
      </c>
      <c r="BJ3" s="20">
        <f t="shared" si="3"/>
        <v>13.93643031784841</v>
      </c>
      <c r="BK3" s="20">
        <f t="shared" si="3"/>
        <v>18.235995232419548</v>
      </c>
      <c r="BL3" s="20">
        <f t="shared" si="3"/>
        <v>16.261682242990656</v>
      </c>
      <c r="BM3" s="20">
        <f t="shared" si="3"/>
        <v>13.858695652173914</v>
      </c>
      <c r="BN3" s="20">
        <f t="shared" si="3"/>
        <v>8.6314152410575424</v>
      </c>
      <c r="BO3" s="20">
        <f t="shared" si="3"/>
        <v>6.8021892103205621</v>
      </c>
      <c r="BP3" s="20">
        <f t="shared" si="3"/>
        <v>13.631937682570594</v>
      </c>
      <c r="BQ3" s="20">
        <f t="shared" si="3"/>
        <v>15.596330275229359</v>
      </c>
      <c r="BR3" s="20">
        <f t="shared" si="3"/>
        <v>26.958105646630237</v>
      </c>
      <c r="BS3" s="20">
        <f t="shared" si="3"/>
        <v>8.3726415094339615</v>
      </c>
      <c r="BT3" s="20">
        <f t="shared" si="3"/>
        <v>19.083023543990087</v>
      </c>
      <c r="BU3" s="20">
        <f t="shared" si="3"/>
        <v>12.100456621004566</v>
      </c>
      <c r="BV3" s="20">
        <f t="shared" si="3"/>
        <v>14.144736842105262</v>
      </c>
      <c r="BW3" s="20">
        <f t="shared" si="3"/>
        <v>14.747191011235955</v>
      </c>
      <c r="BX3" s="20">
        <f t="shared" si="3"/>
        <v>19.34826883910387</v>
      </c>
      <c r="BY3" s="20">
        <f t="shared" si="3"/>
        <v>19.257540603248259</v>
      </c>
      <c r="BZ3" s="20">
        <f t="shared" si="3"/>
        <v>9.4</v>
      </c>
      <c r="CA3" s="20">
        <f t="shared" si="3"/>
        <v>14.08199643493761</v>
      </c>
      <c r="CB3" s="20">
        <f t="shared" si="3"/>
        <v>4.6448087431693992</v>
      </c>
      <c r="CC3" s="20">
        <f t="shared" si="3"/>
        <v>32.211538461538467</v>
      </c>
      <c r="CD3" s="20">
        <f t="shared" si="3"/>
        <v>18.786127167630056</v>
      </c>
      <c r="CE3" s="20">
        <f t="shared" si="3"/>
        <v>28.28282828282828</v>
      </c>
      <c r="CF3" s="20">
        <f t="shared" si="3"/>
        <v>17.220543806646525</v>
      </c>
      <c r="CG3" s="20">
        <f t="shared" si="3"/>
        <v>10.610079575596817</v>
      </c>
      <c r="CH3" s="20">
        <f t="shared" si="3"/>
        <v>0</v>
      </c>
      <c r="CI3" s="20">
        <f t="shared" si="3"/>
        <v>0</v>
      </c>
      <c r="CJ3" s="20">
        <f t="shared" si="3"/>
        <v>0</v>
      </c>
      <c r="CK3" s="20">
        <f t="shared" si="3"/>
        <v>0</v>
      </c>
      <c r="CL3" s="20">
        <f t="shared" si="3"/>
        <v>0</v>
      </c>
      <c r="CM3" s="20">
        <f t="shared" si="3"/>
        <v>0</v>
      </c>
      <c r="CN3" s="20">
        <f t="shared" si="3"/>
        <v>0</v>
      </c>
      <c r="CO3" s="20">
        <f t="shared" si="3"/>
        <v>0</v>
      </c>
      <c r="CP3" s="20">
        <f t="shared" si="3"/>
        <v>0</v>
      </c>
      <c r="CQ3" s="20">
        <f t="shared" si="3"/>
        <v>0</v>
      </c>
      <c r="CR3" s="20">
        <f t="shared" si="3"/>
        <v>0</v>
      </c>
      <c r="CS3" s="20">
        <f t="shared" si="3"/>
        <v>0</v>
      </c>
      <c r="CT3" s="20">
        <f t="shared" si="3"/>
        <v>0</v>
      </c>
      <c r="CU3" s="20">
        <f t="shared" ref="CU3" si="4">(CU8/MAX(1,CU7))*100</f>
        <v>0</v>
      </c>
    </row>
    <row r="4" spans="1:99" s="10" customFormat="1" x14ac:dyDescent="0.25">
      <c r="A4" s="10" t="s">
        <v>271</v>
      </c>
      <c r="C4" s="20">
        <f t="shared" ref="C4:AH4" si="5">(C9/MAX(1,C7))*100</f>
        <v>0</v>
      </c>
      <c r="D4" s="20">
        <f t="shared" si="5"/>
        <v>0.51546391752577314</v>
      </c>
      <c r="E4" s="20">
        <f t="shared" si="5"/>
        <v>0</v>
      </c>
      <c r="F4" s="20">
        <f t="shared" si="5"/>
        <v>2.0242914979757085</v>
      </c>
      <c r="G4" s="20">
        <f t="shared" si="5"/>
        <v>2.8735632183908044</v>
      </c>
      <c r="H4" s="20">
        <f t="shared" si="5"/>
        <v>1.214574898785425</v>
      </c>
      <c r="I4" s="20">
        <f t="shared" si="5"/>
        <v>4</v>
      </c>
      <c r="J4" s="20">
        <f t="shared" si="5"/>
        <v>1.4450867052023122</v>
      </c>
      <c r="K4" s="20">
        <f t="shared" si="5"/>
        <v>1.405152224824356</v>
      </c>
      <c r="L4" s="20">
        <f t="shared" si="5"/>
        <v>2.9972752043596729</v>
      </c>
      <c r="M4" s="20">
        <f t="shared" si="5"/>
        <v>2.8925619834710745</v>
      </c>
      <c r="N4" s="20">
        <f t="shared" si="5"/>
        <v>5.5045871559633035</v>
      </c>
      <c r="O4" s="20">
        <f t="shared" si="5"/>
        <v>3.6809815950920246</v>
      </c>
      <c r="P4" s="20">
        <f t="shared" si="5"/>
        <v>1.8134715025906734</v>
      </c>
      <c r="Q4" s="20">
        <f t="shared" si="5"/>
        <v>2.1341463414634148</v>
      </c>
      <c r="R4" s="20">
        <f t="shared" si="5"/>
        <v>4.2145593869731801</v>
      </c>
      <c r="S4" s="20">
        <f t="shared" si="5"/>
        <v>4.8209366391184574</v>
      </c>
      <c r="T4" s="20">
        <f t="shared" si="5"/>
        <v>5.4613935969868175</v>
      </c>
      <c r="U4" s="20">
        <f t="shared" si="5"/>
        <v>3.79746835443038</v>
      </c>
      <c r="V4" s="20">
        <f t="shared" si="5"/>
        <v>7.4626865671641784</v>
      </c>
      <c r="W4" s="20">
        <f t="shared" si="5"/>
        <v>8.3928571428571423</v>
      </c>
      <c r="X4" s="20">
        <f t="shared" si="5"/>
        <v>5.7180851063829783</v>
      </c>
      <c r="Y4" s="20">
        <f t="shared" si="5"/>
        <v>4.187817258883249</v>
      </c>
      <c r="Z4" s="20">
        <f t="shared" si="5"/>
        <v>5.1630434782608692</v>
      </c>
      <c r="AA4" s="20">
        <f t="shared" si="5"/>
        <v>4.4061302681992336</v>
      </c>
      <c r="AB4" s="20">
        <f t="shared" si="5"/>
        <v>3.5128805620608898</v>
      </c>
      <c r="AC4" s="20">
        <f t="shared" si="5"/>
        <v>13.359528487229863</v>
      </c>
      <c r="AD4" s="20">
        <f t="shared" si="5"/>
        <v>8.0756013745704465</v>
      </c>
      <c r="AE4" s="20">
        <f t="shared" si="5"/>
        <v>5.0935550935550937</v>
      </c>
      <c r="AF4" s="20">
        <f t="shared" si="5"/>
        <v>4.8919226393629129</v>
      </c>
      <c r="AG4" s="20">
        <f t="shared" si="5"/>
        <v>6.4347826086956523</v>
      </c>
      <c r="AH4" s="20">
        <f t="shared" si="5"/>
        <v>3.6809815950920246</v>
      </c>
      <c r="AI4" s="20">
        <f t="shared" ref="AI4:CT4" si="6">(AI9/MAX(1,AI7))*100</f>
        <v>3.4216335540838854</v>
      </c>
      <c r="AJ4" s="20">
        <f t="shared" si="6"/>
        <v>11.341853035143771</v>
      </c>
      <c r="AK4" s="20">
        <f t="shared" si="6"/>
        <v>7.608695652173914</v>
      </c>
      <c r="AL4" s="20">
        <f t="shared" si="6"/>
        <v>6.9428891377379625</v>
      </c>
      <c r="AM4" s="20">
        <f t="shared" si="6"/>
        <v>2.9479768786127165</v>
      </c>
      <c r="AN4" s="20">
        <f t="shared" si="6"/>
        <v>5.7942057942057943</v>
      </c>
      <c r="AO4" s="20">
        <f t="shared" si="6"/>
        <v>2.6289180990899901</v>
      </c>
      <c r="AP4" s="20">
        <f t="shared" si="6"/>
        <v>3.5940803382663846</v>
      </c>
      <c r="AQ4" s="20">
        <f t="shared" si="6"/>
        <v>10.437235543018335</v>
      </c>
      <c r="AR4" s="20">
        <f t="shared" si="6"/>
        <v>4.5889101338432123</v>
      </c>
      <c r="AS4" s="20">
        <f t="shared" si="6"/>
        <v>5.202312138728324</v>
      </c>
      <c r="AT4" s="20">
        <f t="shared" si="6"/>
        <v>4.6804680468046804</v>
      </c>
      <c r="AU4" s="20">
        <f t="shared" si="6"/>
        <v>5.4337464251668255</v>
      </c>
      <c r="AV4" s="20">
        <f t="shared" si="6"/>
        <v>2.6590693257359925</v>
      </c>
      <c r="AW4" s="20">
        <f t="shared" si="6"/>
        <v>4.4529262086513999</v>
      </c>
      <c r="AX4" s="20">
        <f t="shared" si="6"/>
        <v>10.174418604651162</v>
      </c>
      <c r="AY4" s="20">
        <f t="shared" si="6"/>
        <v>6.7909454061251662</v>
      </c>
      <c r="AZ4" s="20">
        <f t="shared" si="6"/>
        <v>4.9495875343721361</v>
      </c>
      <c r="BA4" s="20">
        <f t="shared" si="6"/>
        <v>4.0627885503231767</v>
      </c>
      <c r="BB4" s="20">
        <f t="shared" si="6"/>
        <v>5.0916496945010188</v>
      </c>
      <c r="BC4" s="20">
        <f t="shared" si="6"/>
        <v>4.0669856459330145</v>
      </c>
      <c r="BD4" s="20">
        <f t="shared" si="6"/>
        <v>2.8183716075156577</v>
      </c>
      <c r="BE4" s="20">
        <f t="shared" si="6"/>
        <v>3.3632286995515694</v>
      </c>
      <c r="BF4" s="20">
        <f t="shared" si="6"/>
        <v>5.2767052767052771</v>
      </c>
      <c r="BG4" s="20">
        <f t="shared" si="6"/>
        <v>3.3940397350993377</v>
      </c>
      <c r="BH4" s="20">
        <f t="shared" si="6"/>
        <v>5.2631578947368416</v>
      </c>
      <c r="BI4" s="20">
        <f t="shared" si="6"/>
        <v>3.5480859010270773</v>
      </c>
      <c r="BJ4" s="20">
        <f t="shared" si="6"/>
        <v>3.9119804400977993</v>
      </c>
      <c r="BK4" s="20">
        <f t="shared" si="6"/>
        <v>2.9797377830750893</v>
      </c>
      <c r="BL4" s="20">
        <f t="shared" si="6"/>
        <v>5.6074766355140184</v>
      </c>
      <c r="BM4" s="20">
        <f t="shared" si="6"/>
        <v>7.2010869565217392</v>
      </c>
      <c r="BN4" s="20">
        <f t="shared" si="6"/>
        <v>2.8771384136858478</v>
      </c>
      <c r="BO4" s="20">
        <f t="shared" si="6"/>
        <v>3.205629397967162</v>
      </c>
      <c r="BP4" s="20">
        <f t="shared" si="6"/>
        <v>4.089581304771178</v>
      </c>
      <c r="BQ4" s="20">
        <f t="shared" si="6"/>
        <v>2.7522935779816518</v>
      </c>
      <c r="BR4" s="20">
        <f t="shared" si="6"/>
        <v>3.6429872495446269</v>
      </c>
      <c r="BS4" s="20">
        <f t="shared" si="6"/>
        <v>5.0707547169811322</v>
      </c>
      <c r="BT4" s="20">
        <f t="shared" si="6"/>
        <v>5.5762081784386615</v>
      </c>
      <c r="BU4" s="20">
        <f t="shared" si="6"/>
        <v>3.0821917808219177</v>
      </c>
      <c r="BV4" s="20">
        <f t="shared" si="6"/>
        <v>3.7280701754385963</v>
      </c>
      <c r="BW4" s="20">
        <f t="shared" si="6"/>
        <v>5.0561797752808983</v>
      </c>
      <c r="BX4" s="20">
        <f t="shared" si="6"/>
        <v>1.8329938900203666</v>
      </c>
      <c r="BY4" s="20">
        <f t="shared" si="6"/>
        <v>6.4965197215777257</v>
      </c>
      <c r="BZ4" s="20">
        <f t="shared" si="6"/>
        <v>6.6000000000000005</v>
      </c>
      <c r="CA4" s="20">
        <f t="shared" si="6"/>
        <v>5.8823529411764701</v>
      </c>
      <c r="CB4" s="20">
        <f t="shared" si="6"/>
        <v>4.2349726775956285</v>
      </c>
      <c r="CC4" s="20">
        <f t="shared" si="6"/>
        <v>5.5288461538461533</v>
      </c>
      <c r="CD4" s="20">
        <f t="shared" si="6"/>
        <v>3.7572254335260116</v>
      </c>
      <c r="CE4" s="20">
        <f t="shared" si="6"/>
        <v>3.0303030303030303</v>
      </c>
      <c r="CF4" s="20">
        <f t="shared" si="6"/>
        <v>1.8126888217522661</v>
      </c>
      <c r="CG4" s="20">
        <f t="shared" si="6"/>
        <v>9.0185676392572933</v>
      </c>
      <c r="CH4" s="20">
        <f t="shared" si="6"/>
        <v>0</v>
      </c>
      <c r="CI4" s="20">
        <f t="shared" si="6"/>
        <v>0</v>
      </c>
      <c r="CJ4" s="20">
        <f t="shared" si="6"/>
        <v>0</v>
      </c>
      <c r="CK4" s="20">
        <f t="shared" si="6"/>
        <v>0</v>
      </c>
      <c r="CL4" s="20">
        <f t="shared" si="6"/>
        <v>0</v>
      </c>
      <c r="CM4" s="20">
        <f t="shared" si="6"/>
        <v>0</v>
      </c>
      <c r="CN4" s="20">
        <f t="shared" si="6"/>
        <v>0</v>
      </c>
      <c r="CO4" s="20">
        <f t="shared" si="6"/>
        <v>0</v>
      </c>
      <c r="CP4" s="20">
        <f t="shared" si="6"/>
        <v>0</v>
      </c>
      <c r="CQ4" s="20">
        <f t="shared" si="6"/>
        <v>0</v>
      </c>
      <c r="CR4" s="20">
        <f t="shared" si="6"/>
        <v>0</v>
      </c>
      <c r="CS4" s="20">
        <f t="shared" si="6"/>
        <v>0</v>
      </c>
      <c r="CT4" s="20">
        <f t="shared" si="6"/>
        <v>0</v>
      </c>
      <c r="CU4" s="20">
        <f t="shared" ref="CU4" si="7">(CU9/MAX(1,CU7))*100</f>
        <v>0</v>
      </c>
    </row>
    <row r="5" spans="1:99" s="10" customFormat="1" x14ac:dyDescent="0.2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99" s="10" customFormat="1" x14ac:dyDescent="0.2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3571</v>
      </c>
      <c r="AF6" s="14">
        <f>MAX(0,(md!AF2-md!AE2)+(md!AF3-md!AE3))</f>
        <v>4616</v>
      </c>
      <c r="AG6" s="14">
        <f>MAX(0,(md!AG2-md!AF2)+(md!AG3-md!AF3))</f>
        <v>4407</v>
      </c>
      <c r="AH6" s="14">
        <f>MAX(0,(md!AH2-md!AG2)+(md!AH3-md!AG3))</f>
        <v>7542</v>
      </c>
      <c r="AI6" s="14">
        <f>MAX(0,(md!AI2-md!AH2)+(md!AI3-md!AH3))</f>
        <v>8311</v>
      </c>
      <c r="AJ6" s="14">
        <f>MAX(0,(md!AJ2-md!AI2)+(md!AJ3-md!AI3))</f>
        <v>2809</v>
      </c>
      <c r="AK6" s="14">
        <f>MAX(0,(md!AK2-md!AJ2)+(md!AK3-md!AJ3))</f>
        <v>3144</v>
      </c>
      <c r="AL6" s="14">
        <f>MAX(0,(md!AL2-md!AK2)+(md!AL3-md!AK3))</f>
        <v>3430</v>
      </c>
      <c r="AM6" s="14">
        <f>MAX(0,(md!AM2-md!AL2)+(md!AM3-md!AL3))</f>
        <v>6624</v>
      </c>
      <c r="AN6" s="14">
        <f>MAX(0,(md!AN2-md!AM2)+(md!AN3-md!AM3))</f>
        <v>4539</v>
      </c>
      <c r="AO6" s="14">
        <f>MAX(0,(md!AO2-md!AN2)+(md!AO3-md!AN3))</f>
        <v>7272</v>
      </c>
      <c r="AP6" s="14">
        <f>MAX(0,(md!AP2-md!AO2)+(md!AP3-md!AO3))</f>
        <v>4201</v>
      </c>
      <c r="AQ6" s="14">
        <f>MAX(0,(md!AQ2-md!AP2)+(md!AQ3-md!AP3))</f>
        <v>3108</v>
      </c>
      <c r="AR6" s="14">
        <f>MAX(0,(md!AR2-md!AQ2)+(md!AR3-md!AQ3))</f>
        <v>3909</v>
      </c>
      <c r="AS6" s="14">
        <f>MAX(0,(md!AS2-md!AR2)+(md!AS3-md!AR3))</f>
        <v>4588</v>
      </c>
      <c r="AT6" s="14">
        <f>MAX(0,(md!AT2-md!AS2)+(md!AT3-md!AS3))</f>
        <v>3587</v>
      </c>
      <c r="AU6" s="14">
        <f>MAX(0,(md!AU2-md!AT2)+(md!AU3-md!AT3))</f>
        <v>3841</v>
      </c>
      <c r="AV6" s="14">
        <f>MAX(0,(md!AV2-md!AU2)+(md!AV3-md!AU3))</f>
        <v>3903</v>
      </c>
      <c r="AW6" s="14">
        <f>MAX(0,(md!AW2-md!AV2)+(md!AW3-md!AV3))</f>
        <v>4849</v>
      </c>
      <c r="AX6" s="14">
        <f>MAX(0,(md!AX2-md!AW2)+(md!AX3-md!AW3))</f>
        <v>4723</v>
      </c>
      <c r="AY6" s="14">
        <f>MAX(0,(md!AY2-md!AX2)+(md!AY3-md!AX3))</f>
        <v>4071</v>
      </c>
      <c r="AZ6" s="14">
        <f>MAX(0,(md!AZ2-md!AY2)+(md!AZ3-md!AY3))</f>
        <v>4880</v>
      </c>
      <c r="BA6" s="14">
        <f>MAX(0,(md!BA2-md!AZ2)+(md!BA3-md!AZ3))</f>
        <v>4372</v>
      </c>
      <c r="BB6" s="14">
        <f>MAX(0,(md!BB2-md!BA2)+(md!BB3-md!BA3))</f>
        <v>7349</v>
      </c>
      <c r="BC6" s="14">
        <f>MAX(0,(md!BC2-md!BB2)+(md!BC3-md!BB3))</f>
        <v>4751</v>
      </c>
      <c r="BD6" s="14">
        <f>MAX(0,(md!BD2-md!BC2)+(md!BD3-md!BC3))</f>
        <v>6580</v>
      </c>
      <c r="BE6" s="14">
        <f>MAX(0,(md!BE2-md!BD2)+(md!BE3-md!BD3))</f>
        <v>7152</v>
      </c>
      <c r="BF6" s="14">
        <f>MAX(0,(md!BF2-md!BE2)+(md!BF3-md!BE3))</f>
        <v>6672</v>
      </c>
      <c r="BG6" s="14">
        <f>MAX(0,(md!BG2-md!BF2)+(md!BG3-md!BF3))</f>
        <v>4903</v>
      </c>
      <c r="BH6" s="14">
        <f>MAX(0,(md!BH2-md!BG2)+(md!BH3-md!BG3))</f>
        <v>7669</v>
      </c>
      <c r="BI6" s="14">
        <f>MAX(0,(md!BI2-md!BH2)+(md!BI3-md!BH3))</f>
        <v>4425</v>
      </c>
      <c r="BJ6" s="14">
        <f>MAX(0,(md!BJ2-md!BI2)+(md!BJ3-md!BI3))</f>
        <v>8035</v>
      </c>
      <c r="BK6" s="14">
        <f>MAX(0,(md!BK2-md!BJ2)+(md!BK3-md!BJ3))</f>
        <v>9215</v>
      </c>
      <c r="BL6" s="14">
        <f>MAX(0,(md!BL2-md!BK2)+(md!BL3-md!BK3))</f>
        <v>4910</v>
      </c>
      <c r="BM6" s="14">
        <f>MAX(0,(md!BM2-md!BL2)+(md!BM3-md!BL3))</f>
        <v>7568</v>
      </c>
      <c r="BN6" s="14">
        <f>MAX(0,(md!BN2-md!BM2)+(md!BN3-md!BM3))</f>
        <v>12803</v>
      </c>
      <c r="BO6" s="14">
        <f>MAX(0,(md!BO2-md!BN2)+(md!BO3-md!BN3))</f>
        <v>9660</v>
      </c>
      <c r="BP6" s="14">
        <f>MAX(0,(md!BP2-md!BO2)+(md!BP3-md!BO3))</f>
        <v>9428</v>
      </c>
      <c r="BQ6" s="14">
        <f>MAX(0,(md!BQ2-md!BP2)+(md!BQ3-md!BP3))</f>
        <v>7935</v>
      </c>
      <c r="BR6" s="14">
        <f>MAX(0,(md!BR2-md!BQ2)+(md!BR3-md!BQ3))</f>
        <v>6849</v>
      </c>
      <c r="BS6" s="14">
        <f>MAX(0,(md!BS2-md!BR2)+(md!BS3-md!BR3))</f>
        <v>7085</v>
      </c>
      <c r="BT6" s="14">
        <f>MAX(0,(md!BT2-md!BS2)+(md!BT3-md!BS3))</f>
        <v>11810</v>
      </c>
      <c r="BU6" s="14">
        <f>MAX(0,(md!BU2-md!BT2)+(md!BU3-md!BT3))</f>
        <v>9393</v>
      </c>
      <c r="BV6" s="14">
        <f>MAX(0,(md!BV2-md!BU2)+(md!BV3-md!BU3))</f>
        <v>10708</v>
      </c>
      <c r="BW6" s="14">
        <f>MAX(0,(md!BW2-md!BV2)+(md!BW3-md!BV3))</f>
        <v>9650</v>
      </c>
      <c r="BX6" s="14">
        <f>MAX(0,(md!BX2-md!BW2)+(md!BX3-md!BW3))</f>
        <v>7427</v>
      </c>
      <c r="BY6" s="14">
        <f>MAX(0,(md!BY2-md!BX2)+(md!BY3-md!BX3))</f>
        <v>6700</v>
      </c>
      <c r="BZ6" s="14">
        <f>MAX(0,(md!BZ2-md!BY2)+(md!BZ3-md!BY3))</f>
        <v>6569</v>
      </c>
      <c r="CA6" s="14">
        <f>MAX(0,(md!CA2-md!BZ2)+(md!CA3-md!BZ3))</f>
        <v>6570</v>
      </c>
      <c r="CB6" s="14">
        <f>MAX(0,(md!CB2-md!CA2)+(md!CB3-md!CA3))</f>
        <v>7728</v>
      </c>
      <c r="CC6" s="14">
        <f>MAX(0,(md!CC2-md!CB2)+(md!CC3-md!CB3))</f>
        <v>7725</v>
      </c>
      <c r="CD6" s="14">
        <f>MAX(0,(md!CD2-md!CC2)+(md!CD3-md!CC3))</f>
        <v>8663</v>
      </c>
      <c r="CE6" s="14">
        <f>MAX(0,(md!CE2-md!CD2)+(md!CE3-md!CD3))</f>
        <v>6551</v>
      </c>
      <c r="CF6" s="14">
        <f>MAX(0,(md!CF2-md!CE2)+(md!CF3-md!CE3))</f>
        <v>5799</v>
      </c>
      <c r="CG6" s="14">
        <f>MAX(0,(md!CG2-md!CF2)+(md!CG3-md!CF3))</f>
        <v>8117</v>
      </c>
      <c r="CH6" s="14">
        <f>MAX(0,(md!CH2-md!CG2)+(md!CH3-md!CG3))</f>
        <v>0</v>
      </c>
      <c r="CI6" s="14">
        <f>MAX(0,(md!CI2-md!CH2)+(md!CI3-md!CH3))</f>
        <v>0</v>
      </c>
      <c r="CJ6" s="14">
        <f>MAX(0,(md!CJ2-md!CI2)+(md!CJ3-md!CI3))</f>
        <v>0</v>
      </c>
      <c r="CK6" s="14">
        <f>MAX(0,(md!CK2-md!CJ2)+(md!CK3-md!CJ3))</f>
        <v>0</v>
      </c>
      <c r="CL6" s="14">
        <f>MAX(0,(md!CL2-md!CK2)+(md!CL3-md!CK3))</f>
        <v>0</v>
      </c>
      <c r="CM6" s="14">
        <f>MAX(0,(md!CM2-md!CL2)+(md!CM3-md!CL3))</f>
        <v>0</v>
      </c>
      <c r="CN6" s="14">
        <f>MAX(0,(md!CN2-md!CM2)+(md!CN3-md!CM3))</f>
        <v>0</v>
      </c>
      <c r="CO6" s="14">
        <f>MAX(0,(md!CO2-md!CN2)+(md!CO3-md!CN3))</f>
        <v>0</v>
      </c>
      <c r="CP6" s="14">
        <f>MAX(0,(md!CP2-md!CO2)+(md!CP3-md!CO3))</f>
        <v>0</v>
      </c>
      <c r="CQ6" s="14">
        <f>MAX(0,(md!CQ2-md!CP2)+(md!CQ3-md!CP3))</f>
        <v>0</v>
      </c>
      <c r="CR6" s="14">
        <f>MAX(0,(md!CR2-md!CQ2)+(md!CR3-md!CQ3))</f>
        <v>0</v>
      </c>
      <c r="CS6" s="14">
        <f>MAX(0,(md!CS2-md!CR2)+(md!CS3-md!CR3))</f>
        <v>0</v>
      </c>
      <c r="CT6" s="14">
        <f>MAX(0,(md!CT2-md!CS2)+(md!CT3-md!CS3))</f>
        <v>0</v>
      </c>
      <c r="CU6" s="14">
        <f>MAX(0,(md!CU2-md!CT2)+(md!CU3-md!CT3))</f>
        <v>0</v>
      </c>
    </row>
    <row r="7" spans="1:99" x14ac:dyDescent="0.2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962</v>
      </c>
      <c r="AF7" s="14">
        <f>MAX(0,(md!AF3-md!AE3))</f>
        <v>879</v>
      </c>
      <c r="AG7" s="14">
        <f>MAX(0,(md!AG3-md!AF3))</f>
        <v>1150</v>
      </c>
      <c r="AH7" s="14">
        <f>MAX(0,(md!AH3-md!AG3))</f>
        <v>815</v>
      </c>
      <c r="AI7" s="14">
        <f>MAX(0,(md!AI3-md!AH3))</f>
        <v>906</v>
      </c>
      <c r="AJ7" s="14">
        <f>MAX(0,(md!AJ3-md!AI3))</f>
        <v>626</v>
      </c>
      <c r="AK7" s="14">
        <f>MAX(0,(md!AK3-md!AJ3))</f>
        <v>736</v>
      </c>
      <c r="AL7" s="14">
        <f>MAX(0,(md!AL3-md!AK3))</f>
        <v>893</v>
      </c>
      <c r="AM7" s="14">
        <f>MAX(0,(md!AM3-md!AL3))</f>
        <v>1730</v>
      </c>
      <c r="AN7" s="14">
        <f>MAX(0,(md!AN3-md!AM3))</f>
        <v>1001</v>
      </c>
      <c r="AO7" s="14">
        <f>MAX(0,(md!AO3-md!AN3))</f>
        <v>989</v>
      </c>
      <c r="AP7" s="14">
        <f>MAX(0,(md!AP3-md!AO3))</f>
        <v>946</v>
      </c>
      <c r="AQ7" s="14">
        <f>MAX(0,(md!AQ3-md!AP3))</f>
        <v>709</v>
      </c>
      <c r="AR7" s="14">
        <f>MAX(0,(md!AR3-md!AQ3))</f>
        <v>1046</v>
      </c>
      <c r="AS7" s="14">
        <f>MAX(0,(md!AS3-md!AR3))</f>
        <v>1211</v>
      </c>
      <c r="AT7" s="14">
        <f>MAX(0,(md!AT3-md!AS3))</f>
        <v>1111</v>
      </c>
      <c r="AU7" s="14">
        <f>MAX(0,(md!AU3-md!AT3))</f>
        <v>1049</v>
      </c>
      <c r="AV7" s="14">
        <f>MAX(0,(md!AV3-md!AU3))</f>
        <v>1053</v>
      </c>
      <c r="AW7" s="14">
        <f>MAX(0,(md!AW3-md!AV3))</f>
        <v>786</v>
      </c>
      <c r="AX7" s="14">
        <f>MAX(0,(md!AX3-md!AW3))</f>
        <v>688</v>
      </c>
      <c r="AY7" s="14">
        <f>MAX(0,(md!AY3-md!AX3))</f>
        <v>751</v>
      </c>
      <c r="AZ7" s="14">
        <f>MAX(0,(md!AZ3-md!AY3))</f>
        <v>1091</v>
      </c>
      <c r="BA7" s="14">
        <f>MAX(0,(md!BA3-md!AZ3))</f>
        <v>1083</v>
      </c>
      <c r="BB7" s="14">
        <f>MAX(0,(md!BB3-md!BA3))</f>
        <v>982</v>
      </c>
      <c r="BC7" s="14">
        <f>MAX(0,(md!BC3-md!BB3))</f>
        <v>836</v>
      </c>
      <c r="BD7" s="14">
        <f>MAX(0,(md!BD3-md!BC3))</f>
        <v>958</v>
      </c>
      <c r="BE7" s="14">
        <f>MAX(0,(md!BE3-md!BD3))</f>
        <v>1784</v>
      </c>
      <c r="BF7" s="14">
        <f>MAX(0,(md!BF3-md!BE3))</f>
        <v>777</v>
      </c>
      <c r="BG7" s="14">
        <f>MAX(0,(md!BG3-md!BF3))</f>
        <v>1208</v>
      </c>
      <c r="BH7" s="14">
        <f>MAX(0,(md!BH3-md!BG3))</f>
        <v>893</v>
      </c>
      <c r="BI7" s="14">
        <f>MAX(0,(md!BI3-md!BH3))</f>
        <v>1071</v>
      </c>
      <c r="BJ7" s="14">
        <f>MAX(0,(md!BJ3-md!BI3))</f>
        <v>818</v>
      </c>
      <c r="BK7" s="14">
        <f>MAX(0,(md!BK3-md!BJ3))</f>
        <v>839</v>
      </c>
      <c r="BL7" s="14">
        <f>MAX(0,(md!BL3-md!BK3))</f>
        <v>535</v>
      </c>
      <c r="BM7" s="14">
        <f>MAX(0,(md!BM3-md!BL3))</f>
        <v>736</v>
      </c>
      <c r="BN7" s="14">
        <f>MAX(0,(md!BN3-md!BM3))</f>
        <v>1286</v>
      </c>
      <c r="BO7" s="14">
        <f>MAX(0,(md!BO3-md!BN3))</f>
        <v>1279</v>
      </c>
      <c r="BP7" s="14">
        <f>MAX(0,(md!BP3-md!BO3))</f>
        <v>1027</v>
      </c>
      <c r="BQ7" s="14">
        <f>MAX(0,(md!BQ3-md!BP3))</f>
        <v>763</v>
      </c>
      <c r="BR7" s="14">
        <f>MAX(0,(md!BR3-md!BQ3))</f>
        <v>549</v>
      </c>
      <c r="BS7" s="14">
        <f>MAX(0,(md!BS3-md!BR3))</f>
        <v>848</v>
      </c>
      <c r="BT7" s="14">
        <f>MAX(0,(md!BT3-md!BS3))</f>
        <v>807</v>
      </c>
      <c r="BU7" s="14">
        <f>MAX(0,(md!BU3-md!BT3))</f>
        <v>876</v>
      </c>
      <c r="BV7" s="14">
        <f>MAX(0,(md!BV3-md!BU3))</f>
        <v>912</v>
      </c>
      <c r="BW7" s="14">
        <f>MAX(0,(md!BW3-md!BV3))</f>
        <v>712</v>
      </c>
      <c r="BX7" s="14">
        <f>MAX(0,(md!BX3-md!BW3))</f>
        <v>491</v>
      </c>
      <c r="BY7" s="14">
        <f>MAX(0,(md!BY3-md!BX3))</f>
        <v>431</v>
      </c>
      <c r="BZ7" s="14">
        <f>MAX(0,(md!BZ3-md!BY3))</f>
        <v>500</v>
      </c>
      <c r="CA7" s="14">
        <f>MAX(0,(md!CA3-md!BZ3))</f>
        <v>561</v>
      </c>
      <c r="CB7" s="14">
        <f>MAX(0,(md!CB3-md!CA3))</f>
        <v>732</v>
      </c>
      <c r="CC7" s="14">
        <f>MAX(0,(md!CC3-md!CB3))</f>
        <v>416</v>
      </c>
      <c r="CD7" s="14">
        <f>MAX(0,(md!CD3-md!CC3))</f>
        <v>692</v>
      </c>
      <c r="CE7" s="14">
        <f>MAX(0,(md!CE3-md!CD3))</f>
        <v>396</v>
      </c>
      <c r="CF7" s="14">
        <f>MAX(0,(md!CF3-md!CE3))</f>
        <v>331</v>
      </c>
      <c r="CG7" s="14">
        <f>MAX(0,(md!CG3-md!CF3))</f>
        <v>377</v>
      </c>
      <c r="CH7" s="14">
        <f>MAX(0,(md!CH3-md!CG3))</f>
        <v>0</v>
      </c>
      <c r="CI7" s="14">
        <f>MAX(0,(md!CI3-md!CH3))</f>
        <v>0</v>
      </c>
      <c r="CJ7" s="14">
        <f>MAX(0,(md!CJ3-md!CI3))</f>
        <v>0</v>
      </c>
      <c r="CK7" s="14">
        <f>MAX(0,(md!CK3-md!CJ3))</f>
        <v>0</v>
      </c>
      <c r="CL7" s="14">
        <f>MAX(0,(md!CL3-md!CK3))</f>
        <v>0</v>
      </c>
      <c r="CM7" s="14">
        <f>MAX(0,(md!CM3-md!CL3))</f>
        <v>0</v>
      </c>
      <c r="CN7" s="14">
        <f>MAX(0,(md!CN3-md!CM3))</f>
        <v>0</v>
      </c>
      <c r="CO7" s="14">
        <f>MAX(0,(md!CO3-md!CN3))</f>
        <v>0</v>
      </c>
      <c r="CP7" s="14">
        <f>MAX(0,(md!CP3-md!CO3))</f>
        <v>0</v>
      </c>
      <c r="CQ7" s="14">
        <f>MAX(0,(md!CQ3-md!CP3))</f>
        <v>0</v>
      </c>
      <c r="CR7" s="14">
        <f>MAX(0,(md!CR3-md!CQ3))</f>
        <v>0</v>
      </c>
      <c r="CS7" s="14">
        <f>MAX(0,(md!CS3-md!CR3))</f>
        <v>0</v>
      </c>
      <c r="CT7" s="14">
        <f>MAX(0,(md!CT3-md!CS3))</f>
        <v>0</v>
      </c>
      <c r="CU7" s="14">
        <f>MAX(0,(md!CU3-md!CT3))</f>
        <v>0</v>
      </c>
    </row>
    <row r="8" spans="1:99" x14ac:dyDescent="0.2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152</v>
      </c>
      <c r="AF8" s="14">
        <f>MAX(0,(md!AF4-md!AE4))</f>
        <v>141</v>
      </c>
      <c r="AG8" s="14">
        <f>MAX(0,(md!AG4-md!AF4))</f>
        <v>142</v>
      </c>
      <c r="AH8" s="14">
        <f>MAX(0,(md!AH4-md!AG4))</f>
        <v>202</v>
      </c>
      <c r="AI8" s="14">
        <f>MAX(0,(md!AI4-md!AH4))</f>
        <v>139</v>
      </c>
      <c r="AJ8" s="14">
        <f>MAX(0,(md!AJ4-md!AI4))</f>
        <v>167</v>
      </c>
      <c r="AK8" s="14">
        <f>MAX(0,(md!AK4-md!AJ4))</f>
        <v>134</v>
      </c>
      <c r="AL8" s="14">
        <f>MAX(0,(md!AL4-md!AK4))</f>
        <v>157</v>
      </c>
      <c r="AM8" s="14">
        <f>MAX(0,(md!AM4-md!AL4))</f>
        <v>159</v>
      </c>
      <c r="AN8" s="14">
        <f>MAX(0,(md!AN4-md!AM4))</f>
        <v>192</v>
      </c>
      <c r="AO8" s="14">
        <f>MAX(0,(md!AO4-md!AN4))</f>
        <v>141</v>
      </c>
      <c r="AP8" s="14">
        <f>MAX(0,(md!AP4-md!AO4))</f>
        <v>148</v>
      </c>
      <c r="AQ8" s="14">
        <f>MAX(0,(md!AQ4-md!AP4))</f>
        <v>138</v>
      </c>
      <c r="AR8" s="14">
        <f>MAX(0,(md!AR4-md!AQ4))</f>
        <v>160</v>
      </c>
      <c r="AS8" s="14">
        <f>MAX(0,(md!AS4-md!AR4))</f>
        <v>166</v>
      </c>
      <c r="AT8" s="14">
        <f>MAX(0,(md!AT4-md!AS4))</f>
        <v>148</v>
      </c>
      <c r="AU8" s="14">
        <f>MAX(0,(md!AU4-md!AT4))</f>
        <v>121</v>
      </c>
      <c r="AV8" s="14">
        <f>MAX(0,(md!AV4-md!AU4))</f>
        <v>23</v>
      </c>
      <c r="AW8" s="14">
        <f>MAX(0,(md!AW4-md!AV4))</f>
        <v>228</v>
      </c>
      <c r="AX8" s="14">
        <f>MAX(0,(md!AX4-md!AW4))</f>
        <v>104</v>
      </c>
      <c r="AY8" s="14">
        <f>MAX(0,(md!AY4-md!AX4))</f>
        <v>117</v>
      </c>
      <c r="AZ8" s="14">
        <f>MAX(0,(md!AZ4-md!AY4))</f>
        <v>149</v>
      </c>
      <c r="BA8" s="14">
        <f>MAX(0,(md!BA4-md!AZ4))</f>
        <v>126</v>
      </c>
      <c r="BB8" s="14">
        <f>MAX(0,(md!BB4-md!BA4))</f>
        <v>76</v>
      </c>
      <c r="BC8" s="14">
        <f>MAX(0,(md!BC4-md!BB4))</f>
        <v>238</v>
      </c>
      <c r="BD8" s="14">
        <f>MAX(0,(md!BD4-md!BC4))</f>
        <v>93</v>
      </c>
      <c r="BE8" s="14">
        <f>MAX(0,(md!BE4-md!BD4))</f>
        <v>113</v>
      </c>
      <c r="BF8" s="14">
        <f>MAX(0,(md!BF4-md!BE4))</f>
        <v>194</v>
      </c>
      <c r="BG8" s="14">
        <f>MAX(0,(md!BG4-md!BF4))</f>
        <v>92</v>
      </c>
      <c r="BH8" s="14">
        <f>MAX(0,(md!BH4-md!BG4))</f>
        <v>149</v>
      </c>
      <c r="BI8" s="14">
        <f>MAX(0,(md!BI4-md!BH4))</f>
        <v>191</v>
      </c>
      <c r="BJ8" s="14">
        <f>MAX(0,(md!BJ4-md!BI4))</f>
        <v>114</v>
      </c>
      <c r="BK8" s="14">
        <f>MAX(0,(md!BK4-md!BJ4))</f>
        <v>153</v>
      </c>
      <c r="BL8" s="14">
        <f>MAX(0,(md!BL4-md!BK4))</f>
        <v>87</v>
      </c>
      <c r="BM8" s="14">
        <f>MAX(0,(md!BM4-md!BL4))</f>
        <v>102</v>
      </c>
      <c r="BN8" s="14">
        <f>MAX(0,(md!BN4-md!BM4))</f>
        <v>111</v>
      </c>
      <c r="BO8" s="14">
        <f>MAX(0,(md!BO4-md!BN4))</f>
        <v>87</v>
      </c>
      <c r="BP8" s="14">
        <f>MAX(0,(md!BP4-md!BO4))</f>
        <v>140</v>
      </c>
      <c r="BQ8" s="14">
        <f>MAX(0,(md!BQ4-md!BP4))</f>
        <v>119</v>
      </c>
      <c r="BR8" s="14">
        <f>MAX(0,(md!BR4-md!BQ4))</f>
        <v>148</v>
      </c>
      <c r="BS8" s="14">
        <f>MAX(0,(md!BS4-md!BR4))</f>
        <v>71</v>
      </c>
      <c r="BT8" s="14">
        <f>MAX(0,(md!BT4-md!BS4))</f>
        <v>154</v>
      </c>
      <c r="BU8" s="14">
        <f>MAX(0,(md!BU4-md!BT4))</f>
        <v>106</v>
      </c>
      <c r="BV8" s="14">
        <f>MAX(0,(md!BV4-md!BU4))</f>
        <v>129</v>
      </c>
      <c r="BW8" s="14">
        <f>MAX(0,(md!BW4-md!BV4))</f>
        <v>105</v>
      </c>
      <c r="BX8" s="14">
        <f>MAX(0,(md!BX4-md!BW4))</f>
        <v>95</v>
      </c>
      <c r="BY8" s="14">
        <f>MAX(0,(md!BY4-md!BX4))</f>
        <v>83</v>
      </c>
      <c r="BZ8" s="14">
        <f>MAX(0,(md!BZ4-md!BY4))</f>
        <v>47</v>
      </c>
      <c r="CA8" s="14">
        <f>MAX(0,(md!CA4-md!BZ4))</f>
        <v>79</v>
      </c>
      <c r="CB8" s="14">
        <f>MAX(0,(md!CB4-md!CA4))</f>
        <v>34</v>
      </c>
      <c r="CC8" s="14">
        <f>MAX(0,(md!CC4-md!CB4))</f>
        <v>134</v>
      </c>
      <c r="CD8" s="14">
        <f>MAX(0,(md!CD4-md!CC4))</f>
        <v>130</v>
      </c>
      <c r="CE8" s="14">
        <f>MAX(0,(md!CE4-md!CD4))</f>
        <v>112</v>
      </c>
      <c r="CF8" s="14">
        <f>MAX(0,(md!CF4-md!CE4))</f>
        <v>57</v>
      </c>
      <c r="CG8" s="14">
        <f>MAX(0,(md!CG4-md!CF4))</f>
        <v>40</v>
      </c>
      <c r="CH8" s="14">
        <f>MAX(0,(md!CH4-md!CG4))</f>
        <v>0</v>
      </c>
      <c r="CI8" s="14">
        <f>MAX(0,(md!CI4-md!CH4))</f>
        <v>0</v>
      </c>
      <c r="CJ8" s="14">
        <f>MAX(0,(md!CJ4-md!CI4))</f>
        <v>0</v>
      </c>
      <c r="CK8" s="14">
        <f>MAX(0,(md!CK4-md!CJ4))</f>
        <v>0</v>
      </c>
      <c r="CL8" s="14">
        <f>MAX(0,(md!CL4-md!CK4))</f>
        <v>0</v>
      </c>
      <c r="CM8" s="14">
        <f>MAX(0,(md!CM4-md!CL4))</f>
        <v>0</v>
      </c>
      <c r="CN8" s="14">
        <f>MAX(0,(md!CN4-md!CM4))</f>
        <v>0</v>
      </c>
      <c r="CO8" s="14">
        <f>MAX(0,(md!CO4-md!CN4))</f>
        <v>0</v>
      </c>
      <c r="CP8" s="14">
        <f>MAX(0,(md!CP4-md!CO4))</f>
        <v>0</v>
      </c>
      <c r="CQ8" s="14">
        <f>MAX(0,(md!CQ4-md!CP4))</f>
        <v>0</v>
      </c>
      <c r="CR8" s="14">
        <f>MAX(0,(md!CR4-md!CQ4))</f>
        <v>0</v>
      </c>
      <c r="CS8" s="14">
        <f>MAX(0,(md!CS4-md!CR4))</f>
        <v>0</v>
      </c>
      <c r="CT8" s="14">
        <f>MAX(0,(md!CT4-md!CS4))</f>
        <v>0</v>
      </c>
      <c r="CU8" s="14">
        <f>MAX(0,(md!CU4-md!CT4))</f>
        <v>0</v>
      </c>
    </row>
    <row r="9" spans="1:99" x14ac:dyDescent="0.2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49</v>
      </c>
      <c r="AF9" s="14">
        <f>MAX(0,(md!AF5-md!AE5))</f>
        <v>43</v>
      </c>
      <c r="AG9" s="14">
        <f>MAX(0,(md!AG5-md!AF5))</f>
        <v>74</v>
      </c>
      <c r="AH9" s="14">
        <f>MAX(0,(md!AH5-md!AG5))</f>
        <v>30</v>
      </c>
      <c r="AI9" s="14">
        <f>MAX(0,(md!AI5-md!AH5))</f>
        <v>31</v>
      </c>
      <c r="AJ9" s="14">
        <f>MAX(0,(md!AJ5-md!AI5))</f>
        <v>71</v>
      </c>
      <c r="AK9" s="14">
        <f>MAX(0,(md!AK5-md!AJ5))</f>
        <v>56</v>
      </c>
      <c r="AL9" s="14">
        <f>MAX(0,(md!AL5-md!AK5))</f>
        <v>62</v>
      </c>
      <c r="AM9" s="14">
        <f>MAX(0,(md!AM5-md!AL5))</f>
        <v>51</v>
      </c>
      <c r="AN9" s="14">
        <f>MAX(0,(md!AN5-md!AM5))</f>
        <v>58</v>
      </c>
      <c r="AO9" s="14">
        <f>MAX(0,(md!AO5-md!AN5))</f>
        <v>26</v>
      </c>
      <c r="AP9" s="14">
        <f>MAX(0,(md!AP5-md!AO5))</f>
        <v>34</v>
      </c>
      <c r="AQ9" s="14">
        <f>MAX(0,(md!AQ5-md!AP5))</f>
        <v>74</v>
      </c>
      <c r="AR9" s="14">
        <f>MAX(0,(md!AR5-md!AQ5))</f>
        <v>48</v>
      </c>
      <c r="AS9" s="14">
        <f>MAX(0,(md!AS5-md!AR5))</f>
        <v>63</v>
      </c>
      <c r="AT9" s="14">
        <f>MAX(0,(md!AT5-md!AS5))</f>
        <v>52</v>
      </c>
      <c r="AU9" s="14">
        <f>MAX(0,(md!AU5-md!AT5))</f>
        <v>57</v>
      </c>
      <c r="AV9" s="14">
        <f>MAX(0,(md!AV5-md!AU5))</f>
        <v>28</v>
      </c>
      <c r="AW9" s="14">
        <f>MAX(0,(md!AW5-md!AV5))</f>
        <v>35</v>
      </c>
      <c r="AX9" s="14">
        <f>MAX(0,(md!AX5-md!AW5))</f>
        <v>70</v>
      </c>
      <c r="AY9" s="14">
        <f>MAX(0,(md!AY5-md!AX5))</f>
        <v>51</v>
      </c>
      <c r="AZ9" s="14">
        <f>MAX(0,(md!AZ5-md!AY5))</f>
        <v>54</v>
      </c>
      <c r="BA9" s="14">
        <f>MAX(0,(md!BA5-md!AZ5))</f>
        <v>44</v>
      </c>
      <c r="BB9" s="14">
        <f>MAX(0,(md!BB5-md!BA5))</f>
        <v>50</v>
      </c>
      <c r="BC9" s="14">
        <f>MAX(0,(md!BC5-md!BB5))</f>
        <v>34</v>
      </c>
      <c r="BD9" s="14">
        <f>MAX(0,(md!BD5-md!BC5))</f>
        <v>27</v>
      </c>
      <c r="BE9" s="14">
        <f>MAX(0,(md!BE5-md!BD5))</f>
        <v>60</v>
      </c>
      <c r="BF9" s="14">
        <f>MAX(0,(md!BF5-md!BE5))</f>
        <v>41</v>
      </c>
      <c r="BG9" s="14">
        <f>MAX(0,(md!BG5-md!BF5))</f>
        <v>41</v>
      </c>
      <c r="BH9" s="14">
        <f>MAX(0,(md!BH5-md!BG5))</f>
        <v>47</v>
      </c>
      <c r="BI9" s="14">
        <f>MAX(0,(md!BI5-md!BH5))</f>
        <v>38</v>
      </c>
      <c r="BJ9" s="14">
        <f>MAX(0,(md!BJ5-md!BI5))</f>
        <v>32</v>
      </c>
      <c r="BK9" s="14">
        <f>MAX(0,(md!BK5-md!BJ5))</f>
        <v>25</v>
      </c>
      <c r="BL9" s="14">
        <f>MAX(0,(md!BL5-md!BK5))</f>
        <v>30</v>
      </c>
      <c r="BM9" s="14">
        <f>MAX(0,(md!BM5-md!BL5))</f>
        <v>53</v>
      </c>
      <c r="BN9" s="14">
        <f>MAX(0,(md!BN5-md!BM5))</f>
        <v>37</v>
      </c>
      <c r="BO9" s="14">
        <f>MAX(0,(md!BO5-md!BN5))</f>
        <v>41</v>
      </c>
      <c r="BP9" s="14">
        <f>MAX(0,(md!BP5-md!BO5))</f>
        <v>42</v>
      </c>
      <c r="BQ9" s="14">
        <f>MAX(0,(md!BQ5-md!BP5))</f>
        <v>21</v>
      </c>
      <c r="BR9" s="14">
        <f>MAX(0,(md!BR5-md!BQ5))</f>
        <v>20</v>
      </c>
      <c r="BS9" s="14">
        <f>MAX(0,(md!BS5-md!BR5))</f>
        <v>43</v>
      </c>
      <c r="BT9" s="14">
        <f>MAX(0,(md!BT5-md!BS5))</f>
        <v>45</v>
      </c>
      <c r="BU9" s="14">
        <f>MAX(0,(md!BU5-md!BT5))</f>
        <v>27</v>
      </c>
      <c r="BV9" s="14">
        <f>MAX(0,(md!BV5-md!BU5))</f>
        <v>34</v>
      </c>
      <c r="BW9" s="14">
        <f>MAX(0,(md!BW5-md!BV5))</f>
        <v>36</v>
      </c>
      <c r="BX9" s="14">
        <f>MAX(0,(md!BX5-md!BW5))</f>
        <v>9</v>
      </c>
      <c r="BY9" s="14">
        <f>MAX(0,(md!BY5-md!BX5))</f>
        <v>28</v>
      </c>
      <c r="BZ9" s="14">
        <f>MAX(0,(md!BZ5-md!BY5))</f>
        <v>33</v>
      </c>
      <c r="CA9" s="14">
        <f>MAX(0,(md!CA5-md!BZ5))</f>
        <v>33</v>
      </c>
      <c r="CB9" s="14">
        <f>MAX(0,(md!CB5-md!CA5))</f>
        <v>31</v>
      </c>
      <c r="CC9" s="14">
        <f>MAX(0,(md!CC5-md!CB5))</f>
        <v>23</v>
      </c>
      <c r="CD9" s="14">
        <f>MAX(0,(md!CD5-md!CC5))</f>
        <v>26</v>
      </c>
      <c r="CE9" s="14">
        <f>MAX(0,(md!CE5-md!CD5))</f>
        <v>12</v>
      </c>
      <c r="CF9" s="14">
        <f>MAX(0,(md!CF5-md!CE5))</f>
        <v>6</v>
      </c>
      <c r="CG9" s="14">
        <f>MAX(0,(md!CG5-md!CF5))</f>
        <v>34</v>
      </c>
      <c r="CH9" s="14">
        <f>MAX(0,(md!CH5-md!CG5))</f>
        <v>0</v>
      </c>
      <c r="CI9" s="14">
        <f>MAX(0,(md!CI5-md!CH5))</f>
        <v>0</v>
      </c>
      <c r="CJ9" s="14">
        <f>MAX(0,(md!CJ5-md!CI5))</f>
        <v>0</v>
      </c>
      <c r="CK9" s="14">
        <f>MAX(0,(md!CK5-md!CJ5))</f>
        <v>0</v>
      </c>
      <c r="CL9" s="14">
        <f>MAX(0,(md!CL5-md!CK5))</f>
        <v>0</v>
      </c>
      <c r="CM9" s="14">
        <f>MAX(0,(md!CM5-md!CL5))</f>
        <v>0</v>
      </c>
      <c r="CN9" s="14">
        <f>MAX(0,(md!CN5-md!CM5))</f>
        <v>0</v>
      </c>
      <c r="CO9" s="14">
        <f>MAX(0,(md!CO5-md!CN5))</f>
        <v>0</v>
      </c>
      <c r="CP9" s="14">
        <f>MAX(0,(md!CP5-md!CO5))</f>
        <v>0</v>
      </c>
      <c r="CQ9" s="14">
        <f>MAX(0,(md!CQ5-md!CP5))</f>
        <v>0</v>
      </c>
      <c r="CR9" s="14">
        <f>MAX(0,(md!CR5-md!CQ5))</f>
        <v>0</v>
      </c>
      <c r="CS9" s="14">
        <f>MAX(0,(md!CS5-md!CR5))</f>
        <v>0</v>
      </c>
      <c r="CT9" s="14">
        <f>MAX(0,(md!CT5-md!CS5))</f>
        <v>0</v>
      </c>
      <c r="CU9" s="14">
        <f>MAX(0,(md!CU5-md!CT5))</f>
        <v>0</v>
      </c>
    </row>
    <row r="10" spans="1:99" ht="39" x14ac:dyDescent="0.2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  <c r="BR10" s="13" t="s">
        <v>274</v>
      </c>
      <c r="BS10" s="13" t="s">
        <v>275</v>
      </c>
      <c r="BT10" s="13" t="s">
        <v>276</v>
      </c>
      <c r="BU10" s="13" t="s">
        <v>277</v>
      </c>
      <c r="BV10" s="13" t="s">
        <v>278</v>
      </c>
      <c r="BW10" s="13" t="s">
        <v>279</v>
      </c>
      <c r="BX10" s="13" t="s">
        <v>280</v>
      </c>
      <c r="BY10" s="13" t="s">
        <v>281</v>
      </c>
      <c r="BZ10" s="13" t="s">
        <v>282</v>
      </c>
      <c r="CA10" s="13" t="s">
        <v>283</v>
      </c>
      <c r="CB10" s="13" t="s">
        <v>284</v>
      </c>
      <c r="CC10" s="13" t="s">
        <v>285</v>
      </c>
      <c r="CD10" s="13" t="s">
        <v>286</v>
      </c>
      <c r="CE10" s="13" t="s">
        <v>287</v>
      </c>
      <c r="CF10" s="13" t="s">
        <v>288</v>
      </c>
      <c r="CG10" s="13" t="s">
        <v>289</v>
      </c>
      <c r="CH10" s="13" t="s">
        <v>290</v>
      </c>
      <c r="CI10" s="13" t="s">
        <v>291</v>
      </c>
      <c r="CJ10" s="13" t="s">
        <v>292</v>
      </c>
      <c r="CK10" s="13" t="s">
        <v>293</v>
      </c>
      <c r="CL10" s="13" t="s">
        <v>294</v>
      </c>
      <c r="CM10" s="13" t="s">
        <v>295</v>
      </c>
      <c r="CN10" s="13" t="s">
        <v>296</v>
      </c>
      <c r="CO10" s="13" t="s">
        <v>297</v>
      </c>
      <c r="CP10" s="13" t="s">
        <v>298</v>
      </c>
      <c r="CQ10" s="13" t="s">
        <v>299</v>
      </c>
      <c r="CR10" s="13" t="s">
        <v>300</v>
      </c>
      <c r="CS10" s="13" t="s">
        <v>301</v>
      </c>
      <c r="CT10" s="13" t="s">
        <v>302</v>
      </c>
      <c r="CU10" s="13" t="s">
        <v>303</v>
      </c>
    </row>
    <row r="11" spans="1:99" x14ac:dyDescent="0.2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19</v>
      </c>
      <c r="AF11" s="14">
        <f>MAX(0,(md!AF7-md!AE7))</f>
        <v>13</v>
      </c>
      <c r="AG11" s="14">
        <f>MAX(0,(md!AG7-md!AF7))</f>
        <v>15</v>
      </c>
      <c r="AH11" s="14">
        <f>MAX(0,(md!AH7-md!AG7))</f>
        <v>8</v>
      </c>
      <c r="AI11" s="14">
        <f>MAX(0,(md!AI7-md!AH7))</f>
        <v>1</v>
      </c>
      <c r="AJ11" s="14">
        <f>MAX(0,(md!AJ7-md!AI7))</f>
        <v>1</v>
      </c>
      <c r="AK11" s="14">
        <f>MAX(0,(md!AK7-md!AJ7))</f>
        <v>1</v>
      </c>
      <c r="AL11" s="14">
        <f>MAX(0,(md!AL7-md!AK7))</f>
        <v>2</v>
      </c>
      <c r="AM11" s="14">
        <f>MAX(0,(md!AM7-md!AL7))</f>
        <v>0</v>
      </c>
      <c r="AN11" s="14">
        <f>MAX(0,(md!AN7-md!AM7))</f>
        <v>3</v>
      </c>
      <c r="AO11" s="14">
        <f>MAX(0,(md!AO7-md!AN7))</f>
        <v>3</v>
      </c>
      <c r="AP11" s="14">
        <f>MAX(0,(md!AP7-md!AO7))</f>
        <v>2</v>
      </c>
      <c r="AQ11" s="14">
        <f>MAX(0,(md!AQ7-md!AP7))</f>
        <v>3</v>
      </c>
      <c r="AR11" s="14">
        <f>MAX(0,(md!AR7-md!AQ7))</f>
        <v>0</v>
      </c>
      <c r="AS11" s="14">
        <f>MAX(0,(md!AS7-md!AR7))</f>
        <v>14</v>
      </c>
      <c r="AT11" s="14">
        <f>MAX(0,(md!AT7-md!AS7))</f>
        <v>0</v>
      </c>
      <c r="AU11" s="14">
        <f>MAX(0,(md!AU7-md!AT7))</f>
        <v>1</v>
      </c>
      <c r="AV11" s="14">
        <f>MAX(0,(md!AV7-md!AU7))</f>
        <v>2</v>
      </c>
      <c r="AW11" s="14">
        <f>MAX(0,(md!AW7-md!AV7))</f>
        <v>0</v>
      </c>
      <c r="AX11" s="14">
        <f>MAX(0,(md!AX7-md!AW7))</f>
        <v>2</v>
      </c>
      <c r="AY11" s="14">
        <f>MAX(0,(md!AY7-md!AX7))</f>
        <v>1</v>
      </c>
      <c r="AZ11" s="14">
        <f>MAX(0,(md!AZ7-md!AY7))</f>
        <v>1</v>
      </c>
      <c r="BA11" s="14">
        <f>MAX(0,(md!BA7-md!AZ7))</f>
        <v>1</v>
      </c>
      <c r="BB11" s="14">
        <f>MAX(0,(md!BB7-md!BA7))</f>
        <v>9</v>
      </c>
      <c r="BC11" s="14">
        <f>MAX(0,(md!BC7-md!BB7))</f>
        <v>1</v>
      </c>
      <c r="BD11" s="14">
        <f>MAX(0,(md!BD7-md!BC7))</f>
        <v>3</v>
      </c>
      <c r="BE11" s="14">
        <f>MAX(0,(md!BE7-md!BD7))</f>
        <v>2</v>
      </c>
      <c r="BF11" s="14">
        <f>MAX(0,(md!BF7-md!BE7))</f>
        <v>0</v>
      </c>
      <c r="BG11" s="14">
        <f>MAX(0,(md!BG7-md!BF7))</f>
        <v>0</v>
      </c>
      <c r="BH11" s="14">
        <f>MAX(0,(md!BH7-md!BG7))</f>
        <v>2</v>
      </c>
      <c r="BI11" s="14">
        <f>MAX(0,(md!BI7-md!BH7))</f>
        <v>0</v>
      </c>
      <c r="BJ11" s="14">
        <f>MAX(0,(md!BJ7-md!BI7))</f>
        <v>2</v>
      </c>
      <c r="BK11" s="14">
        <f>MAX(0,(md!BK7-md!BJ7))</f>
        <v>6</v>
      </c>
      <c r="BL11" s="14">
        <f>MAX(0,(md!BL7-md!BK7))</f>
        <v>0</v>
      </c>
      <c r="BM11" s="14">
        <f>MAX(0,(md!BM7-md!BL7))</f>
        <v>1</v>
      </c>
      <c r="BN11" s="14">
        <f>MAX(0,(md!BN7-md!BM7))</f>
        <v>1</v>
      </c>
      <c r="BO11" s="14">
        <f>MAX(0,(md!BO7-md!BN7))</f>
        <v>0</v>
      </c>
      <c r="BP11" s="14">
        <f>MAX(0,(md!BP7-md!BO7))</f>
        <v>0</v>
      </c>
      <c r="BQ11" s="14">
        <f>MAX(0,(md!BQ7-md!BP7))</f>
        <v>1</v>
      </c>
      <c r="BR11" s="14">
        <f>MAX(0,(md!BR7-md!BQ7))</f>
        <v>2</v>
      </c>
      <c r="BS11" s="14">
        <f>MAX(0,(md!BS7-md!BR7))</f>
        <v>1</v>
      </c>
      <c r="BT11" s="14">
        <f>MAX(0,(md!BT7-md!BS7))</f>
        <v>1</v>
      </c>
      <c r="BU11" s="14">
        <f>MAX(0,(md!BU7-md!BT7))</f>
        <v>0</v>
      </c>
      <c r="BV11" s="14">
        <f>MAX(0,(md!BV7-md!BU7))</f>
        <v>1</v>
      </c>
      <c r="BW11" s="14">
        <f>MAX(0,(md!BW7-md!BV7))</f>
        <v>1</v>
      </c>
      <c r="BX11" s="14">
        <f>MAX(0,(md!BX7-md!BW7))</f>
        <v>0</v>
      </c>
      <c r="BY11" s="14">
        <f>MAX(0,(md!BY7-md!BX7))</f>
        <v>1</v>
      </c>
      <c r="BZ11" s="14">
        <f>MAX(0,(md!BZ7-md!BY7))</f>
        <v>1</v>
      </c>
      <c r="CA11" s="14">
        <f>MAX(0,(md!CA7-md!BZ7))</f>
        <v>0</v>
      </c>
      <c r="CB11" s="14">
        <f>MAX(0,(md!CB7-md!CA7))</f>
        <v>0</v>
      </c>
      <c r="CC11" s="14">
        <f>MAX(0,(md!CC7-md!CB7))</f>
        <v>2</v>
      </c>
      <c r="CD11" s="14">
        <f>MAX(0,(md!CD7-md!CC7))</f>
        <v>0</v>
      </c>
      <c r="CE11" s="14">
        <f>MAX(0,(md!CE7-md!CD7))</f>
        <v>0</v>
      </c>
      <c r="CF11" s="14">
        <f>MAX(0,(md!CF7-md!CE7))</f>
        <v>0</v>
      </c>
      <c r="CG11" s="14">
        <f>MAX(0,(md!CG7-md!CF7))</f>
        <v>1</v>
      </c>
      <c r="CH11" s="14">
        <f>MAX(0,(md!CH7-md!CG7))</f>
        <v>0</v>
      </c>
      <c r="CI11" s="14">
        <f>MAX(0,(md!CI7-md!CH7))</f>
        <v>0</v>
      </c>
      <c r="CJ11" s="14">
        <f>MAX(0,(md!CJ7-md!CI7))</f>
        <v>0</v>
      </c>
      <c r="CK11" s="14">
        <f>MAX(0,(md!CK7-md!CJ7))</f>
        <v>0</v>
      </c>
      <c r="CL11" s="14">
        <f>MAX(0,(md!CL7-md!CK7))</f>
        <v>0</v>
      </c>
      <c r="CM11" s="14">
        <f>MAX(0,(md!CM7-md!CL7))</f>
        <v>0</v>
      </c>
      <c r="CN11" s="14">
        <f>MAX(0,(md!CN7-md!CM7))</f>
        <v>0</v>
      </c>
      <c r="CO11" s="14">
        <f>MAX(0,(md!CO7-md!CN7))</f>
        <v>0</v>
      </c>
      <c r="CP11" s="14">
        <f>MAX(0,(md!CP7-md!CO7))</f>
        <v>0</v>
      </c>
      <c r="CQ11" s="14">
        <f>MAX(0,(md!CQ7-md!CP7))</f>
        <v>0</v>
      </c>
      <c r="CR11" s="14">
        <f>MAX(0,(md!CR7-md!CQ7))</f>
        <v>0</v>
      </c>
      <c r="CS11" s="14">
        <f>MAX(0,(md!CS7-md!CR7))</f>
        <v>0</v>
      </c>
      <c r="CT11" s="14">
        <f>MAX(0,(md!CT7-md!CS7))</f>
        <v>0</v>
      </c>
      <c r="CU11" s="14">
        <f>MAX(0,(md!CU7-md!CT7))</f>
        <v>0</v>
      </c>
    </row>
    <row r="12" spans="1:99" s="10" customFormat="1" x14ac:dyDescent="0.25">
      <c r="A12" s="1" t="str">
        <f>md!A8</f>
        <v>Anne Arundel</v>
      </c>
      <c r="B12" s="1">
        <f>md!B8</f>
        <v>24003</v>
      </c>
      <c r="C12" s="14">
        <v>0</v>
      </c>
      <c r="D12" s="14">
        <f>MAX(0,(md!D8-md!C8))</f>
        <v>22</v>
      </c>
      <c r="E12" s="14">
        <f>MAX(0,(md!E8-md!D8))</f>
        <v>25</v>
      </c>
      <c r="F12" s="14">
        <f>MAX(0,(md!F8-md!E8))</f>
        <v>11</v>
      </c>
      <c r="G12" s="14">
        <f>MAX(0,(md!G8-md!F8))</f>
        <v>11</v>
      </c>
      <c r="H12" s="14">
        <f>MAX(0,(md!H8-md!G8))</f>
        <v>17</v>
      </c>
      <c r="I12" s="14">
        <f>MAX(0,(md!I8-md!H8))</f>
        <v>31</v>
      </c>
      <c r="J12" s="14">
        <f>MAX(0,(md!J8-md!I8))</f>
        <v>48</v>
      </c>
      <c r="K12" s="14">
        <f>MAX(0,(md!K8-md!J8))</f>
        <v>43</v>
      </c>
      <c r="L12" s="14">
        <f>MAX(0,(md!L8-md!K8))</f>
        <v>40</v>
      </c>
      <c r="M12" s="14">
        <f>MAX(0,(md!M8-md!L8))</f>
        <v>30</v>
      </c>
      <c r="N12" s="14">
        <f>MAX(0,(md!N8-md!M8))</f>
        <v>24</v>
      </c>
      <c r="O12" s="14">
        <f>MAX(0,(md!O8-md!N8))</f>
        <v>27</v>
      </c>
      <c r="P12" s="14">
        <f>MAX(0,(md!P8-md!O8))</f>
        <v>96</v>
      </c>
      <c r="Q12" s="14">
        <f>MAX(0,(md!Q8-md!P8))</f>
        <v>39</v>
      </c>
      <c r="R12" s="14">
        <f>MAX(0,(md!R8-md!Q8))</f>
        <v>49</v>
      </c>
      <c r="S12" s="14">
        <f>MAX(0,(md!S8-md!R8))</f>
        <v>61</v>
      </c>
      <c r="T12" s="14">
        <f>MAX(0,(md!T8-md!S8))</f>
        <v>44</v>
      </c>
      <c r="U12" s="14">
        <f>MAX(0,(md!U8-md!T8))</f>
        <v>65</v>
      </c>
      <c r="V12" s="14">
        <f>MAX(0,(md!V8-md!U8))</f>
        <v>59</v>
      </c>
      <c r="W12" s="14">
        <f>MAX(0,(md!W8-md!V8))</f>
        <v>62</v>
      </c>
      <c r="X12" s="14">
        <f>MAX(0,(md!X8-md!W8))</f>
        <v>51</v>
      </c>
      <c r="Y12" s="14">
        <f>MAX(0,(md!Y8-md!X8))</f>
        <v>70</v>
      </c>
      <c r="Z12" s="14">
        <f>MAX(0,(md!Z8-md!Y8))</f>
        <v>39</v>
      </c>
      <c r="AA12" s="14">
        <f>MAX(0,(md!AA8-md!Z8))</f>
        <v>42</v>
      </c>
      <c r="AB12" s="14">
        <f>MAX(0,(md!AB8-md!AA8))</f>
        <v>51</v>
      </c>
      <c r="AC12" s="14">
        <f>MAX(0,(md!AC8-md!AB8))</f>
        <v>59</v>
      </c>
      <c r="AD12" s="14">
        <f>MAX(0,(md!AD8-md!AC8))</f>
        <v>33</v>
      </c>
      <c r="AE12" s="14">
        <f>MAX(0,(md!AE8-md!AD8))</f>
        <v>104</v>
      </c>
      <c r="AF12" s="14">
        <f>MAX(0,(md!AF8-md!AE8))</f>
        <v>79</v>
      </c>
      <c r="AG12" s="14">
        <f>MAX(0,(md!AG8-md!AF8))</f>
        <v>57</v>
      </c>
      <c r="AH12" s="14">
        <f>MAX(0,(md!AH8-md!AG8))</f>
        <v>80</v>
      </c>
      <c r="AI12" s="14">
        <f>MAX(0,(md!AI8-md!AH8))</f>
        <v>34</v>
      </c>
      <c r="AJ12" s="14">
        <f>MAX(0,(md!AJ8-md!AI8))</f>
        <v>27</v>
      </c>
      <c r="AK12" s="14">
        <f>MAX(0,(md!AK8-md!AJ8))</f>
        <v>91</v>
      </c>
      <c r="AL12" s="14">
        <f>MAX(0,(md!AL8-md!AK8))</f>
        <v>63</v>
      </c>
      <c r="AM12" s="14">
        <f>MAX(0,(md!AM8-md!AL8))</f>
        <v>82</v>
      </c>
      <c r="AN12" s="14">
        <f>MAX(0,(md!AN8-md!AM8))</f>
        <v>78</v>
      </c>
      <c r="AO12" s="14">
        <f>MAX(0,(md!AO8-md!AN8))</f>
        <v>74</v>
      </c>
      <c r="AP12" s="14">
        <f>MAX(0,(md!AP8-md!AO8))</f>
        <v>59</v>
      </c>
      <c r="AQ12" s="14">
        <f>MAX(0,(md!AQ8-md!AP8))</f>
        <v>27</v>
      </c>
      <c r="AR12" s="14">
        <f>MAX(0,(md!AR8-md!AQ8))</f>
        <v>40</v>
      </c>
      <c r="AS12" s="14">
        <f>MAX(0,(md!AS8-md!AR8))</f>
        <v>109</v>
      </c>
      <c r="AT12" s="14">
        <f>MAX(0,(md!AT8-md!AS8))</f>
        <v>96</v>
      </c>
      <c r="AU12" s="14">
        <f>MAX(0,(md!AU8-md!AT8))</f>
        <v>82</v>
      </c>
      <c r="AV12" s="14">
        <f>MAX(0,(md!AV8-md!AU8))</f>
        <v>91</v>
      </c>
      <c r="AW12" s="14">
        <f>MAX(0,(md!AW8-md!AV8))</f>
        <v>29</v>
      </c>
      <c r="AX12" s="14">
        <f>MAX(0,(md!AX8-md!AW8))</f>
        <v>28</v>
      </c>
      <c r="AY12" s="14">
        <f>MAX(0,(md!AY8-md!AX8))</f>
        <v>76</v>
      </c>
      <c r="AZ12" s="14">
        <f>MAX(0,(md!AZ8-md!AY8))</f>
        <v>65</v>
      </c>
      <c r="BA12" s="14">
        <f>MAX(0,(md!BA8-md!AZ8))</f>
        <v>91</v>
      </c>
      <c r="BB12" s="14">
        <f>MAX(0,(md!BB8-md!BA8))</f>
        <v>49</v>
      </c>
      <c r="BC12" s="14">
        <f>MAX(0,(md!BC8-md!BB8))</f>
        <v>55</v>
      </c>
      <c r="BD12" s="14">
        <f>MAX(0,(md!BD8-md!BC8))</f>
        <v>37</v>
      </c>
      <c r="BE12" s="14">
        <f>MAX(0,(md!BE8-md!BD8))</f>
        <v>88</v>
      </c>
      <c r="BF12" s="14">
        <f>MAX(0,(md!BF8-md!BE8))</f>
        <v>52</v>
      </c>
      <c r="BG12" s="14">
        <f>MAX(0,(md!BG8-md!BF8))</f>
        <v>99</v>
      </c>
      <c r="BH12" s="14">
        <f>MAX(0,(md!BH8-md!BG8))</f>
        <v>75</v>
      </c>
      <c r="BI12" s="14">
        <f>MAX(0,(md!BI8-md!BH8))</f>
        <v>75</v>
      </c>
      <c r="BJ12" s="14">
        <f>MAX(0,(md!BJ8-md!BI8))</f>
        <v>25</v>
      </c>
      <c r="BK12" s="14">
        <f>MAX(0,(md!BK8-md!BJ8))</f>
        <v>50</v>
      </c>
      <c r="BL12" s="14">
        <f>MAX(0,(md!BL8-md!BK8))</f>
        <v>37</v>
      </c>
      <c r="BM12" s="14">
        <f>MAX(0,(md!BM8-md!BL8))</f>
        <v>54</v>
      </c>
      <c r="BN12" s="14">
        <f>MAX(0,(md!BN8-md!BM8))</f>
        <v>108</v>
      </c>
      <c r="BO12" s="14">
        <f>MAX(0,(md!BO8-md!BN8))</f>
        <v>87</v>
      </c>
      <c r="BP12" s="14">
        <f>MAX(0,(md!BP8-md!BO8))</f>
        <v>100</v>
      </c>
      <c r="BQ12" s="14">
        <f>MAX(0,(md!BQ8-md!BP8))</f>
        <v>42</v>
      </c>
      <c r="BR12" s="14">
        <f>MAX(0,(md!BR8-md!BQ8))</f>
        <v>57</v>
      </c>
      <c r="BS12" s="14">
        <f>MAX(0,(md!BS8-md!BR8))</f>
        <v>82</v>
      </c>
      <c r="BT12" s="14">
        <f>MAX(0,(md!BT8-md!BS8))</f>
        <v>85</v>
      </c>
      <c r="BU12" s="14">
        <f>MAX(0,(md!BU8-md!BT8))</f>
        <v>71</v>
      </c>
      <c r="BV12" s="14">
        <f>MAX(0,(md!BV8-md!BU8))</f>
        <v>70</v>
      </c>
      <c r="BW12" s="14">
        <f>MAX(0,(md!BW8-md!BV8))</f>
        <v>60</v>
      </c>
      <c r="BX12" s="14">
        <f>MAX(0,(md!BX8-md!BW8))</f>
        <v>26</v>
      </c>
      <c r="BY12" s="14">
        <f>MAX(0,(md!BY8-md!BX8))</f>
        <v>31</v>
      </c>
      <c r="BZ12" s="14">
        <f>MAX(0,(md!BZ8-md!BY8))</f>
        <v>42</v>
      </c>
      <c r="CA12" s="14">
        <f>MAX(0,(md!CA8-md!BZ8))</f>
        <v>39</v>
      </c>
      <c r="CB12" s="14">
        <f>MAX(0,(md!CB8-md!CA8))</f>
        <v>73</v>
      </c>
      <c r="CC12" s="14">
        <f>MAX(0,(md!CC8-md!CB8))</f>
        <v>32</v>
      </c>
      <c r="CD12" s="14">
        <f>MAX(0,(md!CD8-md!CC8))</f>
        <v>69</v>
      </c>
      <c r="CE12" s="14">
        <f>MAX(0,(md!CE8-md!CD8))</f>
        <v>85</v>
      </c>
      <c r="CF12" s="14">
        <f>MAX(0,(md!CF8-md!CE8))</f>
        <v>16</v>
      </c>
      <c r="CG12" s="14">
        <f>MAX(0,(md!CG8-md!CF8))</f>
        <v>128</v>
      </c>
      <c r="CH12" s="14">
        <f>MAX(0,(md!CH8-md!CG8))</f>
        <v>0</v>
      </c>
      <c r="CI12" s="14">
        <f>MAX(0,(md!CI8-md!CH8))</f>
        <v>0</v>
      </c>
      <c r="CJ12" s="14">
        <f>MAX(0,(md!CJ8-md!CI8))</f>
        <v>0</v>
      </c>
      <c r="CK12" s="14">
        <f>MAX(0,(md!CK8-md!CJ8))</f>
        <v>0</v>
      </c>
      <c r="CL12" s="14">
        <f>MAX(0,(md!CL8-md!CK8))</f>
        <v>0</v>
      </c>
      <c r="CM12" s="14">
        <f>MAX(0,(md!CM8-md!CL8))</f>
        <v>0</v>
      </c>
      <c r="CN12" s="14">
        <f>MAX(0,(md!CN8-md!CM8))</f>
        <v>0</v>
      </c>
      <c r="CO12" s="14">
        <f>MAX(0,(md!CO8-md!CN8))</f>
        <v>0</v>
      </c>
      <c r="CP12" s="14">
        <f>MAX(0,(md!CP8-md!CO8))</f>
        <v>0</v>
      </c>
      <c r="CQ12" s="14">
        <f>MAX(0,(md!CQ8-md!CP8))</f>
        <v>0</v>
      </c>
      <c r="CR12" s="14">
        <f>MAX(0,(md!CR8-md!CQ8))</f>
        <v>0</v>
      </c>
      <c r="CS12" s="14">
        <f>MAX(0,(md!CS8-md!CR8))</f>
        <v>0</v>
      </c>
      <c r="CT12" s="14">
        <f>MAX(0,(md!CT8-md!CS8))</f>
        <v>0</v>
      </c>
      <c r="CU12" s="14">
        <f>MAX(0,(md!CU8-md!CT8))</f>
        <v>0</v>
      </c>
    </row>
    <row r="13" spans="1:99" x14ac:dyDescent="0.2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70</v>
      </c>
      <c r="AF13" s="14">
        <f>MAX(0,(md!AF9-md!AE9))</f>
        <v>56</v>
      </c>
      <c r="AG13" s="14">
        <f>MAX(0,(md!AG9-md!AF9))</f>
        <v>63</v>
      </c>
      <c r="AH13" s="14">
        <f>MAX(0,(md!AH9-md!AG9))</f>
        <v>75</v>
      </c>
      <c r="AI13" s="14">
        <f>MAX(0,(md!AI9-md!AH9))</f>
        <v>67</v>
      </c>
      <c r="AJ13" s="14">
        <f>MAX(0,(md!AJ9-md!AI9))</f>
        <v>44</v>
      </c>
      <c r="AK13" s="14">
        <f>MAX(0,(md!AK9-md!AJ9))</f>
        <v>37</v>
      </c>
      <c r="AL13" s="14">
        <f>MAX(0,(md!AL9-md!AK9))</f>
        <v>54</v>
      </c>
      <c r="AM13" s="14">
        <f>MAX(0,(md!AM9-md!AL9))</f>
        <v>94</v>
      </c>
      <c r="AN13" s="14">
        <f>MAX(0,(md!AN9-md!AM9))</f>
        <v>75</v>
      </c>
      <c r="AO13" s="14">
        <f>MAX(0,(md!AO9-md!AN9))</f>
        <v>82</v>
      </c>
      <c r="AP13" s="14">
        <f>MAX(0,(md!AP9-md!AO9))</f>
        <v>92</v>
      </c>
      <c r="AQ13" s="14">
        <f>MAX(0,(md!AQ9-md!AP9))</f>
        <v>198</v>
      </c>
      <c r="AR13" s="14">
        <f>MAX(0,(md!AR9-md!AQ9))</f>
        <v>143</v>
      </c>
      <c r="AS13" s="14">
        <f>MAX(0,(md!AS9-md!AR9))</f>
        <v>104</v>
      </c>
      <c r="AT13" s="14">
        <f>MAX(0,(md!AT9-md!AS9))</f>
        <v>85</v>
      </c>
      <c r="AU13" s="14">
        <f>MAX(0,(md!AU9-md!AT9))</f>
        <v>267</v>
      </c>
      <c r="AV13" s="14">
        <f>MAX(0,(md!AV9-md!AU9))</f>
        <v>109</v>
      </c>
      <c r="AW13" s="14">
        <f>MAX(0,(md!AW9-md!AV9))</f>
        <v>36</v>
      </c>
      <c r="AX13" s="14">
        <f>MAX(0,(md!AX9-md!AW9))</f>
        <v>51</v>
      </c>
      <c r="AY13" s="14">
        <f>MAX(0,(md!AY9-md!AX9))</f>
        <v>72</v>
      </c>
      <c r="AZ13" s="14">
        <f>MAX(0,(md!AZ9-md!AY9))</f>
        <v>29</v>
      </c>
      <c r="BA13" s="14">
        <f>MAX(0,(md!BA9-md!AZ9))</f>
        <v>101</v>
      </c>
      <c r="BB13" s="14">
        <f>MAX(0,(md!BB9-md!BA9))</f>
        <v>113</v>
      </c>
      <c r="BC13" s="14">
        <f>MAX(0,(md!BC9-md!BB9))</f>
        <v>79</v>
      </c>
      <c r="BD13" s="14">
        <f>MAX(0,(md!BD9-md!BC9))</f>
        <v>32</v>
      </c>
      <c r="BE13" s="14">
        <f>MAX(0,(md!BE9-md!BD9))</f>
        <v>172</v>
      </c>
      <c r="BF13" s="14">
        <f>MAX(0,(md!BF9-md!BE9))</f>
        <v>150</v>
      </c>
      <c r="BG13" s="14">
        <f>MAX(0,(md!BG9-md!BF9))</f>
        <v>187</v>
      </c>
      <c r="BH13" s="14">
        <f>MAX(0,(md!BH9-md!BG9))</f>
        <v>153</v>
      </c>
      <c r="BI13" s="14">
        <f>MAX(0,(md!BI9-md!BH9))</f>
        <v>181</v>
      </c>
      <c r="BJ13" s="14">
        <f>MAX(0,(md!BJ9-md!BI9))</f>
        <v>109</v>
      </c>
      <c r="BK13" s="14">
        <f>MAX(0,(md!BK9-md!BJ9))</f>
        <v>106</v>
      </c>
      <c r="BL13" s="14">
        <f>MAX(0,(md!BL9-md!BK9))</f>
        <v>109</v>
      </c>
      <c r="BM13" s="14">
        <f>MAX(0,(md!BM9-md!BL9))</f>
        <v>57</v>
      </c>
      <c r="BN13" s="14">
        <f>MAX(0,(md!BN9-md!BM9))</f>
        <v>149</v>
      </c>
      <c r="BO13" s="14">
        <f>MAX(0,(md!BO9-md!BN9))</f>
        <v>223</v>
      </c>
      <c r="BP13" s="14">
        <f>MAX(0,(md!BP9-md!BO9))</f>
        <v>138</v>
      </c>
      <c r="BQ13" s="14">
        <f>MAX(0,(md!BQ9-md!BP9))</f>
        <v>100</v>
      </c>
      <c r="BR13" s="14">
        <f>MAX(0,(md!BR9-md!BQ9))</f>
        <v>0</v>
      </c>
      <c r="BS13" s="14">
        <f>MAX(0,(md!BS9-md!BR9))</f>
        <v>84</v>
      </c>
      <c r="BT13" s="14">
        <f>MAX(0,(md!BT9-md!BS9))</f>
        <v>113</v>
      </c>
      <c r="BU13" s="14">
        <f>MAX(0,(md!BU9-md!BT9))</f>
        <v>105</v>
      </c>
      <c r="BV13" s="14">
        <f>MAX(0,(md!BV9-md!BU9))</f>
        <v>132</v>
      </c>
      <c r="BW13" s="14">
        <f>MAX(0,(md!BW9-md!BV9))</f>
        <v>103</v>
      </c>
      <c r="BX13" s="14">
        <f>MAX(0,(md!BX9-md!BW9))</f>
        <v>88</v>
      </c>
      <c r="BY13" s="14">
        <f>MAX(0,(md!BY9-md!BX9))</f>
        <v>67</v>
      </c>
      <c r="BZ13" s="14">
        <f>MAX(0,(md!BZ9-md!BY9))</f>
        <v>59</v>
      </c>
      <c r="CA13" s="14">
        <f>MAX(0,(md!CA9-md!BZ9))</f>
        <v>73</v>
      </c>
      <c r="CB13" s="14">
        <f>MAX(0,(md!CB9-md!CA9))</f>
        <v>81</v>
      </c>
      <c r="CC13" s="14">
        <f>MAX(0,(md!CC9-md!CB9))</f>
        <v>50</v>
      </c>
      <c r="CD13" s="14">
        <f>MAX(0,(md!CD9-md!CC9))</f>
        <v>74</v>
      </c>
      <c r="CE13" s="14">
        <f>MAX(0,(md!CE9-md!CD9))</f>
        <v>56</v>
      </c>
      <c r="CF13" s="14">
        <f>MAX(0,(md!CF9-md!CE9))</f>
        <v>58</v>
      </c>
      <c r="CG13" s="14">
        <f>MAX(0,(md!CG9-md!CF9))</f>
        <v>35</v>
      </c>
      <c r="CH13" s="14">
        <f>MAX(0,(md!CH9-md!CG9))</f>
        <v>0</v>
      </c>
      <c r="CI13" s="14">
        <f>MAX(0,(md!CI9-md!CH9))</f>
        <v>0</v>
      </c>
      <c r="CJ13" s="14">
        <f>MAX(0,(md!CJ9-md!CI9))</f>
        <v>0</v>
      </c>
      <c r="CK13" s="14">
        <f>MAX(0,(md!CK9-md!CJ9))</f>
        <v>0</v>
      </c>
      <c r="CL13" s="14">
        <f>MAX(0,(md!CL9-md!CK9))</f>
        <v>0</v>
      </c>
      <c r="CM13" s="14">
        <f>MAX(0,(md!CM9-md!CL9))</f>
        <v>0</v>
      </c>
      <c r="CN13" s="14">
        <f>MAX(0,(md!CN9-md!CM9))</f>
        <v>0</v>
      </c>
      <c r="CO13" s="14">
        <f>MAX(0,(md!CO9-md!CN9))</f>
        <v>0</v>
      </c>
      <c r="CP13" s="14">
        <f>MAX(0,(md!CP9-md!CO9))</f>
        <v>0</v>
      </c>
      <c r="CQ13" s="14">
        <f>MAX(0,(md!CQ9-md!CP9))</f>
        <v>0</v>
      </c>
      <c r="CR13" s="14">
        <f>MAX(0,(md!CR9-md!CQ9))</f>
        <v>0</v>
      </c>
      <c r="CS13" s="14">
        <f>MAX(0,(md!CS9-md!CR9))</f>
        <v>0</v>
      </c>
      <c r="CT13" s="14">
        <f>MAX(0,(md!CT9-md!CS9))</f>
        <v>0</v>
      </c>
      <c r="CU13" s="14">
        <f>MAX(0,(md!CU9-md!CT9))</f>
        <v>0</v>
      </c>
    </row>
    <row r="14" spans="1:99" x14ac:dyDescent="0.2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120</v>
      </c>
      <c r="AF14" s="14">
        <f>MAX(0,(md!AF10-md!AE10))</f>
        <v>102</v>
      </c>
      <c r="AG14" s="14">
        <f>MAX(0,(md!AG10-md!AF10))</f>
        <v>153</v>
      </c>
      <c r="AH14" s="14">
        <f>MAX(0,(md!AH10-md!AG10))</f>
        <v>122</v>
      </c>
      <c r="AI14" s="14">
        <f>MAX(0,(md!AI10-md!AH10))</f>
        <v>39</v>
      </c>
      <c r="AJ14" s="14">
        <f>MAX(0,(md!AJ10-md!AI10))</f>
        <v>83</v>
      </c>
      <c r="AK14" s="14">
        <f>MAX(0,(md!AK10-md!AJ10))</f>
        <v>109</v>
      </c>
      <c r="AL14" s="14">
        <f>MAX(0,(md!AL10-md!AK10))</f>
        <v>91</v>
      </c>
      <c r="AM14" s="14">
        <f>MAX(0,(md!AM10-md!AL10))</f>
        <v>182</v>
      </c>
      <c r="AN14" s="14">
        <f>MAX(0,(md!AN10-md!AM10))</f>
        <v>170</v>
      </c>
      <c r="AO14" s="14">
        <f>MAX(0,(md!AO10-md!AN10))</f>
        <v>118</v>
      </c>
      <c r="AP14" s="14">
        <f>MAX(0,(md!AP10-md!AO10))</f>
        <v>147</v>
      </c>
      <c r="AQ14" s="14">
        <f>MAX(0,(md!AQ10-md!AP10))</f>
        <v>0</v>
      </c>
      <c r="AR14" s="14">
        <f>MAX(0,(md!AR10-md!AQ10))</f>
        <v>97</v>
      </c>
      <c r="AS14" s="14">
        <f>MAX(0,(md!AS10-md!AR10))</f>
        <v>135</v>
      </c>
      <c r="AT14" s="14">
        <f>MAX(0,(md!AT10-md!AS10))</f>
        <v>101</v>
      </c>
      <c r="AU14" s="14">
        <f>MAX(0,(md!AU10-md!AT10))</f>
        <v>0</v>
      </c>
      <c r="AV14" s="14">
        <f>MAX(0,(md!AV10-md!AU10))</f>
        <v>125</v>
      </c>
      <c r="AW14" s="14">
        <f>MAX(0,(md!AW10-md!AV10))</f>
        <v>86</v>
      </c>
      <c r="AX14" s="14">
        <f>MAX(0,(md!AX10-md!AW10))</f>
        <v>103</v>
      </c>
      <c r="AY14" s="14">
        <f>MAX(0,(md!AY10-md!AX10))</f>
        <v>109</v>
      </c>
      <c r="AZ14" s="14">
        <f>MAX(0,(md!AZ10-md!AY10))</f>
        <v>130</v>
      </c>
      <c r="BA14" s="14">
        <f>MAX(0,(md!BA10-md!AZ10))</f>
        <v>109</v>
      </c>
      <c r="BB14" s="14">
        <f>MAX(0,(md!BB10-md!BA10))</f>
        <v>150</v>
      </c>
      <c r="BC14" s="14">
        <f>MAX(0,(md!BC10-md!BB10))</f>
        <v>75</v>
      </c>
      <c r="BD14" s="14">
        <f>MAX(0,(md!BD10-md!BC10))</f>
        <v>125</v>
      </c>
      <c r="BE14" s="14">
        <f>MAX(0,(md!BE10-md!BD10))</f>
        <v>171</v>
      </c>
      <c r="BF14" s="14">
        <f>MAX(0,(md!BF10-md!BE10))</f>
        <v>105</v>
      </c>
      <c r="BG14" s="14">
        <f>MAX(0,(md!BG10-md!BF10))</f>
        <v>110</v>
      </c>
      <c r="BH14" s="14">
        <f>MAX(0,(md!BH10-md!BG10))</f>
        <v>35</v>
      </c>
      <c r="BI14" s="14">
        <f>MAX(0,(md!BI10-md!BH10))</f>
        <v>120</v>
      </c>
      <c r="BJ14" s="14">
        <f>MAX(0,(md!BJ10-md!BI10))</f>
        <v>83</v>
      </c>
      <c r="BK14" s="14">
        <f>MAX(0,(md!BK10-md!BJ10))</f>
        <v>103</v>
      </c>
      <c r="BL14" s="14">
        <f>MAX(0,(md!BL10-md!BK10))</f>
        <v>22</v>
      </c>
      <c r="BM14" s="14">
        <f>MAX(0,(md!BM10-md!BL10))</f>
        <v>64</v>
      </c>
      <c r="BN14" s="14">
        <f>MAX(0,(md!BN10-md!BM10))</f>
        <v>116</v>
      </c>
      <c r="BO14" s="14">
        <f>MAX(0,(md!BO10-md!BN10))</f>
        <v>141</v>
      </c>
      <c r="BP14" s="14">
        <f>MAX(0,(md!BP10-md!BO10))</f>
        <v>136</v>
      </c>
      <c r="BQ14" s="14">
        <f>MAX(0,(md!BQ10-md!BP10))</f>
        <v>110</v>
      </c>
      <c r="BR14" s="14">
        <f>MAX(0,(md!BR10-md!BQ10))</f>
        <v>234</v>
      </c>
      <c r="BS14" s="14">
        <f>MAX(0,(md!BS10-md!BR10))</f>
        <v>86</v>
      </c>
      <c r="BT14" s="14">
        <f>MAX(0,(md!BT10-md!BS10))</f>
        <v>72</v>
      </c>
      <c r="BU14" s="14">
        <f>MAX(0,(md!BU10-md!BT10))</f>
        <v>19</v>
      </c>
      <c r="BV14" s="14">
        <f>MAX(0,(md!BV10-md!BU10))</f>
        <v>114</v>
      </c>
      <c r="BW14" s="14">
        <f>MAX(0,(md!BW10-md!BV10))</f>
        <v>106</v>
      </c>
      <c r="BX14" s="14">
        <f>MAX(0,(md!BX10-md!BW10))</f>
        <v>57</v>
      </c>
      <c r="BY14" s="14">
        <f>MAX(0,(md!BY10-md!BX10))</f>
        <v>61</v>
      </c>
      <c r="BZ14" s="14">
        <f>MAX(0,(md!BZ10-md!BY10))</f>
        <v>38</v>
      </c>
      <c r="CA14" s="14">
        <f>MAX(0,(md!CA10-md!BZ10))</f>
        <v>64</v>
      </c>
      <c r="CB14" s="14">
        <f>MAX(0,(md!CB10-md!CA10))</f>
        <v>69</v>
      </c>
      <c r="CC14" s="14">
        <f>MAX(0,(md!CC10-md!CB10))</f>
        <v>66</v>
      </c>
      <c r="CD14" s="14">
        <f>MAX(0,(md!CD10-md!CC10))</f>
        <v>56</v>
      </c>
      <c r="CE14" s="14">
        <f>MAX(0,(md!CE10-md!CD10))</f>
        <v>44</v>
      </c>
      <c r="CF14" s="14">
        <f>MAX(0,(md!CF10-md!CE10))</f>
        <v>48</v>
      </c>
      <c r="CG14" s="14">
        <f>MAX(0,(md!CG10-md!CF10))</f>
        <v>49</v>
      </c>
      <c r="CH14" s="14">
        <f>MAX(0,(md!CH10-md!CG10))</f>
        <v>0</v>
      </c>
      <c r="CI14" s="14">
        <f>MAX(0,(md!CI10-md!CH10))</f>
        <v>0</v>
      </c>
      <c r="CJ14" s="14">
        <f>MAX(0,(md!CJ10-md!CI10))</f>
        <v>0</v>
      </c>
      <c r="CK14" s="14">
        <f>MAX(0,(md!CK10-md!CJ10))</f>
        <v>0</v>
      </c>
      <c r="CL14" s="14">
        <f>MAX(0,(md!CL10-md!CK10))</f>
        <v>0</v>
      </c>
      <c r="CM14" s="14">
        <f>MAX(0,(md!CM10-md!CL10))</f>
        <v>0</v>
      </c>
      <c r="CN14" s="14">
        <f>MAX(0,(md!CN10-md!CM10))</f>
        <v>0</v>
      </c>
      <c r="CO14" s="14">
        <f>MAX(0,(md!CO10-md!CN10))</f>
        <v>0</v>
      </c>
      <c r="CP14" s="14">
        <f>MAX(0,(md!CP10-md!CO10))</f>
        <v>0</v>
      </c>
      <c r="CQ14" s="14">
        <f>MAX(0,(md!CQ10-md!CP10))</f>
        <v>0</v>
      </c>
      <c r="CR14" s="14">
        <f>MAX(0,(md!CR10-md!CQ10))</f>
        <v>0</v>
      </c>
      <c r="CS14" s="14">
        <f>MAX(0,(md!CS10-md!CR10))</f>
        <v>0</v>
      </c>
      <c r="CT14" s="14">
        <f>MAX(0,(md!CT10-md!CS10))</f>
        <v>0</v>
      </c>
      <c r="CU14" s="14">
        <f>MAX(0,(md!CU10-md!CT10))</f>
        <v>0</v>
      </c>
    </row>
    <row r="15" spans="1:99" x14ac:dyDescent="0.2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3</v>
      </c>
      <c r="AF15" s="14">
        <f>MAX(0,(md!AF11-md!AE11))</f>
        <v>4</v>
      </c>
      <c r="AG15" s="14">
        <f>MAX(0,(md!AG11-md!AF11))</f>
        <v>5</v>
      </c>
      <c r="AH15" s="14">
        <f>MAX(0,(md!AH11-md!AG11))</f>
        <v>4</v>
      </c>
      <c r="AI15" s="14">
        <f>MAX(0,(md!AI11-md!AH11))</f>
        <v>4</v>
      </c>
      <c r="AJ15" s="14">
        <f>MAX(0,(md!AJ11-md!AI11))</f>
        <v>1</v>
      </c>
      <c r="AK15" s="14">
        <f>MAX(0,(md!AK11-md!AJ11))</f>
        <v>3</v>
      </c>
      <c r="AL15" s="14">
        <f>MAX(0,(md!AL11-md!AK11))</f>
        <v>8</v>
      </c>
      <c r="AM15" s="14">
        <f>MAX(0,(md!AM11-md!AL11))</f>
        <v>11</v>
      </c>
      <c r="AN15" s="14">
        <f>MAX(0,(md!AN11-md!AM11))</f>
        <v>0</v>
      </c>
      <c r="AO15" s="14">
        <f>MAX(0,(md!AO11-md!AN11))</f>
        <v>2</v>
      </c>
      <c r="AP15" s="14">
        <f>MAX(0,(md!AP11-md!AO11))</f>
        <v>9</v>
      </c>
      <c r="AQ15" s="14">
        <f>MAX(0,(md!AQ11-md!AP11))</f>
        <v>3</v>
      </c>
      <c r="AR15" s="14">
        <f>MAX(0,(md!AR11-md!AQ11))</f>
        <v>10</v>
      </c>
      <c r="AS15" s="14">
        <f>MAX(0,(md!AS11-md!AR11))</f>
        <v>4</v>
      </c>
      <c r="AT15" s="14">
        <f>MAX(0,(md!AT11-md!AS11))</f>
        <v>3</v>
      </c>
      <c r="AU15" s="14">
        <f>MAX(0,(md!AU11-md!AT11))</f>
        <v>11</v>
      </c>
      <c r="AV15" s="14">
        <f>MAX(0,(md!AV11-md!AU11))</f>
        <v>4</v>
      </c>
      <c r="AW15" s="14">
        <f>MAX(0,(md!AW11-md!AV11))</f>
        <v>3</v>
      </c>
      <c r="AX15" s="14">
        <f>MAX(0,(md!AX11-md!AW11))</f>
        <v>2</v>
      </c>
      <c r="AY15" s="14">
        <f>MAX(0,(md!AY11-md!AX11))</f>
        <v>3</v>
      </c>
      <c r="AZ15" s="14">
        <f>MAX(0,(md!AZ11-md!AY11))</f>
        <v>11</v>
      </c>
      <c r="BA15" s="14">
        <f>MAX(0,(md!BA11-md!AZ11))</f>
        <v>3</v>
      </c>
      <c r="BB15" s="14">
        <f>MAX(0,(md!BB11-md!BA11))</f>
        <v>9</v>
      </c>
      <c r="BC15" s="14">
        <f>MAX(0,(md!BC11-md!BB11))</f>
        <v>4</v>
      </c>
      <c r="BD15" s="14">
        <f>MAX(0,(md!BD11-md!BC11))</f>
        <v>4</v>
      </c>
      <c r="BE15" s="14">
        <f>MAX(0,(md!BE11-md!BD11))</f>
        <v>10</v>
      </c>
      <c r="BF15" s="14">
        <f>MAX(0,(md!BF11-md!BE11))</f>
        <v>4</v>
      </c>
      <c r="BG15" s="14">
        <f>MAX(0,(md!BG11-md!BF11))</f>
        <v>19</v>
      </c>
      <c r="BH15" s="14">
        <f>MAX(0,(md!BH11-md!BG11))</f>
        <v>13</v>
      </c>
      <c r="BI15" s="14">
        <f>MAX(0,(md!BI11-md!BH11))</f>
        <v>7</v>
      </c>
      <c r="BJ15" s="14">
        <f>MAX(0,(md!BJ11-md!BI11))</f>
        <v>6</v>
      </c>
      <c r="BK15" s="14">
        <f>MAX(0,(md!BK11-md!BJ11))</f>
        <v>3</v>
      </c>
      <c r="BL15" s="14">
        <f>MAX(0,(md!BL11-md!BK11))</f>
        <v>1</v>
      </c>
      <c r="BM15" s="14">
        <f>MAX(0,(md!BM11-md!BL11))</f>
        <v>6</v>
      </c>
      <c r="BN15" s="14">
        <f>MAX(0,(md!BN11-md!BM11))</f>
        <v>6</v>
      </c>
      <c r="BO15" s="14">
        <f>MAX(0,(md!BO11-md!BN11))</f>
        <v>9</v>
      </c>
      <c r="BP15" s="14">
        <f>MAX(0,(md!BP11-md!BO11))</f>
        <v>5</v>
      </c>
      <c r="BQ15" s="14">
        <f>MAX(0,(md!BQ11-md!BP11))</f>
        <v>7</v>
      </c>
      <c r="BR15" s="14">
        <f>MAX(0,(md!BR11-md!BQ11))</f>
        <v>8</v>
      </c>
      <c r="BS15" s="14">
        <f>MAX(0,(md!BS11-md!BR11))</f>
        <v>3</v>
      </c>
      <c r="BT15" s="14">
        <f>MAX(0,(md!BT11-md!BS11))</f>
        <v>0</v>
      </c>
      <c r="BU15" s="14">
        <f>MAX(0,(md!BU11-md!BT11))</f>
        <v>4</v>
      </c>
      <c r="BV15" s="14">
        <f>MAX(0,(md!BV11-md!BU11))</f>
        <v>1</v>
      </c>
      <c r="BW15" s="14">
        <f>MAX(0,(md!BW11-md!BV11))</f>
        <v>1</v>
      </c>
      <c r="BX15" s="14">
        <f>MAX(0,(md!BX11-md!BW11))</f>
        <v>4</v>
      </c>
      <c r="BY15" s="14">
        <f>MAX(0,(md!BY11-md!BX11))</f>
        <v>4</v>
      </c>
      <c r="BZ15" s="14">
        <f>MAX(0,(md!BZ11-md!BY11))</f>
        <v>1</v>
      </c>
      <c r="CA15" s="14">
        <f>MAX(0,(md!CA11-md!BZ11))</f>
        <v>0</v>
      </c>
      <c r="CB15" s="14">
        <f>MAX(0,(md!CB11-md!CA11))</f>
        <v>3</v>
      </c>
      <c r="CC15" s="14">
        <f>MAX(0,(md!CC11-md!CB11))</f>
        <v>4</v>
      </c>
      <c r="CD15" s="14">
        <f>MAX(0,(md!CD11-md!CC11))</f>
        <v>3</v>
      </c>
      <c r="CE15" s="14">
        <f>MAX(0,(md!CE11-md!CD11))</f>
        <v>2</v>
      </c>
      <c r="CF15" s="14">
        <f>MAX(0,(md!CF11-md!CE11))</f>
        <v>1</v>
      </c>
      <c r="CG15" s="14">
        <f>MAX(0,(md!CG11-md!CF11))</f>
        <v>4</v>
      </c>
      <c r="CH15" s="14">
        <f>MAX(0,(md!CH11-md!CG11))</f>
        <v>0</v>
      </c>
      <c r="CI15" s="14">
        <f>MAX(0,(md!CI11-md!CH11))</f>
        <v>0</v>
      </c>
      <c r="CJ15" s="14">
        <f>MAX(0,(md!CJ11-md!CI11))</f>
        <v>0</v>
      </c>
      <c r="CK15" s="14">
        <f>MAX(0,(md!CK11-md!CJ11))</f>
        <v>0</v>
      </c>
      <c r="CL15" s="14">
        <f>MAX(0,(md!CL11-md!CK11))</f>
        <v>0</v>
      </c>
      <c r="CM15" s="14">
        <f>MAX(0,(md!CM11-md!CL11))</f>
        <v>0</v>
      </c>
      <c r="CN15" s="14">
        <f>MAX(0,(md!CN11-md!CM11))</f>
        <v>0</v>
      </c>
      <c r="CO15" s="14">
        <f>MAX(0,(md!CO11-md!CN11))</f>
        <v>0</v>
      </c>
      <c r="CP15" s="14">
        <f>MAX(0,(md!CP11-md!CO11))</f>
        <v>0</v>
      </c>
      <c r="CQ15" s="14">
        <f>MAX(0,(md!CQ11-md!CP11))</f>
        <v>0</v>
      </c>
      <c r="CR15" s="14">
        <f>MAX(0,(md!CR11-md!CQ11))</f>
        <v>0</v>
      </c>
      <c r="CS15" s="14">
        <f>MAX(0,(md!CS11-md!CR11))</f>
        <v>0</v>
      </c>
      <c r="CT15" s="14">
        <f>MAX(0,(md!CT11-md!CS11))</f>
        <v>0</v>
      </c>
      <c r="CU15" s="14">
        <f>MAX(0,(md!CU11-md!CT11))</f>
        <v>0</v>
      </c>
    </row>
    <row r="16" spans="1:99" x14ac:dyDescent="0.2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9</v>
      </c>
      <c r="AF16" s="14">
        <f>MAX(0,(md!AF12-md!AE12))</f>
        <v>5</v>
      </c>
      <c r="AG16" s="14">
        <f>MAX(0,(md!AG12-md!AF12))</f>
        <v>6</v>
      </c>
      <c r="AH16" s="14">
        <f>MAX(0,(md!AH12-md!AG12))</f>
        <v>2</v>
      </c>
      <c r="AI16" s="14">
        <f>MAX(0,(md!AI12-md!AH12))</f>
        <v>5</v>
      </c>
      <c r="AJ16" s="14">
        <f>MAX(0,(md!AJ12-md!AI12))</f>
        <v>1</v>
      </c>
      <c r="AK16" s="14">
        <f>MAX(0,(md!AK12-md!AJ12))</f>
        <v>0</v>
      </c>
      <c r="AL16" s="14">
        <f>MAX(0,(md!AL12-md!AK12))</f>
        <v>2</v>
      </c>
      <c r="AM16" s="14">
        <f>MAX(0,(md!AM12-md!AL12))</f>
        <v>3</v>
      </c>
      <c r="AN16" s="14">
        <f>MAX(0,(md!AN12-md!AM12))</f>
        <v>5</v>
      </c>
      <c r="AO16" s="14">
        <f>MAX(0,(md!AO12-md!AN12))</f>
        <v>16</v>
      </c>
      <c r="AP16" s="14">
        <f>MAX(0,(md!AP12-md!AO12))</f>
        <v>3</v>
      </c>
      <c r="AQ16" s="14">
        <f>MAX(0,(md!AQ12-md!AP12))</f>
        <v>1</v>
      </c>
      <c r="AR16" s="14">
        <f>MAX(0,(md!AR12-md!AQ12))</f>
        <v>2</v>
      </c>
      <c r="AS16" s="14">
        <f>MAX(0,(md!AS12-md!AR12))</f>
        <v>4</v>
      </c>
      <c r="AT16" s="14">
        <f>MAX(0,(md!AT12-md!AS12))</f>
        <v>2</v>
      </c>
      <c r="AU16" s="14">
        <f>MAX(0,(md!AU12-md!AT12))</f>
        <v>3</v>
      </c>
      <c r="AV16" s="14">
        <f>MAX(0,(md!AV12-md!AU12))</f>
        <v>23</v>
      </c>
      <c r="AW16" s="14">
        <f>MAX(0,(md!AW12-md!AV12))</f>
        <v>34</v>
      </c>
      <c r="AX16" s="14">
        <f>MAX(0,(md!AX12-md!AW12))</f>
        <v>7</v>
      </c>
      <c r="AY16" s="14">
        <f>MAX(0,(md!AY12-md!AX12))</f>
        <v>3</v>
      </c>
      <c r="AZ16" s="14">
        <f>MAX(0,(md!AZ12-md!AY12))</f>
        <v>6</v>
      </c>
      <c r="BA16" s="14">
        <f>MAX(0,(md!BA12-md!AZ12))</f>
        <v>7</v>
      </c>
      <c r="BB16" s="14">
        <f>MAX(0,(md!BB12-md!BA12))</f>
        <v>10</v>
      </c>
      <c r="BC16" s="14">
        <f>MAX(0,(md!BC12-md!BB12))</f>
        <v>0</v>
      </c>
      <c r="BD16" s="14">
        <f>MAX(0,(md!BD12-md!BC12))</f>
        <v>9</v>
      </c>
      <c r="BE16" s="14">
        <f>MAX(0,(md!BE12-md!BD12))</f>
        <v>8</v>
      </c>
      <c r="BF16" s="14">
        <f>MAX(0,(md!BF12-md!BE12))</f>
        <v>2</v>
      </c>
      <c r="BG16" s="14">
        <f>MAX(0,(md!BG12-md!BF12))</f>
        <v>6</v>
      </c>
      <c r="BH16" s="14">
        <f>MAX(0,(md!BH12-md!BG12))</f>
        <v>7</v>
      </c>
      <c r="BI16" s="14">
        <f>MAX(0,(md!BI12-md!BH12))</f>
        <v>8</v>
      </c>
      <c r="BJ16" s="14">
        <f>MAX(0,(md!BJ12-md!BI12))</f>
        <v>9</v>
      </c>
      <c r="BK16" s="14">
        <f>MAX(0,(md!BK12-md!BJ12))</f>
        <v>1</v>
      </c>
      <c r="BL16" s="14">
        <f>MAX(0,(md!BL12-md!BK12))</f>
        <v>2</v>
      </c>
      <c r="BM16" s="14">
        <f>MAX(0,(md!BM12-md!BL12))</f>
        <v>0</v>
      </c>
      <c r="BN16" s="14">
        <f>MAX(0,(md!BN12-md!BM12))</f>
        <v>2</v>
      </c>
      <c r="BO16" s="14">
        <f>MAX(0,(md!BO12-md!BN12))</f>
        <v>3</v>
      </c>
      <c r="BP16" s="14">
        <f>MAX(0,(md!BP12-md!BO12))</f>
        <v>5</v>
      </c>
      <c r="BQ16" s="14">
        <f>MAX(0,(md!BQ12-md!BP12))</f>
        <v>6</v>
      </c>
      <c r="BR16" s="14">
        <f>MAX(0,(md!BR12-md!BQ12))</f>
        <v>1</v>
      </c>
      <c r="BS16" s="14">
        <f>MAX(0,(md!BS12-md!BR12))</f>
        <v>3</v>
      </c>
      <c r="BT16" s="14">
        <f>MAX(0,(md!BT12-md!BS12))</f>
        <v>2</v>
      </c>
      <c r="BU16" s="14">
        <f>MAX(0,(md!BU12-md!BT12))</f>
        <v>3</v>
      </c>
      <c r="BV16" s="14">
        <f>MAX(0,(md!BV12-md!BU12))</f>
        <v>0</v>
      </c>
      <c r="BW16" s="14">
        <f>MAX(0,(md!BW12-md!BV12))</f>
        <v>2</v>
      </c>
      <c r="BX16" s="14">
        <f>MAX(0,(md!BX12-md!BW12))</f>
        <v>2</v>
      </c>
      <c r="BY16" s="14">
        <f>MAX(0,(md!BY12-md!BX12))</f>
        <v>0</v>
      </c>
      <c r="BZ16" s="14">
        <f>MAX(0,(md!BZ12-md!BY12))</f>
        <v>1</v>
      </c>
      <c r="CA16" s="14">
        <f>MAX(0,(md!CA12-md!BZ12))</f>
        <v>3</v>
      </c>
      <c r="CB16" s="14">
        <f>MAX(0,(md!CB12-md!CA12))</f>
        <v>2</v>
      </c>
      <c r="CC16" s="14">
        <f>MAX(0,(md!CC12-md!CB12))</f>
        <v>1</v>
      </c>
      <c r="CD16" s="14">
        <f>MAX(0,(md!CD12-md!CC12))</f>
        <v>3</v>
      </c>
      <c r="CE16" s="14">
        <f>MAX(0,(md!CE12-md!CD12))</f>
        <v>1</v>
      </c>
      <c r="CF16" s="14">
        <f>MAX(0,(md!CF12-md!CE12))</f>
        <v>0</v>
      </c>
      <c r="CG16" s="14">
        <f>MAX(0,(md!CG12-md!CF12))</f>
        <v>1</v>
      </c>
      <c r="CH16" s="14">
        <f>MAX(0,(md!CH12-md!CG12))</f>
        <v>0</v>
      </c>
      <c r="CI16" s="14">
        <f>MAX(0,(md!CI12-md!CH12))</f>
        <v>0</v>
      </c>
      <c r="CJ16" s="14">
        <f>MAX(0,(md!CJ12-md!CI12))</f>
        <v>0</v>
      </c>
      <c r="CK16" s="14">
        <f>MAX(0,(md!CK12-md!CJ12))</f>
        <v>0</v>
      </c>
      <c r="CL16" s="14">
        <f>MAX(0,(md!CL12-md!CK12))</f>
        <v>0</v>
      </c>
      <c r="CM16" s="14">
        <f>MAX(0,(md!CM12-md!CL12))</f>
        <v>0</v>
      </c>
      <c r="CN16" s="14">
        <f>MAX(0,(md!CN12-md!CM12))</f>
        <v>0</v>
      </c>
      <c r="CO16" s="14">
        <f>MAX(0,(md!CO12-md!CN12))</f>
        <v>0</v>
      </c>
      <c r="CP16" s="14">
        <f>MAX(0,(md!CP12-md!CO12))</f>
        <v>0</v>
      </c>
      <c r="CQ16" s="14">
        <f>MAX(0,(md!CQ12-md!CP12))</f>
        <v>0</v>
      </c>
      <c r="CR16" s="14">
        <f>MAX(0,(md!CR12-md!CQ12))</f>
        <v>0</v>
      </c>
      <c r="CS16" s="14">
        <f>MAX(0,(md!CS12-md!CR12))</f>
        <v>0</v>
      </c>
      <c r="CT16" s="14">
        <f>MAX(0,(md!CT12-md!CS12))</f>
        <v>0</v>
      </c>
      <c r="CU16" s="14">
        <f>MAX(0,(md!CU12-md!CT12))</f>
        <v>0</v>
      </c>
    </row>
    <row r="17" spans="1:99" x14ac:dyDescent="0.2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11</v>
      </c>
      <c r="AF17" s="14">
        <f>MAX(0,(md!AF13-md!AE13))</f>
        <v>17</v>
      </c>
      <c r="AG17" s="14">
        <f>MAX(0,(md!AG13-md!AF13))</f>
        <v>12</v>
      </c>
      <c r="AH17" s="14">
        <f>MAX(0,(md!AH13-md!AG13))</f>
        <v>7</v>
      </c>
      <c r="AI17" s="14">
        <f>MAX(0,(md!AI13-md!AH13))</f>
        <v>12</v>
      </c>
      <c r="AJ17" s="14">
        <f>MAX(0,(md!AJ13-md!AI13))</f>
        <v>13</v>
      </c>
      <c r="AK17" s="14">
        <f>MAX(0,(md!AK13-md!AJ13))</f>
        <v>5</v>
      </c>
      <c r="AL17" s="14">
        <f>MAX(0,(md!AL13-md!AK13))</f>
        <v>15</v>
      </c>
      <c r="AM17" s="14">
        <f>MAX(0,(md!AM13-md!AL13))</f>
        <v>24</v>
      </c>
      <c r="AN17" s="14">
        <f>MAX(0,(md!AN13-md!AM13))</f>
        <v>20</v>
      </c>
      <c r="AO17" s="14">
        <f>MAX(0,(md!AO13-md!AN13))</f>
        <v>14</v>
      </c>
      <c r="AP17" s="14">
        <f>MAX(0,(md!AP13-md!AO13))</f>
        <v>12</v>
      </c>
      <c r="AQ17" s="14">
        <f>MAX(0,(md!AQ13-md!AP13))</f>
        <v>7</v>
      </c>
      <c r="AR17" s="14">
        <f>MAX(0,(md!AR13-md!AQ13))</f>
        <v>8</v>
      </c>
      <c r="AS17" s="14">
        <f>MAX(0,(md!AS13-md!AR13))</f>
        <v>13</v>
      </c>
      <c r="AT17" s="14">
        <f>MAX(0,(md!AT13-md!AS13))</f>
        <v>8</v>
      </c>
      <c r="AU17" s="14">
        <f>MAX(0,(md!AU13-md!AT13))</f>
        <v>9</v>
      </c>
      <c r="AV17" s="14">
        <f>MAX(0,(md!AV13-md!AU13))</f>
        <v>9</v>
      </c>
      <c r="AW17" s="14">
        <f>MAX(0,(md!AW13-md!AV13))</f>
        <v>23</v>
      </c>
      <c r="AX17" s="14">
        <f>MAX(0,(md!AX13-md!AW13))</f>
        <v>6</v>
      </c>
      <c r="AY17" s="14">
        <f>MAX(0,(md!AY13-md!AX13))</f>
        <v>6</v>
      </c>
      <c r="AZ17" s="14">
        <f>MAX(0,(md!AZ13-md!AY13))</f>
        <v>24</v>
      </c>
      <c r="BA17" s="14">
        <f>MAX(0,(md!BA13-md!AZ13))</f>
        <v>16</v>
      </c>
      <c r="BB17" s="14">
        <f>MAX(0,(md!BB13-md!BA13))</f>
        <v>0</v>
      </c>
      <c r="BC17" s="14">
        <f>MAX(0,(md!BC13-md!BB13))</f>
        <v>13</v>
      </c>
      <c r="BD17" s="14">
        <f>MAX(0,(md!BD13-md!BC13))</f>
        <v>57</v>
      </c>
      <c r="BE17" s="14">
        <f>MAX(0,(md!BE13-md!BD13))</f>
        <v>9</v>
      </c>
      <c r="BF17" s="14">
        <f>MAX(0,(md!BF13-md!BE13))</f>
        <v>8</v>
      </c>
      <c r="BG17" s="14">
        <f>MAX(0,(md!BG13-md!BF13))</f>
        <v>13</v>
      </c>
      <c r="BH17" s="14">
        <f>MAX(0,(md!BH13-md!BG13))</f>
        <v>22</v>
      </c>
      <c r="BI17" s="14">
        <f>MAX(0,(md!BI13-md!BH13))</f>
        <v>10</v>
      </c>
      <c r="BJ17" s="14">
        <f>MAX(0,(md!BJ13-md!BI13))</f>
        <v>18</v>
      </c>
      <c r="BK17" s="14">
        <f>MAX(0,(md!BK13-md!BJ13))</f>
        <v>19</v>
      </c>
      <c r="BL17" s="14">
        <f>MAX(0,(md!BL13-md!BK13))</f>
        <v>9</v>
      </c>
      <c r="BM17" s="14">
        <f>MAX(0,(md!BM13-md!BL13))</f>
        <v>6</v>
      </c>
      <c r="BN17" s="14">
        <f>MAX(0,(md!BN13-md!BM13))</f>
        <v>23</v>
      </c>
      <c r="BO17" s="14">
        <f>MAX(0,(md!BO13-md!BN13))</f>
        <v>21</v>
      </c>
      <c r="BP17" s="14">
        <f>MAX(0,(md!BP13-md!BO13))</f>
        <v>19</v>
      </c>
      <c r="BQ17" s="14">
        <f>MAX(0,(md!BQ13-md!BP13))</f>
        <v>33</v>
      </c>
      <c r="BR17" s="14">
        <f>MAX(0,(md!BR13-md!BQ13))</f>
        <v>1</v>
      </c>
      <c r="BS17" s="14">
        <f>MAX(0,(md!BS13-md!BR13))</f>
        <v>13</v>
      </c>
      <c r="BT17" s="14">
        <f>MAX(0,(md!BT13-md!BS13))</f>
        <v>13</v>
      </c>
      <c r="BU17" s="14">
        <f>MAX(0,(md!BU13-md!BT13))</f>
        <v>7</v>
      </c>
      <c r="BV17" s="14">
        <f>MAX(0,(md!BV13-md!BU13))</f>
        <v>13</v>
      </c>
      <c r="BW17" s="14">
        <f>MAX(0,(md!BW13-md!BV13))</f>
        <v>0</v>
      </c>
      <c r="BX17" s="14">
        <f>MAX(0,(md!BX13-md!BW13))</f>
        <v>2</v>
      </c>
      <c r="BY17" s="14">
        <f>MAX(0,(md!BY13-md!BX13))</f>
        <v>2</v>
      </c>
      <c r="BZ17" s="14">
        <f>MAX(0,(md!BZ13-md!BY13))</f>
        <v>9</v>
      </c>
      <c r="CA17" s="14">
        <f>MAX(0,(md!CA13-md!BZ13))</f>
        <v>6</v>
      </c>
      <c r="CB17" s="14">
        <f>MAX(0,(md!CB13-md!CA13))</f>
        <v>7</v>
      </c>
      <c r="CC17" s="14">
        <f>MAX(0,(md!CC13-md!CB13))</f>
        <v>1</v>
      </c>
      <c r="CD17" s="14">
        <f>MAX(0,(md!CD13-md!CC13))</f>
        <v>6</v>
      </c>
      <c r="CE17" s="14">
        <f>MAX(0,(md!CE13-md!CD13))</f>
        <v>6</v>
      </c>
      <c r="CF17" s="14">
        <f>MAX(0,(md!CF13-md!CE13))</f>
        <v>3</v>
      </c>
      <c r="CG17" s="14">
        <f>MAX(0,(md!CG13-md!CF13))</f>
        <v>0</v>
      </c>
      <c r="CH17" s="14">
        <f>MAX(0,(md!CH13-md!CG13))</f>
        <v>0</v>
      </c>
      <c r="CI17" s="14">
        <f>MAX(0,(md!CI13-md!CH13))</f>
        <v>0</v>
      </c>
      <c r="CJ17" s="14">
        <f>MAX(0,(md!CJ13-md!CI13))</f>
        <v>0</v>
      </c>
      <c r="CK17" s="14">
        <f>MAX(0,(md!CK13-md!CJ13))</f>
        <v>0</v>
      </c>
      <c r="CL17" s="14">
        <f>MAX(0,(md!CL13-md!CK13))</f>
        <v>0</v>
      </c>
      <c r="CM17" s="14">
        <f>MAX(0,(md!CM13-md!CL13))</f>
        <v>0</v>
      </c>
      <c r="CN17" s="14">
        <f>MAX(0,(md!CN13-md!CM13))</f>
        <v>0</v>
      </c>
      <c r="CO17" s="14">
        <f>MAX(0,(md!CO13-md!CN13))</f>
        <v>0</v>
      </c>
      <c r="CP17" s="14">
        <f>MAX(0,(md!CP13-md!CO13))</f>
        <v>0</v>
      </c>
      <c r="CQ17" s="14">
        <f>MAX(0,(md!CQ13-md!CP13))</f>
        <v>0</v>
      </c>
      <c r="CR17" s="14">
        <f>MAX(0,(md!CR13-md!CQ13))</f>
        <v>0</v>
      </c>
      <c r="CS17" s="14">
        <f>MAX(0,(md!CS13-md!CR13))</f>
        <v>0</v>
      </c>
      <c r="CT17" s="14">
        <f>MAX(0,(md!CT13-md!CS13))</f>
        <v>0</v>
      </c>
      <c r="CU17" s="14">
        <f>MAX(0,(md!CU13-md!CT13))</f>
        <v>0</v>
      </c>
    </row>
    <row r="18" spans="1:99" x14ac:dyDescent="0.2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6</v>
      </c>
      <c r="AF18" s="14">
        <f>MAX(0,(md!AF14-md!AE14))</f>
        <v>4</v>
      </c>
      <c r="AG18" s="14">
        <f>MAX(0,(md!AG14-md!AF14))</f>
        <v>2</v>
      </c>
      <c r="AH18" s="14">
        <f>MAX(0,(md!AH14-md!AG14))</f>
        <v>8</v>
      </c>
      <c r="AI18" s="14">
        <f>MAX(0,(md!AI14-md!AH14))</f>
        <v>9</v>
      </c>
      <c r="AJ18" s="14">
        <f>MAX(0,(md!AJ14-md!AI14))</f>
        <v>0</v>
      </c>
      <c r="AK18" s="14">
        <f>MAX(0,(md!AK14-md!AJ14))</f>
        <v>1</v>
      </c>
      <c r="AL18" s="14">
        <f>MAX(0,(md!AL14-md!AK14))</f>
        <v>3</v>
      </c>
      <c r="AM18" s="14">
        <f>MAX(0,(md!AM14-md!AL14))</f>
        <v>9</v>
      </c>
      <c r="AN18" s="14">
        <f>MAX(0,(md!AN14-md!AM14))</f>
        <v>11</v>
      </c>
      <c r="AO18" s="14">
        <f>MAX(0,(md!AO14-md!AN14))</f>
        <v>1</v>
      </c>
      <c r="AP18" s="14">
        <f>MAX(0,(md!AP14-md!AO14))</f>
        <v>6</v>
      </c>
      <c r="AQ18" s="14">
        <f>MAX(0,(md!AQ14-md!AP14))</f>
        <v>1</v>
      </c>
      <c r="AR18" s="14">
        <f>MAX(0,(md!AR14-md!AQ14))</f>
        <v>5</v>
      </c>
      <c r="AS18" s="14">
        <f>MAX(0,(md!AS14-md!AR14))</f>
        <v>8</v>
      </c>
      <c r="AT18" s="14">
        <f>MAX(0,(md!AT14-md!AS14))</f>
        <v>3</v>
      </c>
      <c r="AU18" s="14">
        <f>MAX(0,(md!AU14-md!AT14))</f>
        <v>8</v>
      </c>
      <c r="AV18" s="14">
        <f>MAX(0,(md!AV14-md!AU14))</f>
        <v>23</v>
      </c>
      <c r="AW18" s="14">
        <f>MAX(0,(md!AW14-md!AV14))</f>
        <v>25</v>
      </c>
      <c r="AX18" s="14">
        <f>MAX(0,(md!AX14-md!AW14))</f>
        <v>3</v>
      </c>
      <c r="AY18" s="14">
        <f>MAX(0,(md!AY14-md!AX14))</f>
        <v>1</v>
      </c>
      <c r="AZ18" s="14">
        <f>MAX(0,(md!AZ14-md!AY14))</f>
        <v>20</v>
      </c>
      <c r="BA18" s="14">
        <f>MAX(0,(md!BA14-md!AZ14))</f>
        <v>9</v>
      </c>
      <c r="BB18" s="14">
        <f>MAX(0,(md!BB14-md!BA14))</f>
        <v>8</v>
      </c>
      <c r="BC18" s="14">
        <f>MAX(0,(md!BC14-md!BB14))</f>
        <v>0</v>
      </c>
      <c r="BD18" s="14">
        <f>MAX(0,(md!BD14-md!BC14))</f>
        <v>10</v>
      </c>
      <c r="BE18" s="14">
        <f>MAX(0,(md!BE14-md!BD14))</f>
        <v>5</v>
      </c>
      <c r="BF18" s="14">
        <f>MAX(0,(md!BF14-md!BE14))</f>
        <v>5</v>
      </c>
      <c r="BG18" s="14">
        <f>MAX(0,(md!BG14-md!BF14))</f>
        <v>3</v>
      </c>
      <c r="BH18" s="14">
        <f>MAX(0,(md!BH14-md!BG14))</f>
        <v>8</v>
      </c>
      <c r="BI18" s="14">
        <f>MAX(0,(md!BI14-md!BH14))</f>
        <v>3</v>
      </c>
      <c r="BJ18" s="14">
        <f>MAX(0,(md!BJ14-md!BI14))</f>
        <v>3</v>
      </c>
      <c r="BK18" s="14">
        <f>MAX(0,(md!BK14-md!BJ14))</f>
        <v>3</v>
      </c>
      <c r="BL18" s="14">
        <f>MAX(0,(md!BL14-md!BK14))</f>
        <v>5</v>
      </c>
      <c r="BM18" s="14">
        <f>MAX(0,(md!BM14-md!BL14))</f>
        <v>1</v>
      </c>
      <c r="BN18" s="14">
        <f>MAX(0,(md!BN14-md!BM14))</f>
        <v>2</v>
      </c>
      <c r="BO18" s="14">
        <f>MAX(0,(md!BO14-md!BN14))</f>
        <v>8</v>
      </c>
      <c r="BP18" s="14">
        <f>MAX(0,(md!BP14-md!BO14))</f>
        <v>2</v>
      </c>
      <c r="BQ18" s="14">
        <f>MAX(0,(md!BQ14-md!BP14))</f>
        <v>5</v>
      </c>
      <c r="BR18" s="14">
        <f>MAX(0,(md!BR14-md!BQ14))</f>
        <v>0</v>
      </c>
      <c r="BS18" s="14">
        <f>MAX(0,(md!BS14-md!BR14))</f>
        <v>8</v>
      </c>
      <c r="BT18" s="14">
        <f>MAX(0,(md!BT14-md!BS14))</f>
        <v>4</v>
      </c>
      <c r="BU18" s="14">
        <f>MAX(0,(md!BU14-md!BT14))</f>
        <v>7</v>
      </c>
      <c r="BV18" s="14">
        <f>MAX(0,(md!BV14-md!BU14))</f>
        <v>5</v>
      </c>
      <c r="BW18" s="14">
        <f>MAX(0,(md!BW14-md!BV14))</f>
        <v>6</v>
      </c>
      <c r="BX18" s="14">
        <f>MAX(0,(md!BX14-md!BW14))</f>
        <v>5</v>
      </c>
      <c r="BY18" s="14">
        <f>MAX(0,(md!BY14-md!BX14))</f>
        <v>4</v>
      </c>
      <c r="BZ18" s="14">
        <f>MAX(0,(md!BZ14-md!BY14))</f>
        <v>9</v>
      </c>
      <c r="CA18" s="14">
        <f>MAX(0,(md!CA14-md!BZ14))</f>
        <v>6</v>
      </c>
      <c r="CB18" s="14">
        <f>MAX(0,(md!CB14-md!CA14))</f>
        <v>6</v>
      </c>
      <c r="CC18" s="14">
        <f>MAX(0,(md!CC14-md!CB14))</f>
        <v>6</v>
      </c>
      <c r="CD18" s="14">
        <f>MAX(0,(md!CD14-md!CC14))</f>
        <v>4</v>
      </c>
      <c r="CE18" s="14">
        <f>MAX(0,(md!CE14-md!CD14))</f>
        <v>4</v>
      </c>
      <c r="CF18" s="14">
        <f>MAX(0,(md!CF14-md!CE14))</f>
        <v>2</v>
      </c>
      <c r="CG18" s="14">
        <f>MAX(0,(md!CG14-md!CF14))</f>
        <v>5</v>
      </c>
      <c r="CH18" s="14">
        <f>MAX(0,(md!CH14-md!CG14))</f>
        <v>0</v>
      </c>
      <c r="CI18" s="14">
        <f>MAX(0,(md!CI14-md!CH14))</f>
        <v>0</v>
      </c>
      <c r="CJ18" s="14">
        <f>MAX(0,(md!CJ14-md!CI14))</f>
        <v>0</v>
      </c>
      <c r="CK18" s="14">
        <f>MAX(0,(md!CK14-md!CJ14))</f>
        <v>0</v>
      </c>
      <c r="CL18" s="14">
        <f>MAX(0,(md!CL14-md!CK14))</f>
        <v>0</v>
      </c>
      <c r="CM18" s="14">
        <f>MAX(0,(md!CM14-md!CL14))</f>
        <v>0</v>
      </c>
      <c r="CN18" s="14">
        <f>MAX(0,(md!CN14-md!CM14))</f>
        <v>0</v>
      </c>
      <c r="CO18" s="14">
        <f>MAX(0,(md!CO14-md!CN14))</f>
        <v>0</v>
      </c>
      <c r="CP18" s="14">
        <f>MAX(0,(md!CP14-md!CO14))</f>
        <v>0</v>
      </c>
      <c r="CQ18" s="14">
        <f>MAX(0,(md!CQ14-md!CP14))</f>
        <v>0</v>
      </c>
      <c r="CR18" s="14">
        <f>MAX(0,(md!CR14-md!CQ14))</f>
        <v>0</v>
      </c>
      <c r="CS18" s="14">
        <f>MAX(0,(md!CS14-md!CR14))</f>
        <v>0</v>
      </c>
      <c r="CT18" s="14">
        <f>MAX(0,(md!CT14-md!CS14))</f>
        <v>0</v>
      </c>
      <c r="CU18" s="14">
        <f>MAX(0,(md!CU14-md!CT14))</f>
        <v>0</v>
      </c>
    </row>
    <row r="19" spans="1:99" x14ac:dyDescent="0.2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15</v>
      </c>
      <c r="AF19" s="14">
        <f>MAX(0,(md!AF15-md!AE15))</f>
        <v>17</v>
      </c>
      <c r="AG19" s="14">
        <f>MAX(0,(md!AG15-md!AF15))</f>
        <v>24</v>
      </c>
      <c r="AH19" s="14">
        <f>MAX(0,(md!AH15-md!AG15))</f>
        <v>21</v>
      </c>
      <c r="AI19" s="14">
        <f>MAX(0,(md!AI15-md!AH15))</f>
        <v>25</v>
      </c>
      <c r="AJ19" s="14">
        <f>MAX(0,(md!AJ15-md!AI15))</f>
        <v>10</v>
      </c>
      <c r="AK19" s="14">
        <f>MAX(0,(md!AK15-md!AJ15))</f>
        <v>12</v>
      </c>
      <c r="AL19" s="14">
        <f>MAX(0,(md!AL15-md!AK15))</f>
        <v>13</v>
      </c>
      <c r="AM19" s="14">
        <f>MAX(0,(md!AM15-md!AL15))</f>
        <v>47</v>
      </c>
      <c r="AN19" s="14">
        <f>MAX(0,(md!AN15-md!AM15))</f>
        <v>11</v>
      </c>
      <c r="AO19" s="14">
        <f>MAX(0,(md!AO15-md!AN15))</f>
        <v>15</v>
      </c>
      <c r="AP19" s="14">
        <f>MAX(0,(md!AP15-md!AO15))</f>
        <v>14</v>
      </c>
      <c r="AQ19" s="14">
        <f>MAX(0,(md!AQ15-md!AP15))</f>
        <v>9</v>
      </c>
      <c r="AR19" s="14">
        <f>MAX(0,(md!AR15-md!AQ15))</f>
        <v>10</v>
      </c>
      <c r="AS19" s="14">
        <f>MAX(0,(md!AS15-md!AR15))</f>
        <v>28</v>
      </c>
      <c r="AT19" s="14">
        <f>MAX(0,(md!AT15-md!AS15))</f>
        <v>18</v>
      </c>
      <c r="AU19" s="14">
        <f>MAX(0,(md!AU15-md!AT15))</f>
        <v>13</v>
      </c>
      <c r="AV19" s="14">
        <f>MAX(0,(md!AV15-md!AU15))</f>
        <v>19</v>
      </c>
      <c r="AW19" s="14">
        <f>MAX(0,(md!AW15-md!AV15))</f>
        <v>8</v>
      </c>
      <c r="AX19" s="14">
        <f>MAX(0,(md!AX15-md!AW15))</f>
        <v>5</v>
      </c>
      <c r="AY19" s="14">
        <f>MAX(0,(md!AY15-md!AX15))</f>
        <v>17</v>
      </c>
      <c r="AZ19" s="14">
        <f>MAX(0,(md!AZ15-md!AY15))</f>
        <v>18</v>
      </c>
      <c r="BA19" s="14">
        <f>MAX(0,(md!BA15-md!AZ15))</f>
        <v>33</v>
      </c>
      <c r="BB19" s="14">
        <f>MAX(0,(md!BB15-md!BA15))</f>
        <v>15</v>
      </c>
      <c r="BC19" s="14">
        <f>MAX(0,(md!BC15-md!BB15))</f>
        <v>15</v>
      </c>
      <c r="BD19" s="14">
        <f>MAX(0,(md!BD15-md!BC15))</f>
        <v>8</v>
      </c>
      <c r="BE19" s="14">
        <f>MAX(0,(md!BE15-md!BD15))</f>
        <v>28</v>
      </c>
      <c r="BF19" s="14">
        <f>MAX(0,(md!BF15-md!BE15))</f>
        <v>26</v>
      </c>
      <c r="BG19" s="14">
        <f>MAX(0,(md!BG15-md!BF15))</f>
        <v>22</v>
      </c>
      <c r="BH19" s="14">
        <f>MAX(0,(md!BH15-md!BG15))</f>
        <v>13</v>
      </c>
      <c r="BI19" s="14">
        <f>MAX(0,(md!BI15-md!BH15))</f>
        <v>13</v>
      </c>
      <c r="BJ19" s="14">
        <f>MAX(0,(md!BJ15-md!BI15))</f>
        <v>20</v>
      </c>
      <c r="BK19" s="14">
        <f>MAX(0,(md!BK15-md!BJ15))</f>
        <v>8</v>
      </c>
      <c r="BL19" s="14">
        <f>MAX(0,(md!BL15-md!BK15))</f>
        <v>4</v>
      </c>
      <c r="BM19" s="14">
        <f>MAX(0,(md!BM15-md!BL15))</f>
        <v>7</v>
      </c>
      <c r="BN19" s="14">
        <f>MAX(0,(md!BN15-md!BM15))</f>
        <v>19</v>
      </c>
      <c r="BO19" s="14">
        <f>MAX(0,(md!BO15-md!BN15))</f>
        <v>29</v>
      </c>
      <c r="BP19" s="14">
        <f>MAX(0,(md!BP15-md!BO15))</f>
        <v>29</v>
      </c>
      <c r="BQ19" s="14">
        <f>MAX(0,(md!BQ15-md!BP15))</f>
        <v>23</v>
      </c>
      <c r="BR19" s="14">
        <f>MAX(0,(md!BR15-md!BQ15))</f>
        <v>12</v>
      </c>
      <c r="BS19" s="14">
        <f>MAX(0,(md!BS15-md!BR15))</f>
        <v>13</v>
      </c>
      <c r="BT19" s="14">
        <f>MAX(0,(md!BT15-md!BS15))</f>
        <v>19</v>
      </c>
      <c r="BU19" s="14">
        <f>MAX(0,(md!BU15-md!BT15))</f>
        <v>22</v>
      </c>
      <c r="BV19" s="14">
        <f>MAX(0,(md!BV15-md!BU15))</f>
        <v>11</v>
      </c>
      <c r="BW19" s="14">
        <f>MAX(0,(md!BW15-md!BV15))</f>
        <v>11</v>
      </c>
      <c r="BX19" s="14">
        <f>MAX(0,(md!BX15-md!BW15))</f>
        <v>6</v>
      </c>
      <c r="BY19" s="14">
        <f>MAX(0,(md!BY15-md!BX15))</f>
        <v>9</v>
      </c>
      <c r="BZ19" s="14">
        <f>MAX(0,(md!BZ15-md!BY15))</f>
        <v>5</v>
      </c>
      <c r="CA19" s="14">
        <f>MAX(0,(md!CA15-md!BZ15))</f>
        <v>15</v>
      </c>
      <c r="CB19" s="14">
        <f>MAX(0,(md!CB15-md!CA15))</f>
        <v>4</v>
      </c>
      <c r="CC19" s="14">
        <f>MAX(0,(md!CC15-md!CB15))</f>
        <v>13</v>
      </c>
      <c r="CD19" s="14">
        <f>MAX(0,(md!CD15-md!CC15))</f>
        <v>16</v>
      </c>
      <c r="CE19" s="14">
        <f>MAX(0,(md!CE15-md!CD15))</f>
        <v>5</v>
      </c>
      <c r="CF19" s="14">
        <f>MAX(0,(md!CF15-md!CE15))</f>
        <v>3</v>
      </c>
      <c r="CG19" s="14">
        <f>MAX(0,(md!CG15-md!CF15))</f>
        <v>5</v>
      </c>
      <c r="CH19" s="14">
        <f>MAX(0,(md!CH15-md!CG15))</f>
        <v>0</v>
      </c>
      <c r="CI19" s="14">
        <f>MAX(0,(md!CI15-md!CH15))</f>
        <v>0</v>
      </c>
      <c r="CJ19" s="14">
        <f>MAX(0,(md!CJ15-md!CI15))</f>
        <v>0</v>
      </c>
      <c r="CK19" s="14">
        <f>MAX(0,(md!CK15-md!CJ15))</f>
        <v>0</v>
      </c>
      <c r="CL19" s="14">
        <f>MAX(0,(md!CL15-md!CK15))</f>
        <v>0</v>
      </c>
      <c r="CM19" s="14">
        <f>MAX(0,(md!CM15-md!CL15))</f>
        <v>0</v>
      </c>
      <c r="CN19" s="14">
        <f>MAX(0,(md!CN15-md!CM15))</f>
        <v>0</v>
      </c>
      <c r="CO19" s="14">
        <f>MAX(0,(md!CO15-md!CN15))</f>
        <v>0</v>
      </c>
      <c r="CP19" s="14">
        <f>MAX(0,(md!CP15-md!CO15))</f>
        <v>0</v>
      </c>
      <c r="CQ19" s="14">
        <f>MAX(0,(md!CQ15-md!CP15))</f>
        <v>0</v>
      </c>
      <c r="CR19" s="14">
        <f>MAX(0,(md!CR15-md!CQ15))</f>
        <v>0</v>
      </c>
      <c r="CS19" s="14">
        <f>MAX(0,(md!CS15-md!CR15))</f>
        <v>0</v>
      </c>
      <c r="CT19" s="14">
        <f>MAX(0,(md!CT15-md!CS15))</f>
        <v>0</v>
      </c>
      <c r="CU19" s="14">
        <f>MAX(0,(md!CU15-md!CT15))</f>
        <v>0</v>
      </c>
    </row>
    <row r="20" spans="1:99" s="10" customFormat="1" x14ac:dyDescent="0.2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3</v>
      </c>
      <c r="AF20" s="14">
        <f>MAX(0,(md!AF16-md!AE16))</f>
        <v>1</v>
      </c>
      <c r="AG20" s="14">
        <f>MAX(0,(md!AG16-md!AF16))</f>
        <v>6</v>
      </c>
      <c r="AH20" s="14">
        <f>MAX(0,(md!AH16-md!AG16))</f>
        <v>8</v>
      </c>
      <c r="AI20" s="14">
        <f>MAX(0,(md!AI16-md!AH16))</f>
        <v>5</v>
      </c>
      <c r="AJ20" s="14">
        <f>MAX(0,(md!AJ16-md!AI16))</f>
        <v>1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3</v>
      </c>
      <c r="AN20" s="14">
        <f>MAX(0,(md!AN16-md!AM16))</f>
        <v>5</v>
      </c>
      <c r="AO20" s="14">
        <f>MAX(0,(md!AO16-md!AN16))</f>
        <v>12</v>
      </c>
      <c r="AP20" s="14">
        <f>MAX(0,(md!AP16-md!AO16))</f>
        <v>4</v>
      </c>
      <c r="AQ20" s="14">
        <f>MAX(0,(md!AQ16-md!AP16))</f>
        <v>1</v>
      </c>
      <c r="AR20" s="14">
        <f>MAX(0,(md!AR16-md!AQ16))</f>
        <v>3</v>
      </c>
      <c r="AS20" s="14">
        <f>MAX(0,(md!AS16-md!AR16))</f>
        <v>6</v>
      </c>
      <c r="AT20" s="14">
        <f>MAX(0,(md!AT16-md!AS16))</f>
        <v>1</v>
      </c>
      <c r="AU20" s="14">
        <f>MAX(0,(md!AU16-md!AT16))</f>
        <v>5</v>
      </c>
      <c r="AV20" s="14">
        <f>MAX(0,(md!AV16-md!AU16))</f>
        <v>4</v>
      </c>
      <c r="AW20" s="14">
        <f>MAX(0,(md!AW16-md!AV16))</f>
        <v>3</v>
      </c>
      <c r="AX20" s="14">
        <f>MAX(0,(md!AX16-md!AW16))</f>
        <v>4</v>
      </c>
      <c r="AY20" s="14">
        <f>MAX(0,(md!AY16-md!AX16))</f>
        <v>0</v>
      </c>
      <c r="AZ20" s="14">
        <f>MAX(0,(md!AZ16-md!AY16))</f>
        <v>2</v>
      </c>
      <c r="BA20" s="14">
        <f>MAX(0,(md!BA16-md!AZ16))</f>
        <v>3</v>
      </c>
      <c r="BB20" s="14">
        <f>MAX(0,(md!BB16-md!BA16))</f>
        <v>4</v>
      </c>
      <c r="BC20" s="14">
        <f>MAX(0,(md!BC16-md!BB16))</f>
        <v>0</v>
      </c>
      <c r="BD20" s="14">
        <f>MAX(0,(md!BD16-md!BC16))</f>
        <v>11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2</v>
      </c>
      <c r="BH20" s="14">
        <f>MAX(0,(md!BH16-md!BG16))</f>
        <v>2</v>
      </c>
      <c r="BI20" s="14">
        <f>MAX(0,(md!BI16-md!BH16))</f>
        <v>0</v>
      </c>
      <c r="BJ20" s="14">
        <f>MAX(0,(md!BJ16-md!BI16))</f>
        <v>1</v>
      </c>
      <c r="BK20" s="14">
        <f>MAX(0,(md!BK16-md!BJ16))</f>
        <v>1</v>
      </c>
      <c r="BL20" s="14">
        <f>MAX(0,(md!BL16-md!BK16))</f>
        <v>2</v>
      </c>
      <c r="BM20" s="14">
        <f>MAX(0,(md!BM16-md!BL16))</f>
        <v>3</v>
      </c>
      <c r="BN20" s="14">
        <f>MAX(0,(md!BN16-md!BM16))</f>
        <v>3</v>
      </c>
      <c r="BO20" s="14">
        <f>MAX(0,(md!BO16-md!BN16))</f>
        <v>4</v>
      </c>
      <c r="BP20" s="14">
        <f>MAX(0,(md!BP16-md!BO16))</f>
        <v>1</v>
      </c>
      <c r="BQ20" s="14">
        <f>MAX(0,(md!BQ16-md!BP16))</f>
        <v>1</v>
      </c>
      <c r="BR20" s="14">
        <f>MAX(0,(md!BR16-md!BQ16))</f>
        <v>0</v>
      </c>
      <c r="BS20" s="14">
        <f>MAX(0,(md!BS16-md!BR16))</f>
        <v>2</v>
      </c>
      <c r="BT20" s="14">
        <f>MAX(0,(md!BT16-md!BS16))</f>
        <v>3</v>
      </c>
      <c r="BU20" s="14">
        <f>MAX(0,(md!BU16-md!BT16))</f>
        <v>5</v>
      </c>
      <c r="BV20" s="14">
        <f>MAX(0,(md!BV16-md!BU16))</f>
        <v>1</v>
      </c>
      <c r="BW20" s="14">
        <f>MAX(0,(md!BW16-md!BV16))</f>
        <v>1</v>
      </c>
      <c r="BX20" s="14">
        <f>MAX(0,(md!BX16-md!BW16))</f>
        <v>1</v>
      </c>
      <c r="BY20" s="14">
        <f>MAX(0,(md!BY16-md!BX16))</f>
        <v>1</v>
      </c>
      <c r="BZ20" s="14">
        <f>MAX(0,(md!BZ16-md!BY16))</f>
        <v>1</v>
      </c>
      <c r="CA20" s="14">
        <f>MAX(0,(md!CA16-md!BZ16))</f>
        <v>0</v>
      </c>
      <c r="CB20" s="14">
        <f>MAX(0,(md!CB16-md!CA16))</f>
        <v>2</v>
      </c>
      <c r="CC20" s="14">
        <f>MAX(0,(md!CC16-md!CB16))</f>
        <v>1</v>
      </c>
      <c r="CD20" s="14">
        <f>MAX(0,(md!CD16-md!CC16))</f>
        <v>1</v>
      </c>
      <c r="CE20" s="14">
        <f>MAX(0,(md!CE16-md!CD16))</f>
        <v>1</v>
      </c>
      <c r="CF20" s="14">
        <f>MAX(0,(md!CF16-md!CE16))</f>
        <v>3</v>
      </c>
      <c r="CG20" s="14">
        <f>MAX(0,(md!CG16-md!CF16))</f>
        <v>1</v>
      </c>
      <c r="CH20" s="14">
        <f>MAX(0,(md!CH16-md!CG16))</f>
        <v>0</v>
      </c>
      <c r="CI20" s="14">
        <f>MAX(0,(md!CI16-md!CH16))</f>
        <v>0</v>
      </c>
      <c r="CJ20" s="14">
        <f>MAX(0,(md!CJ16-md!CI16))</f>
        <v>0</v>
      </c>
      <c r="CK20" s="14">
        <f>MAX(0,(md!CK16-md!CJ16))</f>
        <v>0</v>
      </c>
      <c r="CL20" s="14">
        <f>MAX(0,(md!CL16-md!CK16))</f>
        <v>0</v>
      </c>
      <c r="CM20" s="14">
        <f>MAX(0,(md!CM16-md!CL16))</f>
        <v>0</v>
      </c>
      <c r="CN20" s="14">
        <f>MAX(0,(md!CN16-md!CM16))</f>
        <v>0</v>
      </c>
      <c r="CO20" s="14">
        <f>MAX(0,(md!CO16-md!CN16))</f>
        <v>0</v>
      </c>
      <c r="CP20" s="14">
        <f>MAX(0,(md!CP16-md!CO16))</f>
        <v>0</v>
      </c>
      <c r="CQ20" s="14">
        <f>MAX(0,(md!CQ16-md!CP16))</f>
        <v>0</v>
      </c>
      <c r="CR20" s="14">
        <f>MAX(0,(md!CR16-md!CQ16))</f>
        <v>0</v>
      </c>
      <c r="CS20" s="14">
        <f>MAX(0,(md!CS16-md!CR16))</f>
        <v>0</v>
      </c>
      <c r="CT20" s="14">
        <f>MAX(0,(md!CT16-md!CS16))</f>
        <v>0</v>
      </c>
      <c r="CU20" s="14">
        <f>MAX(0,(md!CU16-md!CT16))</f>
        <v>0</v>
      </c>
    </row>
    <row r="21" spans="1:99" x14ac:dyDescent="0.2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32</v>
      </c>
      <c r="AF21" s="14">
        <f>MAX(0,(md!AF17-md!AE17))</f>
        <v>75</v>
      </c>
      <c r="AG21" s="14">
        <f>MAX(0,(md!AG17-md!AF17))</f>
        <v>49</v>
      </c>
      <c r="AH21" s="14">
        <f>MAX(0,(md!AH17-md!AG17))</f>
        <v>20</v>
      </c>
      <c r="AI21" s="14">
        <f>MAX(0,(md!AI17-md!AH17))</f>
        <v>31</v>
      </c>
      <c r="AJ21" s="14">
        <f>MAX(0,(md!AJ17-md!AI17))</f>
        <v>5</v>
      </c>
      <c r="AK21" s="14">
        <f>MAX(0,(md!AK17-md!AJ17))</f>
        <v>23</v>
      </c>
      <c r="AL21" s="14">
        <f>MAX(0,(md!AL17-md!AK17))</f>
        <v>25</v>
      </c>
      <c r="AM21" s="14">
        <f>MAX(0,(md!AM17-md!AL17))</f>
        <v>24</v>
      </c>
      <c r="AN21" s="14">
        <f>MAX(0,(md!AN17-md!AM17))</f>
        <v>34</v>
      </c>
      <c r="AO21" s="14">
        <f>MAX(0,(md!AO17-md!AN17))</f>
        <v>28</v>
      </c>
      <c r="AP21" s="14">
        <f>MAX(0,(md!AP17-md!AO17))</f>
        <v>34</v>
      </c>
      <c r="AQ21" s="14">
        <f>MAX(0,(md!AQ17-md!AP17))</f>
        <v>33</v>
      </c>
      <c r="AR21" s="14">
        <f>MAX(0,(md!AR17-md!AQ17))</f>
        <v>37</v>
      </c>
      <c r="AS21" s="14">
        <f>MAX(0,(md!AS17-md!AR17))</f>
        <v>43</v>
      </c>
      <c r="AT21" s="14">
        <f>MAX(0,(md!AT17-md!AS17))</f>
        <v>31</v>
      </c>
      <c r="AU21" s="14">
        <f>MAX(0,(md!AU17-md!AT17))</f>
        <v>31</v>
      </c>
      <c r="AV21" s="14">
        <f>MAX(0,(md!AV17-md!AU17))</f>
        <v>38</v>
      </c>
      <c r="AW21" s="14">
        <f>MAX(0,(md!AW17-md!AV17))</f>
        <v>16</v>
      </c>
      <c r="AX21" s="14">
        <f>MAX(0,(md!AX17-md!AW17))</f>
        <v>15</v>
      </c>
      <c r="AY21" s="14">
        <f>MAX(0,(md!AY17-md!AX17))</f>
        <v>20</v>
      </c>
      <c r="AZ21" s="14">
        <f>MAX(0,(md!AZ17-md!AY17))</f>
        <v>23</v>
      </c>
      <c r="BA21" s="14">
        <f>MAX(0,(md!BA17-md!AZ17))</f>
        <v>39</v>
      </c>
      <c r="BB21" s="14">
        <f>MAX(0,(md!BB17-md!BA17))</f>
        <v>38</v>
      </c>
      <c r="BC21" s="14">
        <f>MAX(0,(md!BC17-md!BB17))</f>
        <v>21</v>
      </c>
      <c r="BD21" s="14">
        <f>MAX(0,(md!BD17-md!BC17))</f>
        <v>37</v>
      </c>
      <c r="BE21" s="14">
        <f>MAX(0,(md!BE17-md!BD17))</f>
        <v>31</v>
      </c>
      <c r="BF21" s="14">
        <f>MAX(0,(md!BF17-md!BE17))</f>
        <v>42</v>
      </c>
      <c r="BG21" s="14">
        <f>MAX(0,(md!BG17-md!BF17))</f>
        <v>35</v>
      </c>
      <c r="BH21" s="14">
        <f>MAX(0,(md!BH17-md!BG17))</f>
        <v>57</v>
      </c>
      <c r="BI21" s="14">
        <f>MAX(0,(md!BI17-md!BH17))</f>
        <v>36</v>
      </c>
      <c r="BJ21" s="14">
        <f>MAX(0,(md!BJ17-md!BI17))</f>
        <v>35</v>
      </c>
      <c r="BK21" s="14">
        <f>MAX(0,(md!BK17-md!BJ17))</f>
        <v>35</v>
      </c>
      <c r="BL21" s="14">
        <f>MAX(0,(md!BL17-md!BK17))</f>
        <v>15</v>
      </c>
      <c r="BM21" s="14">
        <f>MAX(0,(md!BM17-md!BL17))</f>
        <v>40</v>
      </c>
      <c r="BN21" s="14">
        <f>MAX(0,(md!BN17-md!BM17))</f>
        <v>38</v>
      </c>
      <c r="BO21" s="14">
        <f>MAX(0,(md!BO17-md!BN17))</f>
        <v>32</v>
      </c>
      <c r="BP21" s="14">
        <f>MAX(0,(md!BP17-md!BO17))</f>
        <v>34</v>
      </c>
      <c r="BQ21" s="14">
        <f>MAX(0,(md!BQ17-md!BP17))</f>
        <v>21</v>
      </c>
      <c r="BR21" s="14">
        <f>MAX(0,(md!BR17-md!BQ17))</f>
        <v>17</v>
      </c>
      <c r="BS21" s="14">
        <f>MAX(0,(md!BS17-md!BR17))</f>
        <v>33</v>
      </c>
      <c r="BT21" s="14">
        <f>MAX(0,(md!BT17-md!BS17))</f>
        <v>44</v>
      </c>
      <c r="BU21" s="14">
        <f>MAX(0,(md!BU17-md!BT17))</f>
        <v>36</v>
      </c>
      <c r="BV21" s="14">
        <f>MAX(0,(md!BV17-md!BU17))</f>
        <v>28</v>
      </c>
      <c r="BW21" s="14">
        <f>MAX(0,(md!BW17-md!BV17))</f>
        <v>31</v>
      </c>
      <c r="BX21" s="14">
        <f>MAX(0,(md!BX17-md!BW17))</f>
        <v>14</v>
      </c>
      <c r="BY21" s="14">
        <f>MAX(0,(md!BY17-md!BX17))</f>
        <v>21</v>
      </c>
      <c r="BZ21" s="14">
        <f>MAX(0,(md!BZ17-md!BY17))</f>
        <v>17</v>
      </c>
      <c r="CA21" s="14">
        <f>MAX(0,(md!CA17-md!BZ17))</f>
        <v>26</v>
      </c>
      <c r="CB21" s="14">
        <f>MAX(0,(md!CB17-md!CA17))</f>
        <v>24</v>
      </c>
      <c r="CC21" s="14">
        <f>MAX(0,(md!CC17-md!CB17))</f>
        <v>23</v>
      </c>
      <c r="CD21" s="14">
        <f>MAX(0,(md!CD17-md!CC17))</f>
        <v>26</v>
      </c>
      <c r="CE21" s="14">
        <f>MAX(0,(md!CE17-md!CD17))</f>
        <v>22</v>
      </c>
      <c r="CF21" s="14">
        <f>MAX(0,(md!CF17-md!CE17))</f>
        <v>25</v>
      </c>
      <c r="CG21" s="14">
        <f>MAX(0,(md!CG17-md!CF17))</f>
        <v>10</v>
      </c>
      <c r="CH21" s="14">
        <f>MAX(0,(md!CH17-md!CG17))</f>
        <v>0</v>
      </c>
      <c r="CI21" s="14">
        <f>MAX(0,(md!CI17-md!CH17))</f>
        <v>0</v>
      </c>
      <c r="CJ21" s="14">
        <f>MAX(0,(md!CJ17-md!CI17))</f>
        <v>0</v>
      </c>
      <c r="CK21" s="14">
        <f>MAX(0,(md!CK17-md!CJ17))</f>
        <v>0</v>
      </c>
      <c r="CL21" s="14">
        <f>MAX(0,(md!CL17-md!CK17))</f>
        <v>0</v>
      </c>
      <c r="CM21" s="14">
        <f>MAX(0,(md!CM17-md!CL17))</f>
        <v>0</v>
      </c>
      <c r="CN21" s="14">
        <f>MAX(0,(md!CN17-md!CM17))</f>
        <v>0</v>
      </c>
      <c r="CO21" s="14">
        <f>MAX(0,(md!CO17-md!CN17))</f>
        <v>0</v>
      </c>
      <c r="CP21" s="14">
        <f>MAX(0,(md!CP17-md!CO17))</f>
        <v>0</v>
      </c>
      <c r="CQ21" s="14">
        <f>MAX(0,(md!CQ17-md!CP17))</f>
        <v>0</v>
      </c>
      <c r="CR21" s="14">
        <f>MAX(0,(md!CR17-md!CQ17))</f>
        <v>0</v>
      </c>
      <c r="CS21" s="14">
        <f>MAX(0,(md!CS17-md!CR17))</f>
        <v>0</v>
      </c>
      <c r="CT21" s="14">
        <f>MAX(0,(md!CT17-md!CS17))</f>
        <v>0</v>
      </c>
      <c r="CU21" s="14">
        <f>MAX(0,(md!CU17-md!CT17))</f>
        <v>0</v>
      </c>
    </row>
    <row r="22" spans="1:99" x14ac:dyDescent="0.2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1</v>
      </c>
      <c r="AU22" s="14">
        <f>MAX(0,(md!AU18-md!AT18))</f>
        <v>1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1</v>
      </c>
      <c r="BC22" s="14">
        <f>MAX(0,(md!BC18-md!BB18))</f>
        <v>0</v>
      </c>
      <c r="BD22" s="14">
        <f>MAX(0,(md!BD18-md!BC18))</f>
        <v>1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3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  <c r="BR22" s="14">
        <f>MAX(0,(md!BR18-md!BQ18))</f>
        <v>0</v>
      </c>
      <c r="BS22" s="14">
        <f>MAX(0,(md!BS18-md!BR18))</f>
        <v>0</v>
      </c>
      <c r="BT22" s="14">
        <f>MAX(0,(md!BT18-md!BS18))</f>
        <v>0</v>
      </c>
      <c r="BU22" s="14">
        <f>MAX(0,(md!BU18-md!BT18))</f>
        <v>0</v>
      </c>
      <c r="BV22" s="14">
        <f>MAX(0,(md!BV18-md!BU18))</f>
        <v>0</v>
      </c>
      <c r="BW22" s="14">
        <f>MAX(0,(md!BW18-md!BV18))</f>
        <v>0</v>
      </c>
      <c r="BX22" s="14">
        <f>MAX(0,(md!BX18-md!BW18))</f>
        <v>0</v>
      </c>
      <c r="BY22" s="14">
        <f>MAX(0,(md!BY18-md!BX18))</f>
        <v>0</v>
      </c>
      <c r="BZ22" s="14">
        <f>MAX(0,(md!BZ18-md!BY18))</f>
        <v>0</v>
      </c>
      <c r="CA22" s="14">
        <f>MAX(0,(md!CA18-md!BZ18))</f>
        <v>0</v>
      </c>
      <c r="CB22" s="14">
        <f>MAX(0,(md!CB18-md!CA18))</f>
        <v>0</v>
      </c>
      <c r="CC22" s="14">
        <f>MAX(0,(md!CC18-md!CB18))</f>
        <v>0</v>
      </c>
      <c r="CD22" s="14">
        <f>MAX(0,(md!CD18-md!CC18))</f>
        <v>0</v>
      </c>
      <c r="CE22" s="14">
        <f>MAX(0,(md!CE18-md!CD18))</f>
        <v>0</v>
      </c>
      <c r="CF22" s="14">
        <f>MAX(0,(md!CF18-md!CE18))</f>
        <v>0</v>
      </c>
      <c r="CG22" s="14">
        <f>MAX(0,(md!CG18-md!CF18))</f>
        <v>0</v>
      </c>
      <c r="CH22" s="14">
        <f>MAX(0,(md!CH18-md!CG18))</f>
        <v>0</v>
      </c>
      <c r="CI22" s="14">
        <f>MAX(0,(md!CI18-md!CH18))</f>
        <v>0</v>
      </c>
      <c r="CJ22" s="14">
        <f>MAX(0,(md!CJ18-md!CI18))</f>
        <v>0</v>
      </c>
      <c r="CK22" s="14">
        <f>MAX(0,(md!CK18-md!CJ18))</f>
        <v>0</v>
      </c>
      <c r="CL22" s="14">
        <f>MAX(0,(md!CL18-md!CK18))</f>
        <v>0</v>
      </c>
      <c r="CM22" s="14">
        <f>MAX(0,(md!CM18-md!CL18))</f>
        <v>0</v>
      </c>
      <c r="CN22" s="14">
        <f>MAX(0,(md!CN18-md!CM18))</f>
        <v>0</v>
      </c>
      <c r="CO22" s="14">
        <f>MAX(0,(md!CO18-md!CN18))</f>
        <v>0</v>
      </c>
      <c r="CP22" s="14">
        <f>MAX(0,(md!CP18-md!CO18))</f>
        <v>0</v>
      </c>
      <c r="CQ22" s="14">
        <f>MAX(0,(md!CQ18-md!CP18))</f>
        <v>0</v>
      </c>
      <c r="CR22" s="14">
        <f>MAX(0,(md!CR18-md!CQ18))</f>
        <v>0</v>
      </c>
      <c r="CS22" s="14">
        <f>MAX(0,(md!CS18-md!CR18))</f>
        <v>0</v>
      </c>
      <c r="CT22" s="14">
        <f>MAX(0,(md!CT18-md!CS18))</f>
        <v>0</v>
      </c>
      <c r="CU22" s="14">
        <f>MAX(0,(md!CU18-md!CT18))</f>
        <v>0</v>
      </c>
    </row>
    <row r="23" spans="1:99" x14ac:dyDescent="0.2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13</v>
      </c>
      <c r="AF23" s="14">
        <f>MAX(0,(md!AF19-md!AE19))</f>
        <v>9</v>
      </c>
      <c r="AG23" s="14">
        <f>MAX(0,(md!AG19-md!AF19))</f>
        <v>13</v>
      </c>
      <c r="AH23" s="14">
        <f>MAX(0,(md!AH19-md!AG19))</f>
        <v>17</v>
      </c>
      <c r="AI23" s="14">
        <f>MAX(0,(md!AI19-md!AH19))</f>
        <v>33</v>
      </c>
      <c r="AJ23" s="14">
        <f>MAX(0,(md!AJ19-md!AI19))</f>
        <v>6</v>
      </c>
      <c r="AK23" s="14">
        <f>MAX(0,(md!AK19-md!AJ19))</f>
        <v>13</v>
      </c>
      <c r="AL23" s="14">
        <f>MAX(0,(md!AL19-md!AK19))</f>
        <v>43</v>
      </c>
      <c r="AM23" s="14">
        <f>MAX(0,(md!AM19-md!AL19))</f>
        <v>23</v>
      </c>
      <c r="AN23" s="14">
        <f>MAX(0,(md!AN19-md!AM19))</f>
        <v>31</v>
      </c>
      <c r="AO23" s="14">
        <f>MAX(0,(md!AO19-md!AN19))</f>
        <v>11</v>
      </c>
      <c r="AP23" s="14">
        <f>MAX(0,(md!AP19-md!AO19))</f>
        <v>12</v>
      </c>
      <c r="AQ23" s="14">
        <f>MAX(0,(md!AQ19-md!AP19))</f>
        <v>8</v>
      </c>
      <c r="AR23" s="14">
        <f>MAX(0,(md!AR19-md!AQ19))</f>
        <v>33</v>
      </c>
      <c r="AS23" s="14">
        <f>MAX(0,(md!AS19-md!AR19))</f>
        <v>20</v>
      </c>
      <c r="AT23" s="14">
        <f>MAX(0,(md!AT19-md!AS19))</f>
        <v>20</v>
      </c>
      <c r="AU23" s="14">
        <f>MAX(0,(md!AU19-md!AT19))</f>
        <v>17</v>
      </c>
      <c r="AV23" s="14">
        <f>MAX(0,(md!AV19-md!AU19))</f>
        <v>16</v>
      </c>
      <c r="AW23" s="14">
        <f>MAX(0,(md!AW19-md!AV19))</f>
        <v>0</v>
      </c>
      <c r="AX23" s="14">
        <f>MAX(0,(md!AX19-md!AW19))</f>
        <v>9</v>
      </c>
      <c r="AY23" s="14">
        <f>MAX(0,(md!AY19-md!AX19))</f>
        <v>15</v>
      </c>
      <c r="AZ23" s="14">
        <f>MAX(0,(md!AZ19-md!AY19))</f>
        <v>34</v>
      </c>
      <c r="BA23" s="14">
        <f>MAX(0,(md!BA19-md!AZ19))</f>
        <v>8</v>
      </c>
      <c r="BB23" s="14">
        <f>MAX(0,(md!BB19-md!BA19))</f>
        <v>7</v>
      </c>
      <c r="BC23" s="14">
        <f>MAX(0,(md!BC19-md!BB19))</f>
        <v>9</v>
      </c>
      <c r="BD23" s="14">
        <f>MAX(0,(md!BD19-md!BC19))</f>
        <v>8</v>
      </c>
      <c r="BE23" s="14">
        <f>MAX(0,(md!BE19-md!BD19))</f>
        <v>14</v>
      </c>
      <c r="BF23" s="14">
        <f>MAX(0,(md!BF19-md!BE19))</f>
        <v>12</v>
      </c>
      <c r="BG23" s="14">
        <f>MAX(0,(md!BG19-md!BF19))</f>
        <v>16</v>
      </c>
      <c r="BH23" s="14">
        <f>MAX(0,(md!BH19-md!BG19))</f>
        <v>9</v>
      </c>
      <c r="BI23" s="14">
        <f>MAX(0,(md!BI19-md!BH19))</f>
        <v>18</v>
      </c>
      <c r="BJ23" s="14">
        <f>MAX(0,(md!BJ19-md!BI19))</f>
        <v>16</v>
      </c>
      <c r="BK23" s="14">
        <f>MAX(0,(md!BK19-md!BJ19))</f>
        <v>9</v>
      </c>
      <c r="BL23" s="14">
        <f>MAX(0,(md!BL19-md!BK19))</f>
        <v>6</v>
      </c>
      <c r="BM23" s="14">
        <f>MAX(0,(md!BM19-md!BL19))</f>
        <v>6</v>
      </c>
      <c r="BN23" s="14">
        <f>MAX(0,(md!BN19-md!BM19))</f>
        <v>26</v>
      </c>
      <c r="BO23" s="14">
        <f>MAX(0,(md!BO19-md!BN19))</f>
        <v>27</v>
      </c>
      <c r="BP23" s="14">
        <f>MAX(0,(md!BP19-md!BO19))</f>
        <v>7</v>
      </c>
      <c r="BQ23" s="14">
        <f>MAX(0,(md!BQ19-md!BP19))</f>
        <v>21</v>
      </c>
      <c r="BR23" s="14">
        <f>MAX(0,(md!BR19-md!BQ19))</f>
        <v>0</v>
      </c>
      <c r="BS23" s="14">
        <f>MAX(0,(md!BS19-md!BR19))</f>
        <v>10</v>
      </c>
      <c r="BT23" s="14">
        <f>MAX(0,(md!BT19-md!BS19))</f>
        <v>10</v>
      </c>
      <c r="BU23" s="14">
        <f>MAX(0,(md!BU19-md!BT19))</f>
        <v>19</v>
      </c>
      <c r="BV23" s="14">
        <f>MAX(0,(md!BV19-md!BU19))</f>
        <v>19</v>
      </c>
      <c r="BW23" s="14">
        <f>MAX(0,(md!BW19-md!BV19))</f>
        <v>8</v>
      </c>
      <c r="BX23" s="14">
        <f>MAX(0,(md!BX19-md!BW19))</f>
        <v>10</v>
      </c>
      <c r="BY23" s="14">
        <f>MAX(0,(md!BY19-md!BX19))</f>
        <v>4</v>
      </c>
      <c r="BZ23" s="14">
        <f>MAX(0,(md!BZ19-md!BY19))</f>
        <v>8</v>
      </c>
      <c r="CA23" s="14">
        <f>MAX(0,(md!CA19-md!BZ19))</f>
        <v>13</v>
      </c>
      <c r="CB23" s="14">
        <f>MAX(0,(md!CB19-md!CA19))</f>
        <v>8</v>
      </c>
      <c r="CC23" s="14">
        <f>MAX(0,(md!CC19-md!CB19))</f>
        <v>1</v>
      </c>
      <c r="CD23" s="14">
        <f>MAX(0,(md!CD19-md!CC19))</f>
        <v>13</v>
      </c>
      <c r="CE23" s="14">
        <f>MAX(0,(md!CE19-md!CD19))</f>
        <v>5</v>
      </c>
      <c r="CF23" s="14">
        <f>MAX(0,(md!CF19-md!CE19))</f>
        <v>10</v>
      </c>
      <c r="CG23" s="14">
        <f>MAX(0,(md!CG19-md!CF19))</f>
        <v>4</v>
      </c>
      <c r="CH23" s="14">
        <f>MAX(0,(md!CH19-md!CG19))</f>
        <v>0</v>
      </c>
      <c r="CI23" s="14">
        <f>MAX(0,(md!CI19-md!CH19))</f>
        <v>0</v>
      </c>
      <c r="CJ23" s="14">
        <f>MAX(0,(md!CJ19-md!CI19))</f>
        <v>0</v>
      </c>
      <c r="CK23" s="14">
        <f>MAX(0,(md!CK19-md!CJ19))</f>
        <v>0</v>
      </c>
      <c r="CL23" s="14">
        <f>MAX(0,(md!CL19-md!CK19))</f>
        <v>0</v>
      </c>
      <c r="CM23" s="14">
        <f>MAX(0,(md!CM19-md!CL19))</f>
        <v>0</v>
      </c>
      <c r="CN23" s="14">
        <f>MAX(0,(md!CN19-md!CM19))</f>
        <v>0</v>
      </c>
      <c r="CO23" s="14">
        <f>MAX(0,(md!CO19-md!CN19))</f>
        <v>0</v>
      </c>
      <c r="CP23" s="14">
        <f>MAX(0,(md!CP19-md!CO19))</f>
        <v>0</v>
      </c>
      <c r="CQ23" s="14">
        <f>MAX(0,(md!CQ19-md!CP19))</f>
        <v>0</v>
      </c>
      <c r="CR23" s="14">
        <f>MAX(0,(md!CR19-md!CQ19))</f>
        <v>0</v>
      </c>
      <c r="CS23" s="14">
        <f>MAX(0,(md!CS19-md!CR19))</f>
        <v>0</v>
      </c>
      <c r="CT23" s="14">
        <f>MAX(0,(md!CT19-md!CS19))</f>
        <v>0</v>
      </c>
      <c r="CU23" s="14">
        <f>MAX(0,(md!CU19-md!CT19))</f>
        <v>0</v>
      </c>
    </row>
    <row r="24" spans="1:99" x14ac:dyDescent="0.2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26</v>
      </c>
      <c r="AF24" s="14">
        <f>MAX(0,(md!AF20-md!AE20))</f>
        <v>24</v>
      </c>
      <c r="AG24" s="14">
        <f>MAX(0,(md!AG20-md!AF20))</f>
        <v>44</v>
      </c>
      <c r="AH24" s="14">
        <f>MAX(0,(md!AH20-md!AG20))</f>
        <v>21</v>
      </c>
      <c r="AI24" s="14">
        <f>MAX(0,(md!AI20-md!AH20))</f>
        <v>71</v>
      </c>
      <c r="AJ24" s="14">
        <f>MAX(0,(md!AJ20-md!AI20))</f>
        <v>24</v>
      </c>
      <c r="AK24" s="14">
        <f>MAX(0,(md!AK20-md!AJ20))</f>
        <v>29</v>
      </c>
      <c r="AL24" s="14">
        <f>MAX(0,(md!AL20-md!AK20))</f>
        <v>36</v>
      </c>
      <c r="AM24" s="14">
        <f>MAX(0,(md!AM20-md!AL20))</f>
        <v>29</v>
      </c>
      <c r="AN24" s="14">
        <f>MAX(0,(md!AN20-md!AM20))</f>
        <v>35</v>
      </c>
      <c r="AO24" s="14">
        <f>MAX(0,(md!AO20-md!AN20))</f>
        <v>38</v>
      </c>
      <c r="AP24" s="14">
        <f>MAX(0,(md!AP20-md!AO20))</f>
        <v>23</v>
      </c>
      <c r="AQ24" s="14">
        <f>MAX(0,(md!AQ20-md!AP20))</f>
        <v>18</v>
      </c>
      <c r="AR24" s="14">
        <f>MAX(0,(md!AR20-md!AQ20))</f>
        <v>51</v>
      </c>
      <c r="AS24" s="14">
        <f>MAX(0,(md!AS20-md!AR20))</f>
        <v>37</v>
      </c>
      <c r="AT24" s="14">
        <f>MAX(0,(md!AT20-md!AS20))</f>
        <v>40</v>
      </c>
      <c r="AU24" s="14">
        <f>MAX(0,(md!AU20-md!AT20))</f>
        <v>32</v>
      </c>
      <c r="AV24" s="14">
        <f>MAX(0,(md!AV20-md!AU20))</f>
        <v>35</v>
      </c>
      <c r="AW24" s="14">
        <f>MAX(0,(md!AW20-md!AV20))</f>
        <v>18</v>
      </c>
      <c r="AX24" s="14">
        <f>MAX(0,(md!AX20-md!AW20))</f>
        <v>11</v>
      </c>
      <c r="AY24" s="14">
        <f>MAX(0,(md!AY20-md!AX20))</f>
        <v>24</v>
      </c>
      <c r="AZ24" s="14">
        <f>MAX(0,(md!AZ20-md!AY20))</f>
        <v>27</v>
      </c>
      <c r="BA24" s="14">
        <f>MAX(0,(md!BA20-md!AZ20))</f>
        <v>28</v>
      </c>
      <c r="BB24" s="14">
        <f>MAX(0,(md!BB20-md!BA20))</f>
        <v>39</v>
      </c>
      <c r="BC24" s="14">
        <f>MAX(0,(md!BC20-md!BB20))</f>
        <v>26</v>
      </c>
      <c r="BD24" s="14">
        <f>MAX(0,(md!BD20-md!BC20))</f>
        <v>38</v>
      </c>
      <c r="BE24" s="14">
        <f>MAX(0,(md!BE20-md!BD20))</f>
        <v>49</v>
      </c>
      <c r="BF24" s="14">
        <f>MAX(0,(md!BF20-md!BE20))</f>
        <v>29</v>
      </c>
      <c r="BG24" s="14">
        <f>MAX(0,(md!BG20-md!BF20))</f>
        <v>54</v>
      </c>
      <c r="BH24" s="14">
        <f>MAX(0,(md!BH20-md!BG20))</f>
        <v>38</v>
      </c>
      <c r="BI24" s="14">
        <f>MAX(0,(md!BI20-md!BH20))</f>
        <v>52</v>
      </c>
      <c r="BJ24" s="14">
        <f>MAX(0,(md!BJ20-md!BI20))</f>
        <v>29</v>
      </c>
      <c r="BK24" s="14">
        <f>MAX(0,(md!BK20-md!BJ20))</f>
        <v>49</v>
      </c>
      <c r="BL24" s="14">
        <f>MAX(0,(md!BL20-md!BK20))</f>
        <v>16</v>
      </c>
      <c r="BM24" s="14">
        <f>MAX(0,(md!BM20-md!BL20))</f>
        <v>28</v>
      </c>
      <c r="BN24" s="14">
        <f>MAX(0,(md!BN20-md!BM20))</f>
        <v>55</v>
      </c>
      <c r="BO24" s="14">
        <f>MAX(0,(md!BO20-md!BN20))</f>
        <v>53</v>
      </c>
      <c r="BP24" s="14">
        <f>MAX(0,(md!BP20-md!BO20))</f>
        <v>37</v>
      </c>
      <c r="BQ24" s="14">
        <f>MAX(0,(md!BQ20-md!BP20))</f>
        <v>23</v>
      </c>
      <c r="BR24" s="14">
        <f>MAX(0,(md!BR20-md!BQ20))</f>
        <v>16</v>
      </c>
      <c r="BS24" s="14">
        <f>MAX(0,(md!BS20-md!BR20))</f>
        <v>31</v>
      </c>
      <c r="BT24" s="14">
        <f>MAX(0,(md!BT20-md!BS20))</f>
        <v>29</v>
      </c>
      <c r="BU24" s="14">
        <f>MAX(0,(md!BU20-md!BT20))</f>
        <v>29</v>
      </c>
      <c r="BV24" s="14">
        <f>MAX(0,(md!BV20-md!BU20))</f>
        <v>41</v>
      </c>
      <c r="BW24" s="14">
        <f>MAX(0,(md!BW20-md!BV20))</f>
        <v>20</v>
      </c>
      <c r="BX24" s="14">
        <f>MAX(0,(md!BX20-md!BW20))</f>
        <v>31</v>
      </c>
      <c r="BY24" s="14">
        <f>MAX(0,(md!BY20-md!BX20))</f>
        <v>31</v>
      </c>
      <c r="BZ24" s="14">
        <f>MAX(0,(md!BZ20-md!BY20))</f>
        <v>35</v>
      </c>
      <c r="CA24" s="14">
        <f>MAX(0,(md!CA20-md!BZ20))</f>
        <v>29</v>
      </c>
      <c r="CB24" s="14">
        <f>MAX(0,(md!CB20-md!CA20))</f>
        <v>91</v>
      </c>
      <c r="CC24" s="14">
        <f>MAX(0,(md!CC20-md!CB20))</f>
        <v>21</v>
      </c>
      <c r="CD24" s="14">
        <f>MAX(0,(md!CD20-md!CC20))</f>
        <v>39</v>
      </c>
      <c r="CE24" s="14">
        <f>MAX(0,(md!CE20-md!CD20))</f>
        <v>0</v>
      </c>
      <c r="CF24" s="14">
        <f>MAX(0,(md!CF20-md!CE20))</f>
        <v>15</v>
      </c>
      <c r="CG24" s="14">
        <f>MAX(0,(md!CG20-md!CF20))</f>
        <v>0</v>
      </c>
      <c r="CH24" s="14">
        <f>MAX(0,(md!CH20-md!CG20))</f>
        <v>0</v>
      </c>
      <c r="CI24" s="14">
        <f>MAX(0,(md!CI20-md!CH20))</f>
        <v>0</v>
      </c>
      <c r="CJ24" s="14">
        <f>MAX(0,(md!CJ20-md!CI20))</f>
        <v>0</v>
      </c>
      <c r="CK24" s="14">
        <f>MAX(0,(md!CK20-md!CJ20))</f>
        <v>0</v>
      </c>
      <c r="CL24" s="14">
        <f>MAX(0,(md!CL20-md!CK20))</f>
        <v>0</v>
      </c>
      <c r="CM24" s="14">
        <f>MAX(0,(md!CM20-md!CL20))</f>
        <v>0</v>
      </c>
      <c r="CN24" s="14">
        <f>MAX(0,(md!CN20-md!CM20))</f>
        <v>0</v>
      </c>
      <c r="CO24" s="14">
        <f>MAX(0,(md!CO20-md!CN20))</f>
        <v>0</v>
      </c>
      <c r="CP24" s="14">
        <f>MAX(0,(md!CP20-md!CO20))</f>
        <v>0</v>
      </c>
      <c r="CQ24" s="14">
        <f>MAX(0,(md!CQ20-md!CP20))</f>
        <v>0</v>
      </c>
      <c r="CR24" s="14">
        <f>MAX(0,(md!CR20-md!CQ20))</f>
        <v>0</v>
      </c>
      <c r="CS24" s="14">
        <f>MAX(0,(md!CS20-md!CR20))</f>
        <v>0</v>
      </c>
      <c r="CT24" s="14">
        <f>MAX(0,(md!CT20-md!CS20))</f>
        <v>0</v>
      </c>
      <c r="CU24" s="14">
        <f>MAX(0,(md!CU20-md!CT20))</f>
        <v>0</v>
      </c>
    </row>
    <row r="25" spans="1:99" x14ac:dyDescent="0.2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28</v>
      </c>
      <c r="AF25" s="14">
        <f>MAX(0,(md!AF21-md!AE21))</f>
        <v>3</v>
      </c>
      <c r="AG25" s="14">
        <f>MAX(0,(md!AG21-md!AF21))</f>
        <v>0</v>
      </c>
      <c r="AH25" s="14">
        <f>MAX(0,(md!AH21-md!AG21))</f>
        <v>1</v>
      </c>
      <c r="AI25" s="14">
        <f>MAX(0,(md!AI21-md!AH21))</f>
        <v>2</v>
      </c>
      <c r="AJ25" s="14">
        <f>MAX(0,(md!AJ21-md!AI21))</f>
        <v>3</v>
      </c>
      <c r="AK25" s="14">
        <f>MAX(0,(md!AK21-md!AJ21))</f>
        <v>0</v>
      </c>
      <c r="AL25" s="14">
        <f>MAX(0,(md!AL21-md!AK21))</f>
        <v>6</v>
      </c>
      <c r="AM25" s="14">
        <f>MAX(0,(md!AM21-md!AL21))</f>
        <v>7</v>
      </c>
      <c r="AN25" s="14">
        <f>MAX(0,(md!AN21-md!AM21))</f>
        <v>0</v>
      </c>
      <c r="AO25" s="14">
        <f>MAX(0,(md!AO21-md!AN21))</f>
        <v>11</v>
      </c>
      <c r="AP25" s="14">
        <f>MAX(0,(md!AP21-md!AO21))</f>
        <v>4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4</v>
      </c>
      <c r="AT25" s="14">
        <f>MAX(0,(md!AT21-md!AS21))</f>
        <v>0</v>
      </c>
      <c r="AU25" s="14">
        <f>MAX(0,(md!AU21-md!AT21))</f>
        <v>4</v>
      </c>
      <c r="AV25" s="14">
        <f>MAX(0,(md!AV21-md!AU21))</f>
        <v>11</v>
      </c>
      <c r="AW25" s="14">
        <f>MAX(0,(md!AW21-md!AV21))</f>
        <v>3</v>
      </c>
      <c r="AX25" s="14">
        <f>MAX(0,(md!AX21-md!AW21))</f>
        <v>4</v>
      </c>
      <c r="AY25" s="14">
        <f>MAX(0,(md!AY21-md!AX21))</f>
        <v>3</v>
      </c>
      <c r="AZ25" s="14">
        <f>MAX(0,(md!AZ21-md!AY21))</f>
        <v>2</v>
      </c>
      <c r="BA25" s="14">
        <f>MAX(0,(md!BA21-md!AZ21))</f>
        <v>6</v>
      </c>
      <c r="BB25" s="14">
        <f>MAX(0,(md!BB21-md!BA21))</f>
        <v>7</v>
      </c>
      <c r="BC25" s="14">
        <f>MAX(0,(md!BC21-md!BB21))</f>
        <v>0</v>
      </c>
      <c r="BD25" s="14">
        <f>MAX(0,(md!BD21-md!BC21))</f>
        <v>3</v>
      </c>
      <c r="BE25" s="14">
        <f>MAX(0,(md!BE21-md!BD21))</f>
        <v>4</v>
      </c>
      <c r="BF25" s="14">
        <f>MAX(0,(md!BF21-md!BE21))</f>
        <v>1</v>
      </c>
      <c r="BG25" s="14">
        <f>MAX(0,(md!BG21-md!BF21))</f>
        <v>0</v>
      </c>
      <c r="BH25" s="14">
        <f>MAX(0,(md!BH21-md!BG21))</f>
        <v>3</v>
      </c>
      <c r="BI25" s="14">
        <f>MAX(0,(md!BI21-md!BH21))</f>
        <v>2</v>
      </c>
      <c r="BJ25" s="14">
        <f>MAX(0,(md!BJ21-md!BI21))</f>
        <v>4</v>
      </c>
      <c r="BK25" s="14">
        <f>MAX(0,(md!BK21-md!BJ21))</f>
        <v>3</v>
      </c>
      <c r="BL25" s="14">
        <f>MAX(0,(md!BL21-md!BK21))</f>
        <v>3</v>
      </c>
      <c r="BM25" s="14">
        <f>MAX(0,(md!BM21-md!BL21))</f>
        <v>2</v>
      </c>
      <c r="BN25" s="14">
        <f>MAX(0,(md!BN21-md!BM21))</f>
        <v>5</v>
      </c>
      <c r="BO25" s="14">
        <f>MAX(0,(md!BO21-md!BN21))</f>
        <v>2</v>
      </c>
      <c r="BP25" s="14">
        <f>MAX(0,(md!BP21-md!BO21))</f>
        <v>3</v>
      </c>
      <c r="BQ25" s="14">
        <f>MAX(0,(md!BQ21-md!BP21))</f>
        <v>3</v>
      </c>
      <c r="BR25" s="14">
        <f>MAX(0,(md!BR21-md!BQ21))</f>
        <v>1</v>
      </c>
      <c r="BS25" s="14">
        <f>MAX(0,(md!BS21-md!BR21))</f>
        <v>0</v>
      </c>
      <c r="BT25" s="14">
        <f>MAX(0,(md!BT21-md!BS21))</f>
        <v>4</v>
      </c>
      <c r="BU25" s="14">
        <f>MAX(0,(md!BU21-md!BT21))</f>
        <v>2</v>
      </c>
      <c r="BV25" s="14">
        <f>MAX(0,(md!BV21-md!BU21))</f>
        <v>4</v>
      </c>
      <c r="BW25" s="14">
        <f>MAX(0,(md!BW21-md!BV21))</f>
        <v>1</v>
      </c>
      <c r="BX25" s="14">
        <f>MAX(0,(md!BX21-md!BW21))</f>
        <v>2</v>
      </c>
      <c r="BY25" s="14">
        <f>MAX(0,(md!BY21-md!BX21))</f>
        <v>0</v>
      </c>
      <c r="BZ25" s="14">
        <f>MAX(0,(md!BZ21-md!BY21))</f>
        <v>1</v>
      </c>
      <c r="CA25" s="14">
        <f>MAX(0,(md!CA21-md!BZ21))</f>
        <v>1</v>
      </c>
      <c r="CB25" s="14">
        <f>MAX(0,(md!CB21-md!CA21))</f>
        <v>0</v>
      </c>
      <c r="CC25" s="14">
        <f>MAX(0,(md!CC21-md!CB21))</f>
        <v>1</v>
      </c>
      <c r="CD25" s="14">
        <f>MAX(0,(md!CD21-md!CC21))</f>
        <v>3</v>
      </c>
      <c r="CE25" s="14">
        <f>MAX(0,(md!CE21-md!CD21))</f>
        <v>1</v>
      </c>
      <c r="CF25" s="14">
        <f>MAX(0,(md!CF21-md!CE21))</f>
        <v>0</v>
      </c>
      <c r="CG25" s="14">
        <f>MAX(0,(md!CG21-md!CF21))</f>
        <v>0</v>
      </c>
      <c r="CH25" s="14">
        <f>MAX(0,(md!CH21-md!CG21))</f>
        <v>0</v>
      </c>
      <c r="CI25" s="14">
        <f>MAX(0,(md!CI21-md!CH21))</f>
        <v>0</v>
      </c>
      <c r="CJ25" s="14">
        <f>MAX(0,(md!CJ21-md!CI21))</f>
        <v>0</v>
      </c>
      <c r="CK25" s="14">
        <f>MAX(0,(md!CK21-md!CJ21))</f>
        <v>0</v>
      </c>
      <c r="CL25" s="14">
        <f>MAX(0,(md!CL21-md!CK21))</f>
        <v>0</v>
      </c>
      <c r="CM25" s="14">
        <f>MAX(0,(md!CM21-md!CL21))</f>
        <v>0</v>
      </c>
      <c r="CN25" s="14">
        <f>MAX(0,(md!CN21-md!CM21))</f>
        <v>0</v>
      </c>
      <c r="CO25" s="14">
        <f>MAX(0,(md!CO21-md!CN21))</f>
        <v>0</v>
      </c>
      <c r="CP25" s="14">
        <f>MAX(0,(md!CP21-md!CO21))</f>
        <v>0</v>
      </c>
      <c r="CQ25" s="14">
        <f>MAX(0,(md!CQ21-md!CP21))</f>
        <v>0</v>
      </c>
      <c r="CR25" s="14">
        <f>MAX(0,(md!CR21-md!CQ21))</f>
        <v>0</v>
      </c>
      <c r="CS25" s="14">
        <f>MAX(0,(md!CS21-md!CR21))</f>
        <v>0</v>
      </c>
      <c r="CT25" s="14">
        <f>MAX(0,(md!CT21-md!CS21))</f>
        <v>0</v>
      </c>
      <c r="CU25" s="14">
        <f>MAX(0,(md!CU21-md!CT21))</f>
        <v>0</v>
      </c>
    </row>
    <row r="26" spans="1:99" x14ac:dyDescent="0.2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192</v>
      </c>
      <c r="AF26" s="14">
        <f>MAX(0,(md!AF22-md!AE22))</f>
        <v>167</v>
      </c>
      <c r="AG26" s="14">
        <f>MAX(0,(md!AG22-md!AF22))</f>
        <v>256</v>
      </c>
      <c r="AH26" s="14">
        <f>MAX(0,(md!AH22-md!AG22))</f>
        <v>162</v>
      </c>
      <c r="AI26" s="14">
        <f>MAX(0,(md!AI22-md!AH22))</f>
        <v>198</v>
      </c>
      <c r="AJ26" s="14">
        <f>MAX(0,(md!AJ22-md!AI22))</f>
        <v>160</v>
      </c>
      <c r="AK26" s="14">
        <f>MAX(0,(md!AK22-md!AJ22))</f>
        <v>149</v>
      </c>
      <c r="AL26" s="14">
        <f>MAX(0,(md!AL22-md!AK22))</f>
        <v>148</v>
      </c>
      <c r="AM26" s="14">
        <f>MAX(0,(md!AM22-md!AL22))</f>
        <v>454</v>
      </c>
      <c r="AN26" s="14">
        <f>MAX(0,(md!AN22-md!AM22))</f>
        <v>165</v>
      </c>
      <c r="AO26" s="14">
        <f>MAX(0,(md!AO22-md!AN22))</f>
        <v>231</v>
      </c>
      <c r="AP26" s="14">
        <f>MAX(0,(md!AP22-md!AO22))</f>
        <v>234</v>
      </c>
      <c r="AQ26" s="14">
        <f>MAX(0,(md!AQ22-md!AP22))</f>
        <v>157</v>
      </c>
      <c r="AR26" s="14">
        <f>MAX(0,(md!AR22-md!AQ22))</f>
        <v>249</v>
      </c>
      <c r="AS26" s="14">
        <f>MAX(0,(md!AS22-md!AR22))</f>
        <v>242</v>
      </c>
      <c r="AT26" s="14">
        <f>MAX(0,(md!AT22-md!AS22))</f>
        <v>284</v>
      </c>
      <c r="AU26" s="14">
        <f>MAX(0,(md!AU22-md!AT22))</f>
        <v>239</v>
      </c>
      <c r="AV26" s="14">
        <f>MAX(0,(md!AV22-md!AU22))</f>
        <v>207</v>
      </c>
      <c r="AW26" s="14">
        <f>MAX(0,(md!AW22-md!AV22))</f>
        <v>147</v>
      </c>
      <c r="AX26" s="14">
        <f>MAX(0,(md!AX22-md!AW22))</f>
        <v>221</v>
      </c>
      <c r="AY26" s="14">
        <f>MAX(0,(md!AY22-md!AX22))</f>
        <v>153</v>
      </c>
      <c r="AZ26" s="14">
        <f>MAX(0,(md!AZ22-md!AY22))</f>
        <v>265</v>
      </c>
      <c r="BA26" s="14">
        <f>MAX(0,(md!BA22-md!AZ22))</f>
        <v>211</v>
      </c>
      <c r="BB26" s="14">
        <f>MAX(0,(md!BB22-md!BA22))</f>
        <v>229</v>
      </c>
      <c r="BC26" s="14">
        <f>MAX(0,(md!BC22-md!BB22))</f>
        <v>218</v>
      </c>
      <c r="BD26" s="14">
        <f>MAX(0,(md!BD22-md!BC22))</f>
        <v>211</v>
      </c>
      <c r="BE26" s="14">
        <f>MAX(0,(md!BE22-md!BD22))</f>
        <v>533</v>
      </c>
      <c r="BF26" s="14">
        <f>MAX(0,(md!BF22-md!BE22))</f>
        <v>102</v>
      </c>
      <c r="BG26" s="14">
        <f>MAX(0,(md!BG22-md!BF22))</f>
        <v>208</v>
      </c>
      <c r="BH26" s="14">
        <f>MAX(0,(md!BH22-md!BG22))</f>
        <v>172</v>
      </c>
      <c r="BI26" s="14">
        <f>MAX(0,(md!BI22-md!BH22))</f>
        <v>267</v>
      </c>
      <c r="BJ26" s="14">
        <f>MAX(0,(md!BJ22-md!BI22))</f>
        <v>223</v>
      </c>
      <c r="BK26" s="14">
        <f>MAX(0,(md!BK22-md!BJ22))</f>
        <v>189</v>
      </c>
      <c r="BL26" s="14">
        <f>MAX(0,(md!BL22-md!BK22))</f>
        <v>180</v>
      </c>
      <c r="BM26" s="14">
        <f>MAX(0,(md!BM22-md!BL22))</f>
        <v>176</v>
      </c>
      <c r="BN26" s="14">
        <f>MAX(0,(md!BN22-md!BM22))</f>
        <v>285</v>
      </c>
      <c r="BO26" s="14">
        <f>MAX(0,(md!BO22-md!BN22))</f>
        <v>283</v>
      </c>
      <c r="BP26" s="14">
        <f>MAX(0,(md!BP22-md!BO22))</f>
        <v>216</v>
      </c>
      <c r="BQ26" s="14">
        <f>MAX(0,(md!BQ22-md!BP22))</f>
        <v>110</v>
      </c>
      <c r="BR26" s="14">
        <f>MAX(0,(md!BR22-md!BQ22))</f>
        <v>115</v>
      </c>
      <c r="BS26" s="14">
        <f>MAX(0,(md!BS22-md!BR22))</f>
        <v>255</v>
      </c>
      <c r="BT26" s="14">
        <f>MAX(0,(md!BT22-md!BS22))</f>
        <v>193</v>
      </c>
      <c r="BU26" s="14">
        <f>MAX(0,(md!BU22-md!BT22))</f>
        <v>302</v>
      </c>
      <c r="BV26" s="14">
        <f>MAX(0,(md!BV22-md!BU22))</f>
        <v>208</v>
      </c>
      <c r="BW26" s="14">
        <f>MAX(0,(md!BW22-md!BV22))</f>
        <v>190</v>
      </c>
      <c r="BX26" s="14">
        <f>MAX(0,(md!BX22-md!BW22))</f>
        <v>110</v>
      </c>
      <c r="BY26" s="14">
        <f>MAX(0,(md!BY22-md!BX22))</f>
        <v>84</v>
      </c>
      <c r="BZ26" s="14">
        <f>MAX(0,(md!BZ22-md!BY22))</f>
        <v>150</v>
      </c>
      <c r="CA26" s="14">
        <f>MAX(0,(md!CA22-md!BZ22))</f>
        <v>156</v>
      </c>
      <c r="CB26" s="14">
        <f>MAX(0,(md!CB22-md!CA22))</f>
        <v>152</v>
      </c>
      <c r="CC26" s="14">
        <f>MAX(0,(md!CC22-md!CB22))</f>
        <v>72</v>
      </c>
      <c r="CD26" s="14">
        <f>MAX(0,(md!CD22-md!CC22))</f>
        <v>186</v>
      </c>
      <c r="CE26" s="14">
        <f>MAX(0,(md!CE22-md!CD22))</f>
        <v>73</v>
      </c>
      <c r="CF26" s="14">
        <f>MAX(0,(md!CF22-md!CE22))</f>
        <v>50</v>
      </c>
      <c r="CG26" s="14">
        <f>MAX(0,(md!CG22-md!CF22))</f>
        <v>52</v>
      </c>
      <c r="CH26" s="14">
        <f>MAX(0,(md!CH22-md!CG22))</f>
        <v>0</v>
      </c>
      <c r="CI26" s="14">
        <f>MAX(0,(md!CI22-md!CH22))</f>
        <v>0</v>
      </c>
      <c r="CJ26" s="14">
        <f>MAX(0,(md!CJ22-md!CI22))</f>
        <v>0</v>
      </c>
      <c r="CK26" s="14">
        <f>MAX(0,(md!CK22-md!CJ22))</f>
        <v>0</v>
      </c>
      <c r="CL26" s="14">
        <f>MAX(0,(md!CL22-md!CK22))</f>
        <v>0</v>
      </c>
      <c r="CM26" s="14">
        <f>MAX(0,(md!CM22-md!CL22))</f>
        <v>0</v>
      </c>
      <c r="CN26" s="14">
        <f>MAX(0,(md!CN22-md!CM22))</f>
        <v>0</v>
      </c>
      <c r="CO26" s="14">
        <f>MAX(0,(md!CO22-md!CN22))</f>
        <v>0</v>
      </c>
      <c r="CP26" s="14">
        <f>MAX(0,(md!CP22-md!CO22))</f>
        <v>0</v>
      </c>
      <c r="CQ26" s="14">
        <f>MAX(0,(md!CQ22-md!CP22))</f>
        <v>0</v>
      </c>
      <c r="CR26" s="14">
        <f>MAX(0,(md!CR22-md!CQ22))</f>
        <v>0</v>
      </c>
      <c r="CS26" s="14">
        <f>MAX(0,(md!CS22-md!CR22))</f>
        <v>0</v>
      </c>
      <c r="CT26" s="14">
        <f>MAX(0,(md!CT22-md!CS22))</f>
        <v>0</v>
      </c>
      <c r="CU26" s="14">
        <f>MAX(0,(md!CU22-md!CT22))</f>
        <v>0</v>
      </c>
    </row>
    <row r="27" spans="1:99" x14ac:dyDescent="0.2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266</v>
      </c>
      <c r="AF27" s="14">
        <f>MAX(0,(md!AF23-md!AE23))</f>
        <v>262</v>
      </c>
      <c r="AG27" s="14">
        <f>MAX(0,(md!AG23-md!AF23))</f>
        <v>392</v>
      </c>
      <c r="AH27" s="14">
        <f>MAX(0,(md!AH23-md!AG23))</f>
        <v>192</v>
      </c>
      <c r="AI27" s="14">
        <f>MAX(0,(md!AI23-md!AH23))</f>
        <v>276</v>
      </c>
      <c r="AJ27" s="14">
        <f>MAX(0,(md!AJ23-md!AI23))</f>
        <v>233</v>
      </c>
      <c r="AK27" s="14">
        <f>MAX(0,(md!AK23-md!AJ23))</f>
        <v>242</v>
      </c>
      <c r="AL27" s="14">
        <f>MAX(0,(md!AL23-md!AK23))</f>
        <v>305</v>
      </c>
      <c r="AM27" s="14">
        <f>MAX(0,(md!AM23-md!AL23))</f>
        <v>692</v>
      </c>
      <c r="AN27" s="14">
        <f>MAX(0,(md!AN23-md!AM23))</f>
        <v>306</v>
      </c>
      <c r="AO27" s="14">
        <f>MAX(0,(md!AO23-md!AN23))</f>
        <v>292</v>
      </c>
      <c r="AP27" s="14">
        <f>MAX(0,(md!AP23-md!AO23))</f>
        <v>265</v>
      </c>
      <c r="AQ27" s="14">
        <f>MAX(0,(md!AQ23-md!AP23))</f>
        <v>233</v>
      </c>
      <c r="AR27" s="14">
        <f>MAX(0,(md!AR23-md!AQ23))</f>
        <v>304</v>
      </c>
      <c r="AS27" s="14">
        <f>MAX(0,(md!AS23-md!AR23))</f>
        <v>381</v>
      </c>
      <c r="AT27" s="14">
        <f>MAX(0,(md!AT23-md!AS23))</f>
        <v>385</v>
      </c>
      <c r="AU27" s="14">
        <f>MAX(0,(md!AU23-md!AT23))</f>
        <v>304</v>
      </c>
      <c r="AV27" s="14">
        <f>MAX(0,(md!AV23-md!AU23))</f>
        <v>291</v>
      </c>
      <c r="AW27" s="14">
        <f>MAX(0,(md!AW23-md!AV23))</f>
        <v>191</v>
      </c>
      <c r="AX27" s="14">
        <f>MAX(0,(md!AX23-md!AW23))</f>
        <v>205</v>
      </c>
      <c r="AY27" s="14">
        <f>MAX(0,(md!AY23-md!AX23))</f>
        <v>180</v>
      </c>
      <c r="AZ27" s="14">
        <f>MAX(0,(md!AZ23-md!AY23))</f>
        <v>377</v>
      </c>
      <c r="BA27" s="14">
        <f>MAX(0,(md!BA23-md!AZ23))</f>
        <v>342</v>
      </c>
      <c r="BB27" s="14">
        <f>MAX(0,(md!BB23-md!BA23))</f>
        <v>240</v>
      </c>
      <c r="BC27" s="14">
        <f>MAX(0,(md!BC23-md!BB23))</f>
        <v>285</v>
      </c>
      <c r="BD27" s="14">
        <f>MAX(0,(md!BD23-md!BC23))</f>
        <v>292</v>
      </c>
      <c r="BE27" s="14">
        <f>MAX(0,(md!BE23-md!BD23))</f>
        <v>632</v>
      </c>
      <c r="BF27" s="14">
        <f>MAX(0,(md!BF23-md!BE23))</f>
        <v>206</v>
      </c>
      <c r="BG27" s="14">
        <f>MAX(0,(md!BG23-md!BF23))</f>
        <v>384</v>
      </c>
      <c r="BH27" s="14">
        <f>MAX(0,(md!BH23-md!BG23))</f>
        <v>247</v>
      </c>
      <c r="BI27" s="14">
        <f>MAX(0,(md!BI23-md!BH23))</f>
        <v>247</v>
      </c>
      <c r="BJ27" s="14">
        <f>MAX(0,(md!BJ23-md!BI23))</f>
        <v>197</v>
      </c>
      <c r="BK27" s="14">
        <f>MAX(0,(md!BK23-md!BJ23))</f>
        <v>205</v>
      </c>
      <c r="BL27" s="14">
        <f>MAX(0,(md!BL23-md!BK23))</f>
        <v>93</v>
      </c>
      <c r="BM27" s="14">
        <f>MAX(0,(md!BM23-md!BL23))</f>
        <v>281</v>
      </c>
      <c r="BN27" s="14">
        <f>MAX(0,(md!BN23-md!BM23))</f>
        <v>408</v>
      </c>
      <c r="BO27" s="14">
        <f>MAX(0,(md!BO23-md!BN23))</f>
        <v>265</v>
      </c>
      <c r="BP27" s="14">
        <f>MAX(0,(md!BP23-md!BO23))</f>
        <v>249</v>
      </c>
      <c r="BQ27" s="14">
        <f>MAX(0,(md!BQ23-md!BP23))</f>
        <v>198</v>
      </c>
      <c r="BR27" s="14">
        <f>MAX(0,(md!BR23-md!BQ23))</f>
        <v>133</v>
      </c>
      <c r="BS27" s="14">
        <f>MAX(0,(md!BS23-md!BR23))</f>
        <v>200</v>
      </c>
      <c r="BT27" s="14">
        <f>MAX(0,(md!BT23-md!BS23))</f>
        <v>185</v>
      </c>
      <c r="BU27" s="14">
        <f>MAX(0,(md!BU23-md!BT23))</f>
        <v>202</v>
      </c>
      <c r="BV27" s="14">
        <f>MAX(0,(md!BV23-md!BU23))</f>
        <v>229</v>
      </c>
      <c r="BW27" s="14">
        <f>MAX(0,(md!BW23-md!BV23))</f>
        <v>147</v>
      </c>
      <c r="BX27" s="14">
        <f>MAX(0,(md!BX23-md!BW23))</f>
        <v>118</v>
      </c>
      <c r="BY27" s="14">
        <f>MAX(0,(md!BY23-md!BX23))</f>
        <v>89</v>
      </c>
      <c r="BZ27" s="14">
        <f>MAX(0,(md!BZ23-md!BY23))</f>
        <v>113</v>
      </c>
      <c r="CA27" s="14">
        <f>MAX(0,(md!CA23-md!BZ23))</f>
        <v>117</v>
      </c>
      <c r="CB27" s="14">
        <f>MAX(0,(md!CB23-md!CA23))</f>
        <v>187</v>
      </c>
      <c r="CC27" s="14">
        <f>MAX(0,(md!CC23-md!CB23))</f>
        <v>102</v>
      </c>
      <c r="CD27" s="14">
        <f>MAX(0,(md!CD23-md!CC23))</f>
        <v>174</v>
      </c>
      <c r="CE27" s="14">
        <f>MAX(0,(md!CE23-md!CD23))</f>
        <v>110</v>
      </c>
      <c r="CF27" s="14">
        <f>MAX(0,(md!CF23-md!CE23))</f>
        <v>74</v>
      </c>
      <c r="CG27" s="14">
        <f>MAX(0,(md!CG23-md!CF23))</f>
        <v>99</v>
      </c>
      <c r="CH27" s="14">
        <f>MAX(0,(md!CH23-md!CG23))</f>
        <v>0</v>
      </c>
      <c r="CI27" s="14">
        <f>MAX(0,(md!CI23-md!CH23))</f>
        <v>0</v>
      </c>
      <c r="CJ27" s="14">
        <f>MAX(0,(md!CJ23-md!CI23))</f>
        <v>0</v>
      </c>
      <c r="CK27" s="14">
        <f>MAX(0,(md!CK23-md!CJ23))</f>
        <v>0</v>
      </c>
      <c r="CL27" s="14">
        <f>MAX(0,(md!CL23-md!CK23))</f>
        <v>0</v>
      </c>
      <c r="CM27" s="14">
        <f>MAX(0,(md!CM23-md!CL23))</f>
        <v>0</v>
      </c>
      <c r="CN27" s="14">
        <f>MAX(0,(md!CN23-md!CM23))</f>
        <v>0</v>
      </c>
      <c r="CO27" s="14">
        <f>MAX(0,(md!CO23-md!CN23))</f>
        <v>0</v>
      </c>
      <c r="CP27" s="14">
        <f>MAX(0,(md!CP23-md!CO23))</f>
        <v>0</v>
      </c>
      <c r="CQ27" s="14">
        <f>MAX(0,(md!CQ23-md!CP23))</f>
        <v>0</v>
      </c>
      <c r="CR27" s="14">
        <f>MAX(0,(md!CR23-md!CQ23))</f>
        <v>0</v>
      </c>
      <c r="CS27" s="14">
        <f>MAX(0,(md!CS23-md!CR23))</f>
        <v>0</v>
      </c>
      <c r="CT27" s="14">
        <f>MAX(0,(md!CT23-md!CS23))</f>
        <v>0</v>
      </c>
      <c r="CU27" s="14">
        <f>MAX(0,(md!CU23-md!CT23))</f>
        <v>0</v>
      </c>
    </row>
    <row r="28" spans="1:99" x14ac:dyDescent="0.2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2</v>
      </c>
      <c r="AF28" s="14">
        <f>MAX(0,(md!AF24-md!AE24))</f>
        <v>10</v>
      </c>
      <c r="AG28" s="14">
        <f>MAX(0,(md!AG24-md!AF24))</f>
        <v>9</v>
      </c>
      <c r="AH28" s="14">
        <f>MAX(0,(md!AH24-md!AG24))</f>
        <v>1</v>
      </c>
      <c r="AI28" s="14">
        <f>MAX(0,(md!AI24-md!AH24))</f>
        <v>1</v>
      </c>
      <c r="AJ28" s="14">
        <f>MAX(0,(md!AJ24-md!AI24))</f>
        <v>1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5</v>
      </c>
      <c r="AO28" s="14">
        <f>MAX(0,(md!AO24-md!AN24))</f>
        <v>3</v>
      </c>
      <c r="AP28" s="14">
        <f>MAX(0,(md!AP24-md!AO24))</f>
        <v>3</v>
      </c>
      <c r="AQ28" s="14">
        <f>MAX(0,(md!AQ24-md!AP24))</f>
        <v>2</v>
      </c>
      <c r="AR28" s="14">
        <f>MAX(0,(md!AR24-md!AQ24))</f>
        <v>2</v>
      </c>
      <c r="AS28" s="14">
        <f>MAX(0,(md!AS24-md!AR24))</f>
        <v>1</v>
      </c>
      <c r="AT28" s="14">
        <f>MAX(0,(md!AT24-md!AS24))</f>
        <v>2</v>
      </c>
      <c r="AU28" s="14">
        <f>MAX(0,(md!AU24-md!AT24))</f>
        <v>2</v>
      </c>
      <c r="AV28" s="14">
        <f>MAX(0,(md!AV24-md!AU24))</f>
        <v>8</v>
      </c>
      <c r="AW28" s="14">
        <f>MAX(0,(md!AW24-md!AV24))</f>
        <v>20</v>
      </c>
      <c r="AX28" s="14">
        <f>MAX(0,(md!AX24-md!AW24))</f>
        <v>3</v>
      </c>
      <c r="AY28" s="14">
        <f>MAX(0,(md!AY24-md!AX24))</f>
        <v>1</v>
      </c>
      <c r="AZ28" s="14">
        <f>MAX(0,(md!AZ24-md!AY24))</f>
        <v>2</v>
      </c>
      <c r="BA28" s="14">
        <f>MAX(0,(md!BA24-md!AZ24))</f>
        <v>2</v>
      </c>
      <c r="BB28" s="14">
        <f>MAX(0,(md!BB24-md!BA24))</f>
        <v>4</v>
      </c>
      <c r="BC28" s="14">
        <f>MAX(0,(md!BC24-md!BB24))</f>
        <v>13</v>
      </c>
      <c r="BD28" s="14">
        <f>MAX(0,(md!BD24-md!BC24))</f>
        <v>4</v>
      </c>
      <c r="BE28" s="14">
        <f>MAX(0,(md!BE24-md!BD24))</f>
        <v>4</v>
      </c>
      <c r="BF28" s="14">
        <f>MAX(0,(md!BF24-md!BE24))</f>
        <v>2</v>
      </c>
      <c r="BG28" s="14">
        <f>MAX(0,(md!BG24-md!BF24))</f>
        <v>6</v>
      </c>
      <c r="BH28" s="14">
        <f>MAX(0,(md!BH24-md!BG24))</f>
        <v>0</v>
      </c>
      <c r="BI28" s="14">
        <f>MAX(0,(md!BI24-md!BH24))</f>
        <v>5</v>
      </c>
      <c r="BJ28" s="14">
        <f>MAX(0,(md!BJ24-md!BI24))</f>
        <v>0</v>
      </c>
      <c r="BK28" s="14">
        <f>MAX(0,(md!BK24-md!BJ24))</f>
        <v>5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1</v>
      </c>
      <c r="BO28" s="14">
        <f>MAX(0,(md!BO24-md!BN24))</f>
        <v>8</v>
      </c>
      <c r="BP28" s="14">
        <f>MAX(0,(md!BP24-md!BO24))</f>
        <v>0</v>
      </c>
      <c r="BQ28" s="14">
        <f>MAX(0,(md!BQ24-md!BP24))</f>
        <v>1</v>
      </c>
      <c r="BR28" s="14">
        <f>MAX(0,(md!BR24-md!BQ24))</f>
        <v>1</v>
      </c>
      <c r="BS28" s="14">
        <f>MAX(0,(md!BS24-md!BR24))</f>
        <v>0</v>
      </c>
      <c r="BT28" s="14">
        <f>MAX(0,(md!BT24-md!BS24))</f>
        <v>1</v>
      </c>
      <c r="BU28" s="14">
        <f>MAX(0,(md!BU24-md!BT24))</f>
        <v>0</v>
      </c>
      <c r="BV28" s="14">
        <f>MAX(0,(md!BV24-md!BU24))</f>
        <v>2</v>
      </c>
      <c r="BW28" s="14">
        <f>MAX(0,(md!BW24-md!BV24))</f>
        <v>5</v>
      </c>
      <c r="BX28" s="14">
        <f>MAX(0,(md!BX24-md!BW24))</f>
        <v>2</v>
      </c>
      <c r="BY28" s="14">
        <f>MAX(0,(md!BY24-md!BX24))</f>
        <v>7</v>
      </c>
      <c r="BZ28" s="14">
        <f>MAX(0,(md!BZ24-md!BY24))</f>
        <v>0</v>
      </c>
      <c r="CA28" s="14">
        <f>MAX(0,(md!CA24-md!BZ24))</f>
        <v>1</v>
      </c>
      <c r="CB28" s="14">
        <f>MAX(0,(md!CB24-md!CA24))</f>
        <v>0</v>
      </c>
      <c r="CC28" s="14">
        <f>MAX(0,(md!CC24-md!CB24))</f>
        <v>1</v>
      </c>
      <c r="CD28" s="14">
        <f>MAX(0,(md!CD24-md!CC24))</f>
        <v>0</v>
      </c>
      <c r="CE28" s="14">
        <f>MAX(0,(md!CE24-md!CD24))</f>
        <v>1</v>
      </c>
      <c r="CF28" s="14">
        <f>MAX(0,(md!CF24-md!CE24))</f>
        <v>3</v>
      </c>
      <c r="CG28" s="14">
        <f>MAX(0,(md!CG24-md!CF24))</f>
        <v>0</v>
      </c>
      <c r="CH28" s="14">
        <f>MAX(0,(md!CH24-md!CG24))</f>
        <v>0</v>
      </c>
      <c r="CI28" s="14">
        <f>MAX(0,(md!CI24-md!CH24))</f>
        <v>0</v>
      </c>
      <c r="CJ28" s="14">
        <f>MAX(0,(md!CJ24-md!CI24))</f>
        <v>0</v>
      </c>
      <c r="CK28" s="14">
        <f>MAX(0,(md!CK24-md!CJ24))</f>
        <v>0</v>
      </c>
      <c r="CL28" s="14">
        <f>MAX(0,(md!CL24-md!CK24))</f>
        <v>0</v>
      </c>
      <c r="CM28" s="14">
        <f>MAX(0,(md!CM24-md!CL24))</f>
        <v>0</v>
      </c>
      <c r="CN28" s="14">
        <f>MAX(0,(md!CN24-md!CM24))</f>
        <v>0</v>
      </c>
      <c r="CO28" s="14">
        <f>MAX(0,(md!CO24-md!CN24))</f>
        <v>0</v>
      </c>
      <c r="CP28" s="14">
        <f>MAX(0,(md!CP24-md!CO24))</f>
        <v>0</v>
      </c>
      <c r="CQ28" s="14">
        <f>MAX(0,(md!CQ24-md!CP24))</f>
        <v>0</v>
      </c>
      <c r="CR28" s="14">
        <f>MAX(0,(md!CR24-md!CQ24))</f>
        <v>0</v>
      </c>
      <c r="CS28" s="14">
        <f>MAX(0,(md!CS24-md!CR24))</f>
        <v>0</v>
      </c>
      <c r="CT28" s="14">
        <f>MAX(0,(md!CT24-md!CS24))</f>
        <v>0</v>
      </c>
      <c r="CU28" s="14">
        <f>MAX(0,(md!CU24-md!CT24))</f>
        <v>0</v>
      </c>
    </row>
    <row r="29" spans="1:99" x14ac:dyDescent="0.2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3</v>
      </c>
      <c r="AF29" s="14">
        <f>MAX(0,(md!AF25-md!AE25))</f>
        <v>4</v>
      </c>
      <c r="AG29" s="14">
        <f>MAX(0,(md!AG25-md!AF25))</f>
        <v>5</v>
      </c>
      <c r="AH29" s="14">
        <f>MAX(0,(md!AH25-md!AG25))</f>
        <v>9</v>
      </c>
      <c r="AI29" s="14">
        <f>MAX(0,(md!AI25-md!AH25))</f>
        <v>11</v>
      </c>
      <c r="AJ29" s="14">
        <f>MAX(0,(md!AJ25-md!AI25))</f>
        <v>1</v>
      </c>
      <c r="AK29" s="14">
        <f>MAX(0,(md!AK25-md!AJ25))</f>
        <v>0</v>
      </c>
      <c r="AL29" s="14">
        <f>MAX(0,(md!AL25-md!AK25))</f>
        <v>5</v>
      </c>
      <c r="AM29" s="14">
        <f>MAX(0,(md!AM25-md!AL25))</f>
        <v>9</v>
      </c>
      <c r="AN29" s="14">
        <f>MAX(0,(md!AN25-md!AM25))</f>
        <v>5</v>
      </c>
      <c r="AO29" s="14">
        <f>MAX(0,(md!AO25-md!AN25))</f>
        <v>1</v>
      </c>
      <c r="AP29" s="14">
        <f>MAX(0,(md!AP25-md!AO25))</f>
        <v>3</v>
      </c>
      <c r="AQ29" s="14">
        <f>MAX(0,(md!AQ25-md!AP25))</f>
        <v>2</v>
      </c>
      <c r="AR29" s="14">
        <f>MAX(0,(md!AR25-md!AQ25))</f>
        <v>16</v>
      </c>
      <c r="AS29" s="14">
        <f>MAX(0,(md!AS25-md!AR25))</f>
        <v>7</v>
      </c>
      <c r="AT29" s="14">
        <f>MAX(0,(md!AT25-md!AS25))</f>
        <v>14</v>
      </c>
      <c r="AU29" s="14">
        <f>MAX(0,(md!AU25-md!AT25))</f>
        <v>27</v>
      </c>
      <c r="AV29" s="14">
        <f>MAX(0,(md!AV25-md!AU25))</f>
        <v>7</v>
      </c>
      <c r="AW29" s="14">
        <f>MAX(0,(md!AW25-md!AV25))</f>
        <v>3</v>
      </c>
      <c r="AX29" s="14">
        <f>MAX(0,(md!AX25-md!AW25))</f>
        <v>2</v>
      </c>
      <c r="AY29" s="14">
        <f>MAX(0,(md!AY25-md!AX25))</f>
        <v>8</v>
      </c>
      <c r="AZ29" s="14">
        <f>MAX(0,(md!AZ25-md!AY25))</f>
        <v>17</v>
      </c>
      <c r="BA29" s="14">
        <f>MAX(0,(md!BA25-md!AZ25))</f>
        <v>28</v>
      </c>
      <c r="BB29" s="14">
        <f>MAX(0,(md!BB25-md!BA25))</f>
        <v>7</v>
      </c>
      <c r="BC29" s="14">
        <f>MAX(0,(md!BC25-md!BB25))</f>
        <v>7</v>
      </c>
      <c r="BD29" s="14">
        <f>MAX(0,(md!BD25-md!BC25))</f>
        <v>13</v>
      </c>
      <c r="BE29" s="14">
        <f>MAX(0,(md!BE25-md!BD25))</f>
        <v>12</v>
      </c>
      <c r="BF29" s="14">
        <f>MAX(0,(md!BF25-md!BE25))</f>
        <v>2</v>
      </c>
      <c r="BG29" s="14">
        <f>MAX(0,(md!BG25-md!BF25))</f>
        <v>17</v>
      </c>
      <c r="BH29" s="14">
        <f>MAX(0,(md!BH25-md!BG25))</f>
        <v>13</v>
      </c>
      <c r="BI29" s="14">
        <f>MAX(0,(md!BI25-md!BH25))</f>
        <v>9</v>
      </c>
      <c r="BJ29" s="14">
        <f>MAX(0,(md!BJ25-md!BI25))</f>
        <v>14</v>
      </c>
      <c r="BK29" s="14">
        <f>MAX(0,(md!BK25-md!BJ25))</f>
        <v>2</v>
      </c>
      <c r="BL29" s="14">
        <f>MAX(0,(md!BL25-md!BK25))</f>
        <v>5</v>
      </c>
      <c r="BM29" s="14">
        <f>MAX(0,(md!BM25-md!BL25))</f>
        <v>0</v>
      </c>
      <c r="BN29" s="14">
        <f>MAX(0,(md!BN25-md!BM25))</f>
        <v>17</v>
      </c>
      <c r="BO29" s="14">
        <f>MAX(0,(md!BO25-md!BN25))</f>
        <v>43</v>
      </c>
      <c r="BP29" s="14">
        <f>MAX(0,(md!BP25-md!BO25))</f>
        <v>11</v>
      </c>
      <c r="BQ29" s="14">
        <f>MAX(0,(md!BQ25-md!BP25))</f>
        <v>28</v>
      </c>
      <c r="BR29" s="14">
        <f>MAX(0,(md!BR25-md!BQ25))</f>
        <v>6</v>
      </c>
      <c r="BS29" s="14">
        <f>MAX(0,(md!BS25-md!BR25))</f>
        <v>13</v>
      </c>
      <c r="BT29" s="14">
        <f>MAX(0,(md!BT25-md!BS25))</f>
        <v>18</v>
      </c>
      <c r="BU29" s="14">
        <f>MAX(0,(md!BU25-md!BT25))</f>
        <v>6</v>
      </c>
      <c r="BV29" s="14">
        <f>MAX(0,(md!BV25-md!BU25))</f>
        <v>5</v>
      </c>
      <c r="BW29" s="14">
        <f>MAX(0,(md!BW25-md!BV25))</f>
        <v>1</v>
      </c>
      <c r="BX29" s="14">
        <f>MAX(0,(md!BX25-md!BW25))</f>
        <v>5</v>
      </c>
      <c r="BY29" s="14">
        <f>MAX(0,(md!BY25-md!BX25))</f>
        <v>0</v>
      </c>
      <c r="BZ29" s="14">
        <f>MAX(0,(md!BZ25-md!BY25))</f>
        <v>8</v>
      </c>
      <c r="CA29" s="14">
        <f>MAX(0,(md!CA25-md!BZ25))</f>
        <v>4</v>
      </c>
      <c r="CB29" s="14">
        <f>MAX(0,(md!CB25-md!CA25))</f>
        <v>8</v>
      </c>
      <c r="CC29" s="14">
        <f>MAX(0,(md!CC25-md!CB25))</f>
        <v>2</v>
      </c>
      <c r="CD29" s="14">
        <f>MAX(0,(md!CD25-md!CC25))</f>
        <v>3</v>
      </c>
      <c r="CE29" s="14">
        <f>MAX(0,(md!CE25-md!CD25))</f>
        <v>2</v>
      </c>
      <c r="CF29" s="14">
        <f>MAX(0,(md!CF25-md!CE25))</f>
        <v>2</v>
      </c>
      <c r="CG29" s="14">
        <f>MAX(0,(md!CG25-md!CF25))</f>
        <v>3</v>
      </c>
      <c r="CH29" s="14">
        <f>MAX(0,(md!CH25-md!CG25))</f>
        <v>0</v>
      </c>
      <c r="CI29" s="14">
        <f>MAX(0,(md!CI25-md!CH25))</f>
        <v>0</v>
      </c>
      <c r="CJ29" s="14">
        <f>MAX(0,(md!CJ25-md!CI25))</f>
        <v>0</v>
      </c>
      <c r="CK29" s="14">
        <f>MAX(0,(md!CK25-md!CJ25))</f>
        <v>0</v>
      </c>
      <c r="CL29" s="14">
        <f>MAX(0,(md!CL25-md!CK25))</f>
        <v>0</v>
      </c>
      <c r="CM29" s="14">
        <f>MAX(0,(md!CM25-md!CL25))</f>
        <v>0</v>
      </c>
      <c r="CN29" s="14">
        <f>MAX(0,(md!CN25-md!CM25))</f>
        <v>0</v>
      </c>
      <c r="CO29" s="14">
        <f>MAX(0,(md!CO25-md!CN25))</f>
        <v>0</v>
      </c>
      <c r="CP29" s="14">
        <f>MAX(0,(md!CP25-md!CO25))</f>
        <v>0</v>
      </c>
      <c r="CQ29" s="14">
        <f>MAX(0,(md!CQ25-md!CP25))</f>
        <v>0</v>
      </c>
      <c r="CR29" s="14">
        <f>MAX(0,(md!CR25-md!CQ25))</f>
        <v>0</v>
      </c>
      <c r="CS29" s="14">
        <f>MAX(0,(md!CS25-md!CR25))</f>
        <v>0</v>
      </c>
      <c r="CT29" s="14">
        <f>MAX(0,(md!CT25-md!CS25))</f>
        <v>0</v>
      </c>
      <c r="CU29" s="14">
        <f>MAX(0,(md!CU25-md!CT25))</f>
        <v>0</v>
      </c>
    </row>
    <row r="30" spans="1:99" x14ac:dyDescent="0.2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1</v>
      </c>
      <c r="AF30" s="14">
        <f>MAX(0,(md!AF26-md!AE26))</f>
        <v>1</v>
      </c>
      <c r="AG30" s="14">
        <f>MAX(0,(md!AG26-md!AF26))</f>
        <v>1</v>
      </c>
      <c r="AH30" s="14">
        <f>MAX(0,(md!AH26-md!AG26))</f>
        <v>2</v>
      </c>
      <c r="AI30" s="14">
        <f>MAX(0,(md!AI26-md!AH26))</f>
        <v>3</v>
      </c>
      <c r="AJ30" s="14">
        <f>MAX(0,(md!AJ26-md!AI26))</f>
        <v>1</v>
      </c>
      <c r="AK30" s="14">
        <f>MAX(0,(md!AK26-md!AJ26))</f>
        <v>1</v>
      </c>
      <c r="AL30" s="14">
        <f>MAX(0,(md!AL26-md!AK26))</f>
        <v>5</v>
      </c>
      <c r="AM30" s="14">
        <f>MAX(0,(md!AM26-md!AL26))</f>
        <v>4</v>
      </c>
      <c r="AN30" s="14">
        <f>MAX(0,(md!AN26-md!AM26))</f>
        <v>2</v>
      </c>
      <c r="AO30" s="14">
        <f>MAX(0,(md!AO26-md!AN26))</f>
        <v>1</v>
      </c>
      <c r="AP30" s="14">
        <f>MAX(0,(md!AP26-md!AO26))</f>
        <v>2</v>
      </c>
      <c r="AQ30" s="14">
        <f>MAX(0,(md!AQ26-md!AP26))</f>
        <v>2</v>
      </c>
      <c r="AR30" s="14">
        <f>MAX(0,(md!AR26-md!AQ26))</f>
        <v>2</v>
      </c>
      <c r="AS30" s="14">
        <f>MAX(0,(md!AS26-md!AR26))</f>
        <v>1</v>
      </c>
      <c r="AT30" s="14">
        <f>MAX(0,(md!AT26-md!AS26))</f>
        <v>1</v>
      </c>
      <c r="AU30" s="14">
        <f>MAX(0,(md!AU26-md!AT26))</f>
        <v>1</v>
      </c>
      <c r="AV30" s="14">
        <f>MAX(0,(md!AV26-md!AU26))</f>
        <v>1</v>
      </c>
      <c r="AW30" s="14">
        <f>MAX(0,(md!AW26-md!AV26))</f>
        <v>7</v>
      </c>
      <c r="AX30" s="14">
        <f>MAX(0,(md!AX26-md!AW26))</f>
        <v>1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3</v>
      </c>
      <c r="BB30" s="14">
        <f>MAX(0,(md!BB26-md!BA26))</f>
        <v>1</v>
      </c>
      <c r="BC30" s="14">
        <f>MAX(0,(md!BC26-md!BB26))</f>
        <v>2</v>
      </c>
      <c r="BD30" s="14">
        <f>MAX(0,(md!BD26-md!BC26))</f>
        <v>4</v>
      </c>
      <c r="BE30" s="14">
        <f>MAX(0,(md!BE26-md!BD26))</f>
        <v>1</v>
      </c>
      <c r="BF30" s="14">
        <f>MAX(0,(md!BF26-md!BE26))</f>
        <v>2</v>
      </c>
      <c r="BG30" s="14">
        <f>MAX(0,(md!BG26-md!BF26))</f>
        <v>7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1</v>
      </c>
      <c r="BK30" s="14">
        <f>MAX(0,(md!BK26-md!BJ26))</f>
        <v>0</v>
      </c>
      <c r="BL30" s="14">
        <f>MAX(0,(md!BL26-md!BK26))</f>
        <v>1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  <c r="BR30" s="14">
        <f>MAX(0,(md!BR26-md!BQ26))</f>
        <v>0</v>
      </c>
      <c r="BS30" s="14">
        <f>MAX(0,(md!BS26-md!BR26))</f>
        <v>1</v>
      </c>
      <c r="BT30" s="14">
        <f>MAX(0,(md!BT26-md!BS26))</f>
        <v>1</v>
      </c>
      <c r="BU30" s="14">
        <f>MAX(0,(md!BU26-md!BT26))</f>
        <v>1</v>
      </c>
      <c r="BV30" s="14">
        <f>MAX(0,(md!BV26-md!BU26))</f>
        <v>0</v>
      </c>
      <c r="BW30" s="14">
        <f>MAX(0,(md!BW26-md!BV26))</f>
        <v>0</v>
      </c>
      <c r="BX30" s="14">
        <f>MAX(0,(md!BX26-md!BW26))</f>
        <v>0</v>
      </c>
      <c r="BY30" s="14">
        <f>MAX(0,(md!BY26-md!BX26))</f>
        <v>1</v>
      </c>
      <c r="BZ30" s="14">
        <f>MAX(0,(md!BZ26-md!BY26))</f>
        <v>0</v>
      </c>
      <c r="CA30" s="14">
        <f>MAX(0,(md!CA26-md!BZ26))</f>
        <v>0</v>
      </c>
      <c r="CB30" s="14">
        <f>MAX(0,(md!CB26-md!CA26))</f>
        <v>1</v>
      </c>
      <c r="CC30" s="14">
        <f>MAX(0,(md!CC26-md!CB26))</f>
        <v>0</v>
      </c>
      <c r="CD30" s="14">
        <f>MAX(0,(md!CD26-md!CC26))</f>
        <v>1</v>
      </c>
      <c r="CE30" s="14">
        <f>MAX(0,(md!CE26-md!CD26))</f>
        <v>0</v>
      </c>
      <c r="CF30" s="14">
        <f>MAX(0,(md!CF26-md!CE26))</f>
        <v>1</v>
      </c>
      <c r="CG30" s="14">
        <f>MAX(0,(md!CG26-md!CF26))</f>
        <v>2</v>
      </c>
      <c r="CH30" s="14">
        <f>MAX(0,(md!CH26-md!CG26))</f>
        <v>0</v>
      </c>
      <c r="CI30" s="14">
        <f>MAX(0,(md!CI26-md!CH26))</f>
        <v>0</v>
      </c>
      <c r="CJ30" s="14">
        <f>MAX(0,(md!CJ26-md!CI26))</f>
        <v>0</v>
      </c>
      <c r="CK30" s="14">
        <f>MAX(0,(md!CK26-md!CJ26))</f>
        <v>0</v>
      </c>
      <c r="CL30" s="14">
        <f>MAX(0,(md!CL26-md!CK26))</f>
        <v>0</v>
      </c>
      <c r="CM30" s="14">
        <f>MAX(0,(md!CM26-md!CL26))</f>
        <v>0</v>
      </c>
      <c r="CN30" s="14">
        <f>MAX(0,(md!CN26-md!CM26))</f>
        <v>0</v>
      </c>
      <c r="CO30" s="14">
        <f>MAX(0,(md!CO26-md!CN26))</f>
        <v>0</v>
      </c>
      <c r="CP30" s="14">
        <f>MAX(0,(md!CP26-md!CO26))</f>
        <v>0</v>
      </c>
      <c r="CQ30" s="14">
        <f>MAX(0,(md!CQ26-md!CP26))</f>
        <v>0</v>
      </c>
      <c r="CR30" s="14">
        <f>MAX(0,(md!CR26-md!CQ26))</f>
        <v>0</v>
      </c>
      <c r="CS30" s="14">
        <f>MAX(0,(md!CS26-md!CR26))</f>
        <v>0</v>
      </c>
      <c r="CT30" s="14">
        <f>MAX(0,(md!CT26-md!CS26))</f>
        <v>0</v>
      </c>
      <c r="CU30" s="14">
        <f>MAX(0,(md!CU26-md!CT26))</f>
        <v>0</v>
      </c>
    </row>
    <row r="31" spans="1:99" x14ac:dyDescent="0.2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2</v>
      </c>
      <c r="AF31" s="14">
        <f>MAX(0,(md!AF27-md!AE27))</f>
        <v>0</v>
      </c>
      <c r="AG31" s="14">
        <f>MAX(0,(md!AG27-md!AF27))</f>
        <v>5</v>
      </c>
      <c r="AH31" s="14">
        <f>MAX(0,(md!AH27-md!AG27))</f>
        <v>6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1</v>
      </c>
      <c r="AM31" s="14">
        <f>MAX(0,(md!AM27-md!AL27))</f>
        <v>0</v>
      </c>
      <c r="AN31" s="14">
        <f>MAX(0,(md!AN27-md!AM27))</f>
        <v>4</v>
      </c>
      <c r="AO31" s="14">
        <f>MAX(0,(md!AO27-md!AN27))</f>
        <v>5</v>
      </c>
      <c r="AP31" s="14">
        <f>MAX(0,(md!AP27-md!AO27))</f>
        <v>1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7</v>
      </c>
      <c r="AT31" s="14">
        <f>MAX(0,(md!AT27-md!AS27))</f>
        <v>3</v>
      </c>
      <c r="AU31" s="14">
        <f>MAX(0,(md!AU27-md!AT27))</f>
        <v>3</v>
      </c>
      <c r="AV31" s="14">
        <f>MAX(0,(md!AV27-md!AU27))</f>
        <v>2</v>
      </c>
      <c r="AW31" s="14">
        <f>MAX(0,(md!AW27-md!AV27))</f>
        <v>1</v>
      </c>
      <c r="AX31" s="14">
        <f>MAX(0,(md!AX27-md!AW27))</f>
        <v>0</v>
      </c>
      <c r="AY31" s="14">
        <f>MAX(0,(md!AY27-md!AX27))</f>
        <v>1</v>
      </c>
      <c r="AZ31" s="14">
        <f>MAX(0,(md!AZ27-md!AY27))</f>
        <v>2</v>
      </c>
      <c r="BA31" s="14">
        <f>MAX(0,(md!BA27-md!AZ27))</f>
        <v>1</v>
      </c>
      <c r="BB31" s="14">
        <f>MAX(0,(md!BB27-md!BA27))</f>
        <v>3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1</v>
      </c>
      <c r="BG31" s="14">
        <f>MAX(0,(md!BG27-md!BF27))</f>
        <v>1</v>
      </c>
      <c r="BH31" s="14">
        <f>MAX(0,(md!BH27-md!BG27))</f>
        <v>3</v>
      </c>
      <c r="BI31" s="14">
        <f>MAX(0,(md!BI27-md!BH27))</f>
        <v>4</v>
      </c>
      <c r="BJ31" s="14">
        <f>MAX(0,(md!BJ27-md!BI27))</f>
        <v>2</v>
      </c>
      <c r="BK31" s="14">
        <f>MAX(0,(md!BK27-md!BJ27))</f>
        <v>7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3</v>
      </c>
      <c r="BO31" s="14">
        <f>MAX(0,(md!BO27-md!BN27))</f>
        <v>4</v>
      </c>
      <c r="BP31" s="14">
        <f>MAX(0,(md!BP27-md!BO27))</f>
        <v>5</v>
      </c>
      <c r="BQ31" s="14">
        <f>MAX(0,(md!BQ27-md!BP27))</f>
        <v>3</v>
      </c>
      <c r="BR31" s="14">
        <f>MAX(0,(md!BR27-md!BQ27))</f>
        <v>2</v>
      </c>
      <c r="BS31" s="14">
        <f>MAX(0,(md!BS27-md!BR27))</f>
        <v>0</v>
      </c>
      <c r="BT31" s="14">
        <f>MAX(0,(md!BT27-md!BS27))</f>
        <v>2</v>
      </c>
      <c r="BU31" s="14">
        <f>MAX(0,(md!BU27-md!BT27))</f>
        <v>3</v>
      </c>
      <c r="BV31" s="14">
        <f>MAX(0,(md!BV27-md!BU27))</f>
        <v>0</v>
      </c>
      <c r="BW31" s="14">
        <f>MAX(0,(md!BW27-md!BV27))</f>
        <v>2</v>
      </c>
      <c r="BX31" s="14">
        <f>MAX(0,(md!BX27-md!BW27))</f>
        <v>0</v>
      </c>
      <c r="BY31" s="14">
        <f>MAX(0,(md!BY27-md!BX27))</f>
        <v>0</v>
      </c>
      <c r="BZ31" s="14">
        <f>MAX(0,(md!BZ27-md!BY27))</f>
        <v>0</v>
      </c>
      <c r="CA31" s="14">
        <f>MAX(0,(md!CA27-md!BZ27))</f>
        <v>0</v>
      </c>
      <c r="CB31" s="14">
        <f>MAX(0,(md!CB27-md!CA27))</f>
        <v>0</v>
      </c>
      <c r="CC31" s="14">
        <f>MAX(0,(md!CC27-md!CB27))</f>
        <v>0</v>
      </c>
      <c r="CD31" s="14">
        <f>MAX(0,(md!CD27-md!CC27))</f>
        <v>0</v>
      </c>
      <c r="CE31" s="14">
        <f>MAX(0,(md!CE27-md!CD27))</f>
        <v>0</v>
      </c>
      <c r="CF31" s="14">
        <f>MAX(0,(md!CF27-md!CE27))</f>
        <v>0</v>
      </c>
      <c r="CG31" s="14">
        <f>MAX(0,(md!CG27-md!CF27))</f>
        <v>2</v>
      </c>
      <c r="CH31" s="14">
        <f>MAX(0,(md!CH27-md!CG27))</f>
        <v>0</v>
      </c>
      <c r="CI31" s="14">
        <f>MAX(0,(md!CI27-md!CH27))</f>
        <v>0</v>
      </c>
      <c r="CJ31" s="14">
        <f>MAX(0,(md!CJ27-md!CI27))</f>
        <v>0</v>
      </c>
      <c r="CK31" s="14">
        <f>MAX(0,(md!CK27-md!CJ27))</f>
        <v>0</v>
      </c>
      <c r="CL31" s="14">
        <f>MAX(0,(md!CL27-md!CK27))</f>
        <v>0</v>
      </c>
      <c r="CM31" s="14">
        <f>MAX(0,(md!CM27-md!CL27))</f>
        <v>0</v>
      </c>
      <c r="CN31" s="14">
        <f>MAX(0,(md!CN27-md!CM27))</f>
        <v>0</v>
      </c>
      <c r="CO31" s="14">
        <f>MAX(0,(md!CO27-md!CN27))</f>
        <v>0</v>
      </c>
      <c r="CP31" s="14">
        <f>MAX(0,(md!CP27-md!CO27))</f>
        <v>0</v>
      </c>
      <c r="CQ31" s="14">
        <f>MAX(0,(md!CQ27-md!CP27))</f>
        <v>0</v>
      </c>
      <c r="CR31" s="14">
        <f>MAX(0,(md!CR27-md!CQ27))</f>
        <v>0</v>
      </c>
      <c r="CS31" s="14">
        <f>MAX(0,(md!CS27-md!CR27))</f>
        <v>0</v>
      </c>
      <c r="CT31" s="14">
        <f>MAX(0,(md!CT27-md!CS27))</f>
        <v>0</v>
      </c>
      <c r="CU31" s="14">
        <f>MAX(0,(md!CU27-md!CT27))</f>
        <v>0</v>
      </c>
    </row>
    <row r="32" spans="1:99" x14ac:dyDescent="0.2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12</v>
      </c>
      <c r="AF32" s="14">
        <f>MAX(0,(md!AF28-md!AE28))</f>
        <v>4</v>
      </c>
      <c r="AG32" s="14">
        <f>MAX(0,(md!AG28-md!AF28))</f>
        <v>11</v>
      </c>
      <c r="AH32" s="14">
        <f>MAX(0,(md!AH28-md!AG28))</f>
        <v>19</v>
      </c>
      <c r="AI32" s="14">
        <f>MAX(0,(md!AI28-md!AH28))</f>
        <v>8</v>
      </c>
      <c r="AJ32" s="14">
        <f>MAX(0,(md!AJ28-md!AI28))</f>
        <v>6</v>
      </c>
      <c r="AK32" s="14">
        <f>MAX(0,(md!AK28-md!AJ28))</f>
        <v>10</v>
      </c>
      <c r="AL32" s="14">
        <f>MAX(0,(md!AL28-md!AK28))</f>
        <v>9</v>
      </c>
      <c r="AM32" s="14">
        <f>MAX(0,(md!AM28-md!AL28))</f>
        <v>10</v>
      </c>
      <c r="AN32" s="14">
        <f>MAX(0,(md!AN28-md!AM28))</f>
        <v>9</v>
      </c>
      <c r="AO32" s="14">
        <f>MAX(0,(md!AO28-md!AN28))</f>
        <v>7</v>
      </c>
      <c r="AP32" s="14">
        <f>MAX(0,(md!AP28-md!AO28))</f>
        <v>5</v>
      </c>
      <c r="AQ32" s="14">
        <f>MAX(0,(md!AQ28-md!AP28))</f>
        <v>1</v>
      </c>
      <c r="AR32" s="14">
        <f>MAX(0,(md!AR28-md!AQ28))</f>
        <v>13</v>
      </c>
      <c r="AS32" s="14">
        <f>MAX(0,(md!AS28-md!AR28))</f>
        <v>9</v>
      </c>
      <c r="AT32" s="14">
        <f>MAX(0,(md!AT28-md!AS28))</f>
        <v>0</v>
      </c>
      <c r="AU32" s="14">
        <f>MAX(0,(md!AU28-md!AT28))</f>
        <v>6</v>
      </c>
      <c r="AV32" s="14">
        <f>MAX(0,(md!AV28-md!AU28))</f>
        <v>11</v>
      </c>
      <c r="AW32" s="14">
        <f>MAX(0,(md!AW28-md!AV28))</f>
        <v>7</v>
      </c>
      <c r="AX32" s="14">
        <f>MAX(0,(md!AX28-md!AW28))</f>
        <v>1</v>
      </c>
      <c r="AY32" s="14">
        <f>MAX(0,(md!AY28-md!AX28))</f>
        <v>3</v>
      </c>
      <c r="AZ32" s="14">
        <f>MAX(0,(md!AZ28-md!AY28))</f>
        <v>18</v>
      </c>
      <c r="BA32" s="14">
        <f>MAX(0,(md!BA28-md!AZ28))</f>
        <v>15</v>
      </c>
      <c r="BB32" s="14">
        <f>MAX(0,(md!BB28-md!BA28))</f>
        <v>12</v>
      </c>
      <c r="BC32" s="14">
        <f>MAX(0,(md!BC28-md!BB28))</f>
        <v>6</v>
      </c>
      <c r="BD32" s="14">
        <f>MAX(0,(md!BD28-md!BC28))</f>
        <v>5</v>
      </c>
      <c r="BE32" s="14">
        <f>MAX(0,(md!BE28-md!BD28))</f>
        <v>9</v>
      </c>
      <c r="BF32" s="14">
        <f>MAX(0,(md!BF28-md!BE28))</f>
        <v>12</v>
      </c>
      <c r="BG32" s="14">
        <f>MAX(0,(md!BG28-md!BF28))</f>
        <v>13</v>
      </c>
      <c r="BH32" s="14">
        <f>MAX(0,(md!BH28-md!BG28))</f>
        <v>12</v>
      </c>
      <c r="BI32" s="14">
        <f>MAX(0,(md!BI28-md!BH28))</f>
        <v>9</v>
      </c>
      <c r="BJ32" s="14">
        <f>MAX(0,(md!BJ28-md!BI28))</f>
        <v>10</v>
      </c>
      <c r="BK32" s="14">
        <f>MAX(0,(md!BK28-md!BJ28))</f>
        <v>5</v>
      </c>
      <c r="BL32" s="14">
        <f>MAX(0,(md!BL28-md!BK28))</f>
        <v>0</v>
      </c>
      <c r="BM32" s="14">
        <f>MAX(0,(md!BM28-md!BL28))</f>
        <v>5</v>
      </c>
      <c r="BN32" s="14">
        <f>MAX(0,(md!BN28-md!BM28))</f>
        <v>5</v>
      </c>
      <c r="BO32" s="14">
        <f>MAX(0,(md!BO28-md!BN28))</f>
        <v>18</v>
      </c>
      <c r="BP32" s="14">
        <f>MAX(0,(md!BP28-md!BO28))</f>
        <v>15</v>
      </c>
      <c r="BQ32" s="14">
        <f>MAX(0,(md!BQ28-md!BP28))</f>
        <v>13</v>
      </c>
      <c r="BR32" s="14">
        <f>MAX(0,(md!BR28-md!BQ28))</f>
        <v>3</v>
      </c>
      <c r="BS32" s="14">
        <f>MAX(0,(md!BS28-md!BR28))</f>
        <v>8</v>
      </c>
      <c r="BT32" s="14">
        <f>MAX(0,(md!BT28-md!BS28))</f>
        <v>6</v>
      </c>
      <c r="BU32" s="14">
        <f>MAX(0,(md!BU28-md!BT28))</f>
        <v>30</v>
      </c>
      <c r="BV32" s="14">
        <f>MAX(0,(md!BV28-md!BU28))</f>
        <v>13</v>
      </c>
      <c r="BW32" s="14">
        <f>MAX(0,(md!BW28-md!BV28))</f>
        <v>16</v>
      </c>
      <c r="BX32" s="14">
        <f>MAX(0,(md!BX28-md!BW28))</f>
        <v>3</v>
      </c>
      <c r="BY32" s="14">
        <f>MAX(0,(md!BY28-md!BX28))</f>
        <v>3</v>
      </c>
      <c r="BZ32" s="14">
        <f>MAX(0,(md!BZ28-md!BY28))</f>
        <v>0</v>
      </c>
      <c r="CA32" s="14">
        <f>MAX(0,(md!CA28-md!BZ28))</f>
        <v>6</v>
      </c>
      <c r="CB32" s="14">
        <f>MAX(0,(md!CB28-md!CA28))</f>
        <v>9</v>
      </c>
      <c r="CC32" s="14">
        <f>MAX(0,(md!CC28-md!CB28))</f>
        <v>8</v>
      </c>
      <c r="CD32" s="14">
        <f>MAX(0,(md!CD28-md!CC28))</f>
        <v>2</v>
      </c>
      <c r="CE32" s="14">
        <f>MAX(0,(md!CE28-md!CD28))</f>
        <v>1</v>
      </c>
      <c r="CF32" s="14">
        <f>MAX(0,(md!CF28-md!CE28))</f>
        <v>8</v>
      </c>
      <c r="CG32" s="14">
        <f>MAX(0,(md!CG28-md!CF28))</f>
        <v>0</v>
      </c>
      <c r="CH32" s="14">
        <f>MAX(0,(md!CH28-md!CG28))</f>
        <v>0</v>
      </c>
      <c r="CI32" s="14">
        <f>MAX(0,(md!CI28-md!CH28))</f>
        <v>0</v>
      </c>
      <c r="CJ32" s="14">
        <f>MAX(0,(md!CJ28-md!CI28))</f>
        <v>0</v>
      </c>
      <c r="CK32" s="14">
        <f>MAX(0,(md!CK28-md!CJ28))</f>
        <v>0</v>
      </c>
      <c r="CL32" s="14">
        <f>MAX(0,(md!CL28-md!CK28))</f>
        <v>0</v>
      </c>
      <c r="CM32" s="14">
        <f>MAX(0,(md!CM28-md!CL28))</f>
        <v>0</v>
      </c>
      <c r="CN32" s="14">
        <f>MAX(0,(md!CN28-md!CM28))</f>
        <v>0</v>
      </c>
      <c r="CO32" s="14">
        <f>MAX(0,(md!CO28-md!CN28))</f>
        <v>0</v>
      </c>
      <c r="CP32" s="14">
        <f>MAX(0,(md!CP28-md!CO28))</f>
        <v>0</v>
      </c>
      <c r="CQ32" s="14">
        <f>MAX(0,(md!CQ28-md!CP28))</f>
        <v>0</v>
      </c>
      <c r="CR32" s="14">
        <f>MAX(0,(md!CR28-md!CQ28))</f>
        <v>0</v>
      </c>
      <c r="CS32" s="14">
        <f>MAX(0,(md!CS28-md!CR28))</f>
        <v>0</v>
      </c>
      <c r="CT32" s="14">
        <f>MAX(0,(md!CT28-md!CS28))</f>
        <v>0</v>
      </c>
      <c r="CU32" s="14">
        <f>MAX(0,(md!CU28-md!CT28))</f>
        <v>0</v>
      </c>
    </row>
    <row r="33" spans="1:99" x14ac:dyDescent="0.2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20</v>
      </c>
      <c r="AF33" s="14">
        <f>MAX(0,(md!AF29-md!AE29))</f>
        <v>19</v>
      </c>
      <c r="AG33" s="14">
        <f>MAX(0,(md!AG29-md!AF29))</f>
        <v>20</v>
      </c>
      <c r="AH33" s="14">
        <f>MAX(0,(md!AH29-md!AG29))</f>
        <v>28</v>
      </c>
      <c r="AI33" s="14">
        <f>MAX(0,(md!AI29-md!AH29))</f>
        <v>66</v>
      </c>
      <c r="AJ33" s="14">
        <f>MAX(0,(md!AJ29-md!AI29))</f>
        <v>4</v>
      </c>
      <c r="AK33" s="14">
        <f>MAX(0,(md!AK29-md!AJ29))</f>
        <v>10</v>
      </c>
      <c r="AL33" s="14">
        <f>MAX(0,(md!AL29-md!AK29))</f>
        <v>56</v>
      </c>
      <c r="AM33" s="14">
        <f>MAX(0,(md!AM29-md!AL29))</f>
        <v>19</v>
      </c>
      <c r="AN33" s="14">
        <f>MAX(0,(md!AN29-md!AM29))</f>
        <v>27</v>
      </c>
      <c r="AO33" s="14">
        <f>MAX(0,(md!AO29-md!AN29))</f>
        <v>21</v>
      </c>
      <c r="AP33" s="14">
        <f>MAX(0,(md!AP29-md!AO29))</f>
        <v>7</v>
      </c>
      <c r="AQ33" s="14">
        <f>MAX(0,(md!AQ29-md!AP29))</f>
        <v>20</v>
      </c>
      <c r="AR33" s="14">
        <f>MAX(0,(md!AR29-md!AQ29))</f>
        <v>17</v>
      </c>
      <c r="AS33" s="14">
        <f>MAX(0,(md!AS29-md!AR29))</f>
        <v>24</v>
      </c>
      <c r="AT33" s="14">
        <f>MAX(0,(md!AT29-md!AS29))</f>
        <v>12</v>
      </c>
      <c r="AU33" s="14">
        <f>MAX(0,(md!AU29-md!AT29))</f>
        <v>5</v>
      </c>
      <c r="AV33" s="14">
        <f>MAX(0,(md!AV29-md!AU29))</f>
        <v>13</v>
      </c>
      <c r="AW33" s="14">
        <f>MAX(0,(md!AW29-md!AV29))</f>
        <v>119</v>
      </c>
      <c r="AX33" s="14">
        <f>MAX(0,(md!AX29-md!AW29))</f>
        <v>4</v>
      </c>
      <c r="AY33" s="14">
        <f>MAX(0,(md!AY29-md!AX29))</f>
        <v>44</v>
      </c>
      <c r="AZ33" s="14">
        <f>MAX(0,(md!AZ29-md!AY29))</f>
        <v>16</v>
      </c>
      <c r="BA33" s="14">
        <f>MAX(0,(md!BA29-md!AZ29))</f>
        <v>23</v>
      </c>
      <c r="BB33" s="14">
        <f>MAX(0,(md!BB29-md!BA29))</f>
        <v>24</v>
      </c>
      <c r="BC33" s="14">
        <f>MAX(0,(md!BC29-md!BB29))</f>
        <v>17</v>
      </c>
      <c r="BD33" s="14">
        <f>MAX(0,(md!BD29-md!BC29))</f>
        <v>19</v>
      </c>
      <c r="BE33" s="14">
        <f>MAX(0,(md!BE29-md!BD29))</f>
        <v>2</v>
      </c>
      <c r="BF33" s="14">
        <f>MAX(0,(md!BF29-md!BE29))</f>
        <v>9</v>
      </c>
      <c r="BG33" s="14">
        <f>MAX(0,(md!BG29-md!BF29))</f>
        <v>0</v>
      </c>
      <c r="BH33" s="14">
        <f>MAX(0,(md!BH29-md!BG29))</f>
        <v>10</v>
      </c>
      <c r="BI33" s="14">
        <f>MAX(0,(md!BI29-md!BH29))</f>
        <v>5</v>
      </c>
      <c r="BJ33" s="14">
        <f>MAX(0,(md!BJ29-md!BI29))</f>
        <v>8</v>
      </c>
      <c r="BK33" s="14">
        <f>MAX(0,(md!BK29-md!BJ29))</f>
        <v>25</v>
      </c>
      <c r="BL33" s="14">
        <f>MAX(0,(md!BL29-md!BK29))</f>
        <v>16</v>
      </c>
      <c r="BM33" s="14">
        <f>MAX(0,(md!BM29-md!BL29))</f>
        <v>2</v>
      </c>
      <c r="BN33" s="14">
        <f>MAX(0,(md!BN29-md!BM29))</f>
        <v>9</v>
      </c>
      <c r="BO33" s="14">
        <f>MAX(0,(md!BO29-md!BN29))</f>
        <v>12</v>
      </c>
      <c r="BP33" s="14">
        <f>MAX(0,(md!BP29-md!BO29))</f>
        <v>12</v>
      </c>
      <c r="BQ33" s="14">
        <f>MAX(0,(md!BQ29-md!BP29))</f>
        <v>10</v>
      </c>
      <c r="BR33" s="14">
        <f>MAX(0,(md!BR29-md!BQ29))</f>
        <v>2</v>
      </c>
      <c r="BS33" s="14">
        <f>MAX(0,(md!BS29-md!BR29))</f>
        <v>0</v>
      </c>
      <c r="BT33" s="14">
        <f>MAX(0,(md!BT29-md!BS29))</f>
        <v>4</v>
      </c>
      <c r="BU33" s="14">
        <f>MAX(0,(md!BU29-md!BT29))</f>
        <v>0</v>
      </c>
      <c r="BV33" s="14">
        <f>MAX(0,(md!BV29-md!BU29))</f>
        <v>8</v>
      </c>
      <c r="BW33" s="14">
        <f>MAX(0,(md!BW29-md!BV29))</f>
        <v>8</v>
      </c>
      <c r="BX33" s="14">
        <f>MAX(0,(md!BX29-md!BW29))</f>
        <v>2</v>
      </c>
      <c r="BY33" s="14">
        <f>MAX(0,(md!BY29-md!BX29))</f>
        <v>7</v>
      </c>
      <c r="BZ33" s="14">
        <f>MAX(0,(md!BZ29-md!BY29))</f>
        <v>6</v>
      </c>
      <c r="CA33" s="14">
        <f>MAX(0,(md!CA29-md!BZ29))</f>
        <v>2</v>
      </c>
      <c r="CB33" s="14">
        <f>MAX(0,(md!CB29-md!CA29))</f>
        <v>6</v>
      </c>
      <c r="CC33" s="14">
        <f>MAX(0,(md!CC29-md!CB29))</f>
        <v>6</v>
      </c>
      <c r="CD33" s="14">
        <f>MAX(0,(md!CD29-md!CC29))</f>
        <v>6</v>
      </c>
      <c r="CE33" s="14">
        <f>MAX(0,(md!CE29-md!CD29))</f>
        <v>10</v>
      </c>
      <c r="CF33" s="14">
        <f>MAX(0,(md!CF29-md!CE29))</f>
        <v>7</v>
      </c>
      <c r="CG33" s="14">
        <f>MAX(0,(md!CG29-md!CF29))</f>
        <v>4</v>
      </c>
      <c r="CH33" s="14">
        <f>MAX(0,(md!CH29-md!CG29))</f>
        <v>0</v>
      </c>
      <c r="CI33" s="14">
        <f>MAX(0,(md!CI29-md!CH29))</f>
        <v>0</v>
      </c>
      <c r="CJ33" s="14">
        <f>MAX(0,(md!CJ29-md!CI29))</f>
        <v>0</v>
      </c>
      <c r="CK33" s="14">
        <f>MAX(0,(md!CK29-md!CJ29))</f>
        <v>0</v>
      </c>
      <c r="CL33" s="14">
        <f>MAX(0,(md!CL29-md!CK29))</f>
        <v>0</v>
      </c>
      <c r="CM33" s="14">
        <f>MAX(0,(md!CM29-md!CL29))</f>
        <v>0</v>
      </c>
      <c r="CN33" s="14">
        <f>MAX(0,(md!CN29-md!CM29))</f>
        <v>0</v>
      </c>
      <c r="CO33" s="14">
        <f>MAX(0,(md!CO29-md!CN29))</f>
        <v>0</v>
      </c>
      <c r="CP33" s="14">
        <f>MAX(0,(md!CP29-md!CO29))</f>
        <v>0</v>
      </c>
      <c r="CQ33" s="14">
        <f>MAX(0,(md!CQ29-md!CP29))</f>
        <v>0</v>
      </c>
      <c r="CR33" s="14">
        <f>MAX(0,(md!CR29-md!CQ29))</f>
        <v>0</v>
      </c>
      <c r="CS33" s="14">
        <f>MAX(0,(md!CS29-md!CR29))</f>
        <v>0</v>
      </c>
      <c r="CT33" s="14">
        <f>MAX(0,(md!CT29-md!CS29))</f>
        <v>0</v>
      </c>
      <c r="CU33" s="14">
        <f>MAX(0,(md!CU29-md!CT29))</f>
        <v>0</v>
      </c>
    </row>
    <row r="34" spans="1:99" x14ac:dyDescent="0.2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5</v>
      </c>
      <c r="AF34" s="14">
        <f>MAX(0,(md!AF30-md!AE30))</f>
        <v>5</v>
      </c>
      <c r="AG34" s="14">
        <f>MAX(0,(md!AG30-md!AF30))</f>
        <v>2</v>
      </c>
      <c r="AH34" s="14">
        <f>MAX(0,(md!AH30-md!AG30))</f>
        <v>2</v>
      </c>
      <c r="AI34" s="14">
        <f>MAX(0,(md!AI30-md!AH30))</f>
        <v>5</v>
      </c>
      <c r="AJ34" s="14">
        <f>MAX(0,(md!AJ30-md!AI30))</f>
        <v>1</v>
      </c>
      <c r="AK34" s="14">
        <f>MAX(0,(md!AK30-md!AJ30))</f>
        <v>1</v>
      </c>
      <c r="AL34" s="14">
        <f>MAX(0,(md!AL30-md!AK30))</f>
        <v>6</v>
      </c>
      <c r="AM34" s="14">
        <f>MAX(0,(md!AM30-md!AL30))</f>
        <v>4</v>
      </c>
      <c r="AN34" s="14">
        <f>MAX(0,(md!AN30-md!AM30))</f>
        <v>7</v>
      </c>
      <c r="AO34" s="14">
        <f>MAX(0,(md!AO30-md!AN30))</f>
        <v>3</v>
      </c>
      <c r="AP34" s="14">
        <f>MAX(0,(md!AP30-md!AO30))</f>
        <v>5</v>
      </c>
      <c r="AQ34" s="14">
        <f>MAX(0,(md!AQ30-md!AP30))</f>
        <v>1</v>
      </c>
      <c r="AR34" s="14">
        <f>MAX(0,(md!AR30-md!AQ30))</f>
        <v>5</v>
      </c>
      <c r="AS34" s="14">
        <f>MAX(0,(md!AS30-md!AR30))</f>
        <v>10</v>
      </c>
      <c r="AT34" s="14">
        <f>MAX(0,(md!AT30-md!AS30))</f>
        <v>2</v>
      </c>
      <c r="AU34" s="14">
        <f>MAX(0,(md!AU30-md!AT30))</f>
        <v>4</v>
      </c>
      <c r="AV34" s="14">
        <f>MAX(0,(md!AV30-md!AU30))</f>
        <v>4</v>
      </c>
      <c r="AW34" s="14">
        <f>MAX(0,(md!AW30-md!AV30))</f>
        <v>7</v>
      </c>
      <c r="AX34" s="14">
        <f>MAX(0,(md!AX30-md!AW30))</f>
        <v>1</v>
      </c>
      <c r="AY34" s="14">
        <f>MAX(0,(md!AY30-md!AX30))</f>
        <v>11</v>
      </c>
      <c r="AZ34" s="14">
        <f>MAX(0,(md!AZ30-md!AY30))</f>
        <v>2</v>
      </c>
      <c r="BA34" s="14">
        <f>MAX(0,(md!BA30-md!AZ30))</f>
        <v>4</v>
      </c>
      <c r="BB34" s="14">
        <f>MAX(0,(md!BB30-md!BA30))</f>
        <v>5</v>
      </c>
      <c r="BC34" s="14">
        <f>MAX(0,(md!BC30-md!BB30))</f>
        <v>1</v>
      </c>
      <c r="BD34" s="14">
        <f>MAX(0,(md!BD30-md!BC30))</f>
        <v>27</v>
      </c>
      <c r="BE34" s="14">
        <f>MAX(0,(md!BE30-md!BD30))</f>
        <v>0</v>
      </c>
      <c r="BF34" s="14">
        <f>MAX(0,(md!BF30-md!BE30))</f>
        <v>5</v>
      </c>
      <c r="BG34" s="14">
        <f>MAX(0,(md!BG30-md!BF30))</f>
        <v>12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3</v>
      </c>
      <c r="BK34" s="14">
        <f>MAX(0,(md!BK30-md!BJ30))</f>
        <v>2</v>
      </c>
      <c r="BL34" s="14">
        <f>MAX(0,(md!BL30-md!BK30))</f>
        <v>9</v>
      </c>
      <c r="BM34" s="14">
        <f>MAX(0,(md!BM30-md!BL30))</f>
        <v>0</v>
      </c>
      <c r="BN34" s="14">
        <f>MAX(0,(md!BN30-md!BM30))</f>
        <v>5</v>
      </c>
      <c r="BO34" s="14">
        <f>MAX(0,(md!BO30-md!BN30))</f>
        <v>8</v>
      </c>
      <c r="BP34" s="14">
        <f>MAX(0,(md!BP30-md!BO30))</f>
        <v>4</v>
      </c>
      <c r="BQ34" s="14">
        <f>MAX(0,(md!BQ30-md!BP30))</f>
        <v>4</v>
      </c>
      <c r="BR34" s="14">
        <f>MAX(0,(md!BR30-md!BQ30))</f>
        <v>1</v>
      </c>
      <c r="BS34" s="14">
        <f>MAX(0,(md!BS30-md!BR30))</f>
        <v>2</v>
      </c>
      <c r="BT34" s="14">
        <f>MAX(0,(md!BT30-md!BS30))</f>
        <v>2</v>
      </c>
      <c r="BU34" s="14">
        <f>MAX(0,(md!BU30-md!BT30))</f>
        <v>4</v>
      </c>
      <c r="BV34" s="14">
        <f>MAX(0,(md!BV30-md!BU30))</f>
        <v>7</v>
      </c>
      <c r="BW34" s="14">
        <f>MAX(0,(md!BW30-md!BV30))</f>
        <v>2</v>
      </c>
      <c r="BX34" s="14">
        <f>MAX(0,(md!BX30-md!BW30))</f>
        <v>3</v>
      </c>
      <c r="BY34" s="14">
        <f>MAX(0,(md!BY30-md!BX30))</f>
        <v>4</v>
      </c>
      <c r="BZ34" s="14">
        <f>MAX(0,(md!BZ30-md!BY30))</f>
        <v>2</v>
      </c>
      <c r="CA34" s="14">
        <f>MAX(0,(md!CA30-md!BZ30))</f>
        <v>1</v>
      </c>
      <c r="CB34" s="14">
        <f>MAX(0,(md!CB30-md!CA30))</f>
        <v>1</v>
      </c>
      <c r="CC34" s="14">
        <f>MAX(0,(md!CC30-md!CB30))</f>
        <v>3</v>
      </c>
      <c r="CD34" s="14">
        <f>MAX(0,(md!CD30-md!CC30))</f>
        <v>7</v>
      </c>
      <c r="CE34" s="14">
        <f>MAX(0,(md!CE30-md!CD30))</f>
        <v>3</v>
      </c>
      <c r="CF34" s="14">
        <f>MAX(0,(md!CF30-md!CE30))</f>
        <v>2</v>
      </c>
      <c r="CG34" s="14">
        <f>MAX(0,(md!CG30-md!CF30))</f>
        <v>0</v>
      </c>
      <c r="CH34" s="14">
        <f>MAX(0,(md!CH30-md!CG30))</f>
        <v>0</v>
      </c>
      <c r="CI34" s="14">
        <f>MAX(0,(md!CI30-md!CH30))</f>
        <v>0</v>
      </c>
      <c r="CJ34" s="14">
        <f>MAX(0,(md!CJ30-md!CI30))</f>
        <v>0</v>
      </c>
      <c r="CK34" s="14">
        <f>MAX(0,(md!CK30-md!CJ30))</f>
        <v>0</v>
      </c>
      <c r="CL34" s="14">
        <f>MAX(0,(md!CL30-md!CK30))</f>
        <v>0</v>
      </c>
      <c r="CM34" s="14">
        <f>MAX(0,(md!CM30-md!CL30))</f>
        <v>0</v>
      </c>
      <c r="CN34" s="14">
        <f>MAX(0,(md!CN30-md!CM30))</f>
        <v>0</v>
      </c>
      <c r="CO34" s="14">
        <f>MAX(0,(md!CO30-md!CN30))</f>
        <v>0</v>
      </c>
      <c r="CP34" s="14">
        <f>MAX(0,(md!CP30-md!CO30))</f>
        <v>0</v>
      </c>
      <c r="CQ34" s="14">
        <f>MAX(0,(md!CQ30-md!CP30))</f>
        <v>0</v>
      </c>
      <c r="CR34" s="14">
        <f>MAX(0,(md!CR30-md!CQ30))</f>
        <v>0</v>
      </c>
      <c r="CS34" s="14">
        <f>MAX(0,(md!CS30-md!CR30))</f>
        <v>0</v>
      </c>
      <c r="CT34" s="14">
        <f>MAX(0,(md!CT30-md!CS30))</f>
        <v>0</v>
      </c>
      <c r="CU34" s="14">
        <f>MAX(0,(md!CU30-md!CT30))</f>
        <v>0</v>
      </c>
    </row>
    <row r="35" spans="1:99" x14ac:dyDescent="0.25">
      <c r="A35" s="10"/>
    </row>
    <row r="44" spans="1:99" s="10" customFormat="1" x14ac:dyDescent="0.2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25">
      <c r="D69" s="10"/>
    </row>
    <row r="70" spans="4:4" x14ac:dyDescent="0.25">
      <c r="D70" s="10"/>
    </row>
  </sheetData>
  <phoneticPr fontId="1" type="noConversion"/>
  <conditionalFormatting sqref="C11:CU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CU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CU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U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U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U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U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CW143"/>
  <sheetViews>
    <sheetView zoomScale="60" zoomScaleNormal="60" workbookViewId="0">
      <pane xSplit="3" ySplit="10" topLeftCell="AV14" activePane="bottomRight" state="frozen"/>
      <selection pane="topRight" activeCell="D1" sqref="D1"/>
      <selection pane="bottomLeft" activeCell="A11" sqref="A11"/>
      <selection pane="bottomRight" activeCell="BZ6" sqref="BZ6"/>
    </sheetView>
  </sheetViews>
  <sheetFormatPr defaultColWidth="8.7109375" defaultRowHeight="15" x14ac:dyDescent="0.25"/>
  <cols>
    <col min="1" max="1" width="16.7109375" style="10" customWidth="1"/>
    <col min="2" max="2" width="4.140625" style="10" bestFit="1" customWidth="1"/>
    <col min="3" max="3" width="7" style="10" bestFit="1" customWidth="1"/>
    <col min="4" max="71" width="6.140625" style="14" customWidth="1"/>
    <col min="72" max="101" width="6.28515625" style="10" bestFit="1" customWidth="1"/>
    <col min="102" max="16384" width="8.7109375" style="10"/>
  </cols>
  <sheetData>
    <row r="1" spans="1:101" x14ac:dyDescent="0.25">
      <c r="A1" s="10" t="s">
        <v>247</v>
      </c>
      <c r="C1" s="9" t="s">
        <v>248</v>
      </c>
    </row>
    <row r="2" spans="1:101" x14ac:dyDescent="0.25">
      <c r="A2" s="10" t="s">
        <v>269</v>
      </c>
      <c r="D2" s="19">
        <f t="shared" ref="D2:AI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19.572192513368982</v>
      </c>
      <c r="AH2" s="19">
        <f t="shared" si="0"/>
        <v>13.253279964420726</v>
      </c>
      <c r="AI2" s="19">
        <f t="shared" si="0"/>
        <v>24.407208346506483</v>
      </c>
      <c r="AJ2" s="19">
        <f t="shared" ref="AJ2:CU2" si="1">(AJ7/(MAX(AJ6,1))*100)</f>
        <v>15.32994923857868</v>
      </c>
      <c r="AK2" s="19">
        <f t="shared" si="1"/>
        <v>13.909404234367306</v>
      </c>
      <c r="AL2" s="19">
        <f t="shared" si="1"/>
        <v>31.247570928876801</v>
      </c>
      <c r="AM2" s="19">
        <f t="shared" si="1"/>
        <v>24.353954581049333</v>
      </c>
      <c r="AN2" s="19">
        <f t="shared" si="1"/>
        <v>15.986271676300579</v>
      </c>
      <c r="AO2" s="19">
        <f t="shared" si="1"/>
        <v>7.1259709557581905</v>
      </c>
      <c r="AP2" s="19">
        <f t="shared" si="1"/>
        <v>12.202293443104969</v>
      </c>
      <c r="AQ2" s="19">
        <f t="shared" si="1"/>
        <v>14.210128495842781</v>
      </c>
      <c r="AR2" s="19">
        <f t="shared" si="1"/>
        <v>22.052108514638732</v>
      </c>
      <c r="AS2" s="19">
        <f t="shared" si="1"/>
        <v>14.83495145631068</v>
      </c>
      <c r="AT2" s="19">
        <f t="shared" si="1"/>
        <v>31.599479843953187</v>
      </c>
      <c r="AU2" s="19">
        <f t="shared" si="1"/>
        <v>9.266592745129099</v>
      </c>
      <c r="AV2" s="19">
        <f t="shared" si="1"/>
        <v>11.588111678174723</v>
      </c>
      <c r="AW2" s="19">
        <f t="shared" si="1"/>
        <v>11.045007759958613</v>
      </c>
      <c r="AX2" s="19">
        <f t="shared" si="1"/>
        <v>12.633832976445397</v>
      </c>
      <c r="AY2" s="19">
        <f t="shared" si="1"/>
        <v>10.09080706050403</v>
      </c>
      <c r="AZ2" s="19">
        <f t="shared" si="1"/>
        <v>20.970985349037633</v>
      </c>
      <c r="BA2" s="19">
        <f t="shared" si="1"/>
        <v>10.695308083663086</v>
      </c>
      <c r="BB2" s="19">
        <f t="shared" si="1"/>
        <v>19.517102615694164</v>
      </c>
      <c r="BC2" s="19">
        <f t="shared" si="1"/>
        <v>8.5176003966286569</v>
      </c>
      <c r="BD2" s="19">
        <f t="shared" si="1"/>
        <v>10.517008218038074</v>
      </c>
      <c r="BE2" s="19">
        <f t="shared" si="1"/>
        <v>12.643472022955523</v>
      </c>
      <c r="BF2" s="19">
        <f t="shared" si="1"/>
        <v>9.9365750528541223</v>
      </c>
      <c r="BG2" s="19">
        <f t="shared" si="1"/>
        <v>15.231888451045773</v>
      </c>
      <c r="BH2" s="19">
        <f t="shared" si="1"/>
        <v>7.4745297805642634</v>
      </c>
      <c r="BI2" s="19">
        <f t="shared" si="1"/>
        <v>18.185853802900269</v>
      </c>
      <c r="BJ2" s="19">
        <f t="shared" si="1"/>
        <v>10.184141300263059</v>
      </c>
      <c r="BK2" s="19">
        <f t="shared" si="1"/>
        <v>9.7166484251489731</v>
      </c>
      <c r="BL2" s="19">
        <f t="shared" si="1"/>
        <v>3.4932956951305578</v>
      </c>
      <c r="BM2" s="19">
        <f t="shared" si="1"/>
        <v>8.5990954424214312</v>
      </c>
      <c r="BN2" s="19">
        <f t="shared" si="1"/>
        <v>18.582441606259348</v>
      </c>
      <c r="BO2" s="19">
        <f t="shared" si="1"/>
        <v>9.1773752909035728</v>
      </c>
      <c r="BP2" s="19">
        <f t="shared" si="1"/>
        <v>10.063772167380099</v>
      </c>
      <c r="BQ2" s="19">
        <f t="shared" si="1"/>
        <v>8.8923802042419489</v>
      </c>
      <c r="BR2" s="19">
        <f t="shared" si="1"/>
        <v>12.643678160919542</v>
      </c>
      <c r="BS2" s="19">
        <f t="shared" si="1"/>
        <v>8.4043540629482738</v>
      </c>
      <c r="BT2" s="19">
        <f t="shared" si="1"/>
        <v>8.0492520606492306</v>
      </c>
      <c r="BU2" s="19">
        <f t="shared" si="1"/>
        <v>12.415116622379688</v>
      </c>
      <c r="BV2" s="19">
        <f t="shared" si="1"/>
        <v>5.4451802796173654</v>
      </c>
      <c r="BW2" s="19">
        <f t="shared" si="1"/>
        <v>9.3418467583497051</v>
      </c>
      <c r="BX2" s="19">
        <f t="shared" si="1"/>
        <v>6.6404715127701381</v>
      </c>
      <c r="BY2" s="19">
        <f t="shared" si="1"/>
        <v>6.9288689522588918</v>
      </c>
      <c r="BZ2" s="19">
        <f t="shared" si="1"/>
        <v>12.926608275445483</v>
      </c>
      <c r="CA2" s="19">
        <f t="shared" si="1"/>
        <v>14.743921365752716</v>
      </c>
      <c r="CB2" s="19">
        <f t="shared" si="1"/>
        <v>6.5873123224671986</v>
      </c>
      <c r="CC2" s="19">
        <f t="shared" si="1"/>
        <v>5.5492352420680069</v>
      </c>
      <c r="CD2" s="19">
        <f t="shared" si="1"/>
        <v>4.5266300683810075</v>
      </c>
      <c r="CE2" s="19">
        <f t="shared" si="1"/>
        <v>1.2628467790689863</v>
      </c>
      <c r="CF2" s="19">
        <f t="shared" si="1"/>
        <v>6.0611643330876941</v>
      </c>
      <c r="CG2" s="19">
        <f t="shared" si="1"/>
        <v>6.1273566756444779</v>
      </c>
      <c r="CH2" s="19">
        <f t="shared" si="1"/>
        <v>3.568075117370892</v>
      </c>
      <c r="CI2" s="19">
        <f t="shared" si="1"/>
        <v>6.7866402318133288</v>
      </c>
      <c r="CJ2" s="19">
        <f t="shared" si="1"/>
        <v>0</v>
      </c>
      <c r="CK2" s="19">
        <f t="shared" si="1"/>
        <v>0</v>
      </c>
      <c r="CL2" s="19">
        <f t="shared" si="1"/>
        <v>0</v>
      </c>
      <c r="CM2" s="19">
        <f t="shared" si="1"/>
        <v>0</v>
      </c>
      <c r="CN2" s="19">
        <f t="shared" si="1"/>
        <v>0</v>
      </c>
      <c r="CO2" s="19">
        <f t="shared" si="1"/>
        <v>0</v>
      </c>
      <c r="CP2" s="19">
        <f t="shared" si="1"/>
        <v>0</v>
      </c>
      <c r="CQ2" s="19">
        <f t="shared" si="1"/>
        <v>0</v>
      </c>
      <c r="CR2" s="19">
        <f t="shared" si="1"/>
        <v>0</v>
      </c>
      <c r="CS2" s="19">
        <f t="shared" si="1"/>
        <v>0</v>
      </c>
      <c r="CT2" s="19">
        <f t="shared" si="1"/>
        <v>0</v>
      </c>
      <c r="CU2" s="19">
        <f t="shared" si="1"/>
        <v>0</v>
      </c>
      <c r="CV2" s="19">
        <f t="shared" ref="CV2:CW2" si="2">(CV7/(MAX(CV6,1))*100)</f>
        <v>0</v>
      </c>
      <c r="CW2" s="19">
        <f t="shared" si="2"/>
        <v>0</v>
      </c>
    </row>
    <row r="3" spans="1:101" x14ac:dyDescent="0.25">
      <c r="A3" s="10" t="s">
        <v>270</v>
      </c>
      <c r="D3" s="19">
        <f t="shared" ref="D3:AI3" si="3">(D8/MAX(1,D7))*100</f>
        <v>0</v>
      </c>
      <c r="E3" s="19">
        <f t="shared" si="3"/>
        <v>11.76470588235294</v>
      </c>
      <c r="F3" s="19">
        <f t="shared" si="3"/>
        <v>12.5</v>
      </c>
      <c r="G3" s="19">
        <f t="shared" si="3"/>
        <v>11.851851851851853</v>
      </c>
      <c r="H3" s="19">
        <f t="shared" si="3"/>
        <v>8.6092715231788084</v>
      </c>
      <c r="I3" s="19">
        <f t="shared" si="3"/>
        <v>18.461538461538463</v>
      </c>
      <c r="J3" s="19">
        <f t="shared" si="3"/>
        <v>12.608695652173912</v>
      </c>
      <c r="K3" s="19">
        <f t="shared" si="3"/>
        <v>18.376068376068378</v>
      </c>
      <c r="L3" s="19">
        <f t="shared" si="3"/>
        <v>17.117117117117118</v>
      </c>
      <c r="M3" s="19">
        <f t="shared" si="3"/>
        <v>21.568627450980394</v>
      </c>
      <c r="N3" s="19">
        <f t="shared" si="3"/>
        <v>19.746835443037973</v>
      </c>
      <c r="O3" s="19">
        <f t="shared" si="3"/>
        <v>17.826086956521738</v>
      </c>
      <c r="P3" s="19">
        <f t="shared" si="3"/>
        <v>27.385892116182575</v>
      </c>
      <c r="Q3" s="19">
        <f t="shared" si="3"/>
        <v>14.505494505494507</v>
      </c>
      <c r="R3" s="19">
        <f t="shared" si="3"/>
        <v>16.666666666666664</v>
      </c>
      <c r="S3" s="19">
        <f t="shared" si="3"/>
        <v>17.632241813602015</v>
      </c>
      <c r="T3" s="19">
        <f t="shared" si="3"/>
        <v>18.629550321199144</v>
      </c>
      <c r="U3" s="19">
        <f t="shared" si="3"/>
        <v>11.443661971830986</v>
      </c>
      <c r="V3" s="19">
        <f t="shared" si="3"/>
        <v>17.766497461928935</v>
      </c>
      <c r="W3" s="19">
        <f t="shared" si="3"/>
        <v>6.5539112050739963</v>
      </c>
      <c r="X3" s="19">
        <f t="shared" si="3"/>
        <v>17.688679245283019</v>
      </c>
      <c r="Y3" s="19">
        <f t="shared" si="3"/>
        <v>21.276595744680851</v>
      </c>
      <c r="Z3" s="19">
        <f t="shared" si="3"/>
        <v>16.966580976863753</v>
      </c>
      <c r="AA3" s="19">
        <f t="shared" si="3"/>
        <v>17.774086378737543</v>
      </c>
      <c r="AB3" s="19">
        <f t="shared" si="3"/>
        <v>13.345195729537366</v>
      </c>
      <c r="AC3" s="19">
        <f t="shared" si="3"/>
        <v>26.033057851239672</v>
      </c>
      <c r="AD3" s="19">
        <f t="shared" si="3"/>
        <v>17.218543046357617</v>
      </c>
      <c r="AE3" s="19">
        <f t="shared" si="3"/>
        <v>12.65625</v>
      </c>
      <c r="AF3" s="19">
        <f t="shared" si="3"/>
        <v>12.264150943396226</v>
      </c>
      <c r="AG3" s="19">
        <f t="shared" si="3"/>
        <v>12.841530054644808</v>
      </c>
      <c r="AH3" s="19">
        <f t="shared" si="3"/>
        <v>14.093959731543624</v>
      </c>
      <c r="AI3" s="19">
        <f t="shared" si="3"/>
        <v>13.601036269430052</v>
      </c>
      <c r="AJ3" s="19">
        <f t="shared" ref="AJ3:CU3" si="4">(AJ8/MAX(1,AJ7))*100</f>
        <v>11.920529801324504</v>
      </c>
      <c r="AK3" s="19">
        <f t="shared" si="4"/>
        <v>9.2035398230088497</v>
      </c>
      <c r="AL3" s="19">
        <f t="shared" si="4"/>
        <v>12.313432835820896</v>
      </c>
      <c r="AM3" s="19">
        <f t="shared" si="4"/>
        <v>15.112540192926044</v>
      </c>
      <c r="AN3" s="19">
        <f t="shared" si="4"/>
        <v>7.1186440677966107</v>
      </c>
      <c r="AO3" s="19">
        <f t="shared" si="4"/>
        <v>8.9099526066350716</v>
      </c>
      <c r="AP3" s="19">
        <f t="shared" si="4"/>
        <v>12.409638554216867</v>
      </c>
      <c r="AQ3" s="19">
        <f t="shared" si="4"/>
        <v>11.48936170212766</v>
      </c>
      <c r="AR3" s="19">
        <f t="shared" si="4"/>
        <v>8.8915956151035331</v>
      </c>
      <c r="AS3" s="19">
        <f t="shared" si="4"/>
        <v>9.5549738219895293</v>
      </c>
      <c r="AT3" s="19">
        <f t="shared" si="4"/>
        <v>16.049382716049383</v>
      </c>
      <c r="AU3" s="19">
        <f t="shared" si="4"/>
        <v>11.111111111111111</v>
      </c>
      <c r="AV3" s="19">
        <f t="shared" si="4"/>
        <v>13.471502590673575</v>
      </c>
      <c r="AW3" s="19">
        <f t="shared" si="4"/>
        <v>12.295081967213115</v>
      </c>
      <c r="AX3" s="19">
        <f t="shared" si="4"/>
        <v>5.3107344632768356</v>
      </c>
      <c r="AY3" s="19">
        <f t="shared" si="4"/>
        <v>8.9989888776541953</v>
      </c>
      <c r="AZ3" s="19">
        <f t="shared" si="4"/>
        <v>13.013698630136986</v>
      </c>
      <c r="BA3" s="19">
        <f t="shared" si="4"/>
        <v>13.21353065539112</v>
      </c>
      <c r="BB3" s="19">
        <f t="shared" si="4"/>
        <v>6.7478912839737584</v>
      </c>
      <c r="BC3" s="19">
        <f t="shared" si="4"/>
        <v>7.5669383003492436</v>
      </c>
      <c r="BD3" s="19">
        <f t="shared" si="4"/>
        <v>6.627101879327399</v>
      </c>
      <c r="BE3" s="19">
        <f t="shared" si="4"/>
        <v>7.2340425531914887</v>
      </c>
      <c r="BF3" s="19">
        <f t="shared" si="4"/>
        <v>6.25</v>
      </c>
      <c r="BG3" s="19">
        <f t="shared" si="4"/>
        <v>8.1592039800995018</v>
      </c>
      <c r="BH3" s="19">
        <f t="shared" si="4"/>
        <v>9.8296199213630402</v>
      </c>
      <c r="BI3" s="19">
        <f t="shared" si="4"/>
        <v>9.2758340113913746</v>
      </c>
      <c r="BJ3" s="19">
        <f t="shared" si="4"/>
        <v>6.3960639606396059</v>
      </c>
      <c r="BK3" s="19">
        <f t="shared" si="4"/>
        <v>4.5056320400500622</v>
      </c>
      <c r="BL3" s="19">
        <f t="shared" si="4"/>
        <v>6.666666666666667</v>
      </c>
      <c r="BM3" s="19">
        <f t="shared" si="4"/>
        <v>3.7086985839514495</v>
      </c>
      <c r="BN3" s="19">
        <f t="shared" si="4"/>
        <v>3.4674922600619196</v>
      </c>
      <c r="BO3" s="19">
        <f t="shared" si="4"/>
        <v>6.6152149944873218</v>
      </c>
      <c r="BP3" s="19">
        <f t="shared" si="4"/>
        <v>4.9479166666666661</v>
      </c>
      <c r="BQ3" s="19">
        <f t="shared" si="4"/>
        <v>7.6855123674911665</v>
      </c>
      <c r="BR3" s="19">
        <f t="shared" si="4"/>
        <v>6.679035250463822</v>
      </c>
      <c r="BS3" s="19">
        <f t="shared" si="4"/>
        <v>4.2168674698795181</v>
      </c>
      <c r="BT3" s="19">
        <f t="shared" si="4"/>
        <v>6.4475347661188369</v>
      </c>
      <c r="BU3" s="19">
        <f t="shared" si="4"/>
        <v>9.0368608799048751</v>
      </c>
      <c r="BV3" s="19">
        <f t="shared" si="4"/>
        <v>17.117117117117118</v>
      </c>
      <c r="BW3" s="19">
        <f t="shared" si="4"/>
        <v>7.6761303890641424</v>
      </c>
      <c r="BX3" s="19">
        <f t="shared" si="4"/>
        <v>7.5443786982248522</v>
      </c>
      <c r="BY3" s="19">
        <f t="shared" si="4"/>
        <v>5.3179190751445091</v>
      </c>
      <c r="BZ3" s="19">
        <f t="shared" si="4"/>
        <v>4.0498442367601246</v>
      </c>
      <c r="CA3" s="19">
        <f t="shared" si="4"/>
        <v>6.4912280701754383</v>
      </c>
      <c r="CB3" s="19">
        <f t="shared" si="4"/>
        <v>12.320328542094455</v>
      </c>
      <c r="CC3" s="19">
        <f t="shared" si="4"/>
        <v>15.717539863325742</v>
      </c>
      <c r="CD3" s="19">
        <f t="shared" si="4"/>
        <v>18.723404255319149</v>
      </c>
      <c r="CE3" s="19">
        <f t="shared" si="4"/>
        <v>15.070921985815602</v>
      </c>
      <c r="CF3" s="19">
        <f t="shared" si="4"/>
        <v>10.030395136778116</v>
      </c>
      <c r="CG3" s="19">
        <f t="shared" si="4"/>
        <v>3.9246467817896389</v>
      </c>
      <c r="CH3" s="19">
        <f t="shared" si="4"/>
        <v>13.684210526315791</v>
      </c>
      <c r="CI3" s="19">
        <f t="shared" si="4"/>
        <v>12.359550561797752</v>
      </c>
      <c r="CJ3" s="19">
        <f t="shared" si="4"/>
        <v>0</v>
      </c>
      <c r="CK3" s="19">
        <f t="shared" si="4"/>
        <v>0</v>
      </c>
      <c r="CL3" s="19">
        <f t="shared" si="4"/>
        <v>0</v>
      </c>
      <c r="CM3" s="19">
        <f t="shared" si="4"/>
        <v>0</v>
      </c>
      <c r="CN3" s="19">
        <f t="shared" si="4"/>
        <v>0</v>
      </c>
      <c r="CO3" s="19">
        <f t="shared" si="4"/>
        <v>0</v>
      </c>
      <c r="CP3" s="19">
        <f t="shared" si="4"/>
        <v>0</v>
      </c>
      <c r="CQ3" s="19">
        <f t="shared" si="4"/>
        <v>0</v>
      </c>
      <c r="CR3" s="19">
        <f t="shared" si="4"/>
        <v>0</v>
      </c>
      <c r="CS3" s="19">
        <f t="shared" si="4"/>
        <v>0</v>
      </c>
      <c r="CT3" s="19">
        <f t="shared" si="4"/>
        <v>0</v>
      </c>
      <c r="CU3" s="19">
        <f t="shared" si="4"/>
        <v>0</v>
      </c>
      <c r="CV3" s="19">
        <f t="shared" ref="CV3:CW3" si="5">(CV8/MAX(1,CV7))*100</f>
        <v>0</v>
      </c>
      <c r="CW3" s="19">
        <f t="shared" si="5"/>
        <v>0</v>
      </c>
    </row>
    <row r="4" spans="1:101" x14ac:dyDescent="0.25">
      <c r="A4" s="10" t="s">
        <v>271</v>
      </c>
      <c r="D4" s="19">
        <f t="shared" ref="D4:AI4" si="6">(D9/MAX(1,D7))*100</f>
        <v>0</v>
      </c>
      <c r="E4" s="19">
        <f t="shared" si="6"/>
        <v>3.5294117647058822</v>
      </c>
      <c r="F4" s="19">
        <f t="shared" si="6"/>
        <v>0.69444444444444442</v>
      </c>
      <c r="G4" s="19">
        <f t="shared" si="6"/>
        <v>2.2222222222222223</v>
      </c>
      <c r="H4" s="19">
        <f t="shared" si="6"/>
        <v>3.3112582781456954</v>
      </c>
      <c r="I4" s="19">
        <f t="shared" si="6"/>
        <v>2.3076923076923079</v>
      </c>
      <c r="J4" s="19">
        <f t="shared" si="6"/>
        <v>0.86956521739130432</v>
      </c>
      <c r="K4" s="19">
        <f t="shared" si="6"/>
        <v>2.9914529914529915</v>
      </c>
      <c r="L4" s="19">
        <f t="shared" si="6"/>
        <v>3.1531531531531529</v>
      </c>
      <c r="M4" s="19">
        <f t="shared" si="6"/>
        <v>1.6339869281045754</v>
      </c>
      <c r="N4" s="19">
        <f t="shared" si="6"/>
        <v>1.5189873417721518</v>
      </c>
      <c r="O4" s="19">
        <f t="shared" si="6"/>
        <v>0</v>
      </c>
      <c r="P4" s="19">
        <f t="shared" si="6"/>
        <v>1.2448132780082988</v>
      </c>
      <c r="Q4" s="19">
        <f t="shared" si="6"/>
        <v>1.9780219780219779</v>
      </c>
      <c r="R4" s="19">
        <f t="shared" si="6"/>
        <v>3.8461538461538463</v>
      </c>
      <c r="S4" s="19">
        <f t="shared" si="6"/>
        <v>8.5642317380352644</v>
      </c>
      <c r="T4" s="19">
        <f t="shared" si="6"/>
        <v>2.5695931477516059</v>
      </c>
      <c r="U4" s="19">
        <f t="shared" si="6"/>
        <v>1.584507042253521</v>
      </c>
      <c r="V4" s="19">
        <f t="shared" si="6"/>
        <v>5.5837563451776653</v>
      </c>
      <c r="W4" s="19">
        <f t="shared" si="6"/>
        <v>1.6913319238900635</v>
      </c>
      <c r="X4" s="19">
        <f t="shared" si="6"/>
        <v>1.179245283018868</v>
      </c>
      <c r="Y4" s="19">
        <f t="shared" si="6"/>
        <v>12.462006079027356</v>
      </c>
      <c r="Z4" s="19">
        <f t="shared" si="6"/>
        <v>3.3419023136246784</v>
      </c>
      <c r="AA4" s="19">
        <f t="shared" si="6"/>
        <v>3.8205980066445182</v>
      </c>
      <c r="AB4" s="19">
        <f t="shared" si="6"/>
        <v>4.8042704626334514</v>
      </c>
      <c r="AC4" s="19">
        <f t="shared" si="6"/>
        <v>3.9256198347107438</v>
      </c>
      <c r="AD4" s="19">
        <f t="shared" si="6"/>
        <v>5.0772626931567331</v>
      </c>
      <c r="AE4" s="19">
        <f t="shared" si="6"/>
        <v>3.75</v>
      </c>
      <c r="AF4" s="19">
        <f t="shared" si="6"/>
        <v>3.9308176100628929</v>
      </c>
      <c r="AG4" s="19">
        <f t="shared" si="6"/>
        <v>3.1420765027322406</v>
      </c>
      <c r="AH4" s="19">
        <f t="shared" si="6"/>
        <v>6.375838926174497</v>
      </c>
      <c r="AI4" s="19">
        <f t="shared" si="6"/>
        <v>3.3678756476683938</v>
      </c>
      <c r="AJ4" s="19">
        <f t="shared" ref="AJ4:CU4" si="7">(AJ9/MAX(1,AJ7))*100</f>
        <v>1.9867549668874174</v>
      </c>
      <c r="AK4" s="19">
        <f t="shared" si="7"/>
        <v>1.7699115044247788</v>
      </c>
      <c r="AL4" s="19">
        <f t="shared" si="7"/>
        <v>4.2288557213930353</v>
      </c>
      <c r="AM4" s="19">
        <f t="shared" si="7"/>
        <v>4.823151125401929</v>
      </c>
      <c r="AN4" s="19">
        <f t="shared" si="7"/>
        <v>3.3898305084745761</v>
      </c>
      <c r="AO4" s="19">
        <f t="shared" si="7"/>
        <v>2.7488151658767772</v>
      </c>
      <c r="AP4" s="19">
        <f t="shared" si="7"/>
        <v>4.2168674698795181</v>
      </c>
      <c r="AQ4" s="19">
        <f t="shared" si="7"/>
        <v>4.6808510638297873</v>
      </c>
      <c r="AR4" s="19">
        <f t="shared" si="7"/>
        <v>2.9232643118148598</v>
      </c>
      <c r="AS4" s="19">
        <f t="shared" si="7"/>
        <v>3.7958115183246073</v>
      </c>
      <c r="AT4" s="19">
        <f t="shared" si="7"/>
        <v>3.2921810699588478</v>
      </c>
      <c r="AU4" s="19">
        <f t="shared" si="7"/>
        <v>5.4700854700854702</v>
      </c>
      <c r="AV4" s="19">
        <f t="shared" si="7"/>
        <v>5.5699481865284968</v>
      </c>
      <c r="AW4" s="19">
        <f t="shared" si="7"/>
        <v>1.7564402810304449</v>
      </c>
      <c r="AX4" s="19">
        <f t="shared" si="7"/>
        <v>1.3559322033898304</v>
      </c>
      <c r="AY4" s="19">
        <f t="shared" si="7"/>
        <v>1.1122345803842264</v>
      </c>
      <c r="AZ4" s="19">
        <f t="shared" si="7"/>
        <v>5.6164383561643838</v>
      </c>
      <c r="BA4" s="19">
        <f t="shared" si="7"/>
        <v>3.8054968287526427</v>
      </c>
      <c r="BB4" s="19">
        <f t="shared" si="7"/>
        <v>2.6241799437675724</v>
      </c>
      <c r="BC4" s="19">
        <f t="shared" si="7"/>
        <v>2.5611175785797435</v>
      </c>
      <c r="BD4" s="19">
        <f t="shared" si="7"/>
        <v>2.4727992087042532</v>
      </c>
      <c r="BE4" s="19">
        <f t="shared" si="7"/>
        <v>0.99290780141843982</v>
      </c>
      <c r="BF4" s="19">
        <f t="shared" si="7"/>
        <v>0.66489361702127658</v>
      </c>
      <c r="BG4" s="19">
        <f t="shared" si="7"/>
        <v>2.6865671641791042</v>
      </c>
      <c r="BH4" s="19">
        <f t="shared" si="7"/>
        <v>4.3250327653997385</v>
      </c>
      <c r="BI4" s="19">
        <f t="shared" si="7"/>
        <v>2.034174125305126</v>
      </c>
      <c r="BJ4" s="19">
        <f t="shared" si="7"/>
        <v>4.5510455104551051</v>
      </c>
      <c r="BK4" s="19">
        <f t="shared" si="7"/>
        <v>2.8785982478097623</v>
      </c>
      <c r="BL4" s="19">
        <f t="shared" si="7"/>
        <v>2.4242424242424243</v>
      </c>
      <c r="BM4" s="19">
        <f t="shared" si="7"/>
        <v>2.4949426837491573</v>
      </c>
      <c r="BN4" s="19">
        <f t="shared" si="7"/>
        <v>1.7337461300309598</v>
      </c>
      <c r="BO4" s="19">
        <f t="shared" si="7"/>
        <v>4.9614112458654906</v>
      </c>
      <c r="BP4" s="19">
        <f t="shared" si="7"/>
        <v>4.9479166666666661</v>
      </c>
      <c r="BQ4" s="19">
        <f t="shared" si="7"/>
        <v>1.7667844522968199</v>
      </c>
      <c r="BR4" s="19">
        <f t="shared" si="7"/>
        <v>1.1131725417439702</v>
      </c>
      <c r="BS4" s="19">
        <f t="shared" si="7"/>
        <v>0.50200803212851408</v>
      </c>
      <c r="BT4" s="19">
        <f t="shared" si="7"/>
        <v>2.1491782553729455</v>
      </c>
      <c r="BU4" s="19">
        <f t="shared" si="7"/>
        <v>1.78359096313912</v>
      </c>
      <c r="BV4" s="19">
        <f t="shared" si="7"/>
        <v>3.1531531531531529</v>
      </c>
      <c r="BW4" s="19">
        <f t="shared" si="7"/>
        <v>1.7875920084121977</v>
      </c>
      <c r="BX4" s="19">
        <f t="shared" si="7"/>
        <v>1.1834319526627219</v>
      </c>
      <c r="BY4" s="19">
        <f t="shared" si="7"/>
        <v>0.80924855491329473</v>
      </c>
      <c r="BZ4" s="19">
        <f t="shared" si="7"/>
        <v>0.93457943925233633</v>
      </c>
      <c r="CA4" s="19">
        <f t="shared" si="7"/>
        <v>0.8771929824561403</v>
      </c>
      <c r="CB4" s="19">
        <f t="shared" si="7"/>
        <v>3.9014373716632447</v>
      </c>
      <c r="CC4" s="19">
        <f t="shared" si="7"/>
        <v>4.1002277904328022</v>
      </c>
      <c r="CD4" s="19">
        <f t="shared" si="7"/>
        <v>1.2765957446808509</v>
      </c>
      <c r="CE4" s="19">
        <f t="shared" si="7"/>
        <v>2.4822695035460995</v>
      </c>
      <c r="CF4" s="19">
        <f t="shared" si="7"/>
        <v>1.0638297872340425</v>
      </c>
      <c r="CG4" s="19">
        <f t="shared" si="7"/>
        <v>0.78492935635792771</v>
      </c>
      <c r="CH4" s="19">
        <f t="shared" si="7"/>
        <v>1.5789473684210527</v>
      </c>
      <c r="CI4" s="19">
        <f t="shared" si="7"/>
        <v>4.0449438202247192</v>
      </c>
      <c r="CJ4" s="19">
        <f t="shared" si="7"/>
        <v>0</v>
      </c>
      <c r="CK4" s="19">
        <f t="shared" si="7"/>
        <v>0</v>
      </c>
      <c r="CL4" s="19">
        <f t="shared" si="7"/>
        <v>0</v>
      </c>
      <c r="CM4" s="19">
        <f t="shared" si="7"/>
        <v>0</v>
      </c>
      <c r="CN4" s="19">
        <f t="shared" si="7"/>
        <v>0</v>
      </c>
      <c r="CO4" s="19">
        <f t="shared" si="7"/>
        <v>0</v>
      </c>
      <c r="CP4" s="19">
        <f t="shared" si="7"/>
        <v>0</v>
      </c>
      <c r="CQ4" s="19">
        <f t="shared" si="7"/>
        <v>0</v>
      </c>
      <c r="CR4" s="19">
        <f t="shared" si="7"/>
        <v>0</v>
      </c>
      <c r="CS4" s="19">
        <f t="shared" si="7"/>
        <v>0</v>
      </c>
      <c r="CT4" s="19">
        <f t="shared" si="7"/>
        <v>0</v>
      </c>
      <c r="CU4" s="19">
        <f t="shared" si="7"/>
        <v>0</v>
      </c>
      <c r="CV4" s="19">
        <f t="shared" ref="CV4:CW4" si="8">(CV9/MAX(1,CV7))*100</f>
        <v>0</v>
      </c>
      <c r="CW4" s="19">
        <f t="shared" si="8"/>
        <v>0</v>
      </c>
    </row>
    <row r="6" spans="1:101" x14ac:dyDescent="0.2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3740</v>
      </c>
      <c r="AH6" s="14">
        <f>MAX(0,(va!AI5-va!AH5))</f>
        <v>4497</v>
      </c>
      <c r="AI6" s="14">
        <f>MAX(0,(va!AJ5-va!AI5))</f>
        <v>3163</v>
      </c>
      <c r="AJ6" s="14">
        <f>MAX(0,(va!AK5-va!AJ5))</f>
        <v>3940</v>
      </c>
      <c r="AK6" s="14">
        <f>MAX(0,(va!AL5-va!AK5))</f>
        <v>4062</v>
      </c>
      <c r="AL6" s="14">
        <f>MAX(0,(va!AM5-va!AL5))</f>
        <v>2573</v>
      </c>
      <c r="AM6" s="14">
        <f>MAX(0,(va!AN5-va!AM5))</f>
        <v>2554</v>
      </c>
      <c r="AN6" s="14">
        <f>MAX(0,(va!AO5-va!AN5))</f>
        <v>5536</v>
      </c>
      <c r="AO6" s="14">
        <f>MAX(0,(va!AP5-va!AO5))</f>
        <v>14805</v>
      </c>
      <c r="AP6" s="14">
        <f>MAX(0,(va!AQ5-va!AP5))</f>
        <v>6802</v>
      </c>
      <c r="AQ6" s="14">
        <f>MAX(0,(va!AR5-va!AQ5))</f>
        <v>6615</v>
      </c>
      <c r="AR6" s="14">
        <f>MAX(0,(va!AS5-va!AR5))</f>
        <v>3723</v>
      </c>
      <c r="AS6" s="14">
        <f>MAX(0,(va!AT5-va!AS5))</f>
        <v>5150</v>
      </c>
      <c r="AT6" s="14">
        <f>MAX(0,(va!AU5-va!AT5))</f>
        <v>2307</v>
      </c>
      <c r="AU6" s="14">
        <f>MAX(0,(va!AV5-va!AU5))</f>
        <v>6313</v>
      </c>
      <c r="AV6" s="14">
        <f>MAX(0,(va!AW5-va!AV5))</f>
        <v>6662</v>
      </c>
      <c r="AW6" s="14">
        <f>MAX(0,(va!AX5-va!AW5))</f>
        <v>7732</v>
      </c>
      <c r="AX6" s="14">
        <f>MAX(0,(va!AY5-va!AX5))</f>
        <v>7005</v>
      </c>
      <c r="AY6" s="14">
        <f>MAX(0,(va!AZ5-va!AY5))</f>
        <v>9801</v>
      </c>
      <c r="AZ6" s="14">
        <f>MAX(0,(va!BA5-va!AZ5))</f>
        <v>3481</v>
      </c>
      <c r="BA6" s="14">
        <f>MAX(0,(va!BB5-va!BA5))</f>
        <v>8845</v>
      </c>
      <c r="BB6" s="14">
        <f>MAX(0,(va!BC5-va!BB5))</f>
        <v>5467</v>
      </c>
      <c r="BC6" s="14">
        <f>MAX(0,(va!BD5-va!BC5))</f>
        <v>10085</v>
      </c>
      <c r="BD6" s="14">
        <f>MAX(0,(va!BE5-va!BD5))</f>
        <v>9613</v>
      </c>
      <c r="BE6" s="14">
        <f>MAX(0,(va!BF5-va!BE5))</f>
        <v>5576</v>
      </c>
      <c r="BF6" s="14">
        <f>MAX(0,(va!BG5-va!BF5))</f>
        <v>7568</v>
      </c>
      <c r="BG6" s="14">
        <f>MAX(0,(va!BH5-va!BG5))</f>
        <v>6598</v>
      </c>
      <c r="BH6" s="14">
        <f>MAX(0,(va!BI5-va!BH5))</f>
        <v>10208</v>
      </c>
      <c r="BI6" s="14">
        <f>MAX(0,(va!BJ5-va!BI5))</f>
        <v>6758</v>
      </c>
      <c r="BJ6" s="14">
        <f>MAX(0,(va!BK5-va!BJ5))</f>
        <v>7983</v>
      </c>
      <c r="BK6" s="14">
        <f>MAX(0,(va!BL5-va!BK5))</f>
        <v>8223</v>
      </c>
      <c r="BL6" s="14">
        <f>MAX(0,(va!BM5-va!BL5))</f>
        <v>14170</v>
      </c>
      <c r="BM6" s="14">
        <f>MAX(0,(va!BN5-va!BM5))</f>
        <v>17246</v>
      </c>
      <c r="BN6" s="14">
        <f>MAX(0,(va!BO5-va!BN5))</f>
        <v>8691</v>
      </c>
      <c r="BO6" s="14">
        <f>MAX(0,(va!BP5-va!BO5))</f>
        <v>9883</v>
      </c>
      <c r="BP6" s="14">
        <f>MAX(0,(va!BQ5-va!BP5))</f>
        <v>11447</v>
      </c>
      <c r="BQ6" s="14">
        <f>MAX(0,(va!BR5-va!BQ5))</f>
        <v>12730</v>
      </c>
      <c r="BR6" s="14">
        <f>MAX(0,(va!BS5-va!BR5))</f>
        <v>8526</v>
      </c>
      <c r="BS6" s="14">
        <f>MAX(0,(va!BT5-va!BS5))</f>
        <v>11851</v>
      </c>
      <c r="BT6" s="14">
        <f>MAX(0,(va!BU5-va!BT5))</f>
        <v>9827</v>
      </c>
      <c r="BU6" s="14">
        <f>MAX(0,(va!BV5-va!BU5))</f>
        <v>6774</v>
      </c>
      <c r="BV6" s="14">
        <f>MAX(0,(va!BW5-va!BV5))</f>
        <v>12231</v>
      </c>
      <c r="BW6" s="14">
        <f>MAX(0,(va!BX5-va!BW5))</f>
        <v>10180</v>
      </c>
      <c r="BX6" s="14">
        <f>MAX(0,(va!BY5-va!BX5))</f>
        <v>10180</v>
      </c>
      <c r="BY6" s="14">
        <f>MAX(0,(va!BZ5-va!BY5))</f>
        <v>12484</v>
      </c>
      <c r="BZ6" s="14">
        <f>MAX(0,(va!CA5-va!BZ5))</f>
        <v>9933</v>
      </c>
      <c r="CA6" s="14">
        <f>MAX(0,(va!CB5-va!CA5))</f>
        <v>3866</v>
      </c>
      <c r="CB6" s="14">
        <f>MAX(0,(va!CC5-va!CB5))</f>
        <v>7393</v>
      </c>
      <c r="CC6" s="14">
        <f>MAX(0,(va!CD5-va!CC5))</f>
        <v>7911</v>
      </c>
      <c r="CD6" s="14">
        <f>MAX(0,(va!CE5-va!CD5))</f>
        <v>10383</v>
      </c>
      <c r="CE6" s="14">
        <f>MAX(0,(va!CF5-va!CE5))</f>
        <v>44661</v>
      </c>
      <c r="CF6" s="14">
        <f>MAX(0,(va!CG5-va!CF5))</f>
        <v>10856</v>
      </c>
      <c r="CG6" s="14">
        <f>MAX(0,(va!CH5-va!CG5))</f>
        <v>10396</v>
      </c>
      <c r="CH6" s="14">
        <f>MAX(0,(va!CI5-va!CH5))</f>
        <v>10650</v>
      </c>
      <c r="CI6" s="14">
        <f>MAX(0,(va!CJ5-va!CI5))</f>
        <v>6557</v>
      </c>
      <c r="CJ6" s="14">
        <f>MAX(0,(va!CK5-va!CJ5))</f>
        <v>0</v>
      </c>
      <c r="CK6" s="14">
        <f>MAX(0,(va!CL5-va!CK5))</f>
        <v>0</v>
      </c>
      <c r="CL6" s="14">
        <f>MAX(0,(va!CM5-va!CL5))</f>
        <v>0</v>
      </c>
      <c r="CM6" s="14">
        <f>MAX(0,(va!CN5-va!CM5))</f>
        <v>0</v>
      </c>
      <c r="CN6" s="14">
        <f>MAX(0,(va!CO5-va!CN5))</f>
        <v>0</v>
      </c>
      <c r="CO6" s="14">
        <f>MAX(0,(va!CP5-va!CO5))</f>
        <v>0</v>
      </c>
      <c r="CP6" s="14">
        <f>MAX(0,(va!CQ5-va!CP5))</f>
        <v>0</v>
      </c>
      <c r="CQ6" s="14">
        <f>MAX(0,(va!CR5-va!CQ5))</f>
        <v>0</v>
      </c>
      <c r="CR6" s="14">
        <f>MAX(0,(va!CS5-va!CR5))</f>
        <v>0</v>
      </c>
      <c r="CS6" s="14">
        <f>MAX(0,(va!CT5-va!CS5))</f>
        <v>0</v>
      </c>
      <c r="CT6" s="14">
        <f>MAX(0,(va!CU5-va!CT5))</f>
        <v>0</v>
      </c>
      <c r="CU6" s="14">
        <f>MAX(0,(va!CV5-va!CU5))</f>
        <v>0</v>
      </c>
      <c r="CV6" s="14">
        <f>MAX(0,(va!CW5-va!CV5))</f>
        <v>0</v>
      </c>
      <c r="CW6" s="14">
        <f>MAX(0,(va!CX5-va!CW5))</f>
        <v>0</v>
      </c>
    </row>
    <row r="7" spans="1:101" x14ac:dyDescent="0.2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732</v>
      </c>
      <c r="AH7" s="14">
        <f>MAX(0,(va!AI2-va!AH2))</f>
        <v>596</v>
      </c>
      <c r="AI7" s="14">
        <f>MAX(0,(va!AJ2-va!AI2))</f>
        <v>772</v>
      </c>
      <c r="AJ7" s="14">
        <f>MAX(0,(va!AK2-va!AJ2))</f>
        <v>604</v>
      </c>
      <c r="AK7" s="14">
        <f>MAX(0,(va!AL2-va!AK2))</f>
        <v>565</v>
      </c>
      <c r="AL7" s="14">
        <f>MAX(0,(va!AM2-va!AL2))</f>
        <v>804</v>
      </c>
      <c r="AM7" s="14">
        <f>MAX(0,(va!AN2-va!AM2))</f>
        <v>622</v>
      </c>
      <c r="AN7" s="14">
        <f>MAX(0,(va!AO2-va!AN2))</f>
        <v>885</v>
      </c>
      <c r="AO7" s="14">
        <f>MAX(0,(va!AP2-va!AO2))</f>
        <v>1055</v>
      </c>
      <c r="AP7" s="14">
        <f>MAX(0,(va!AQ2-va!AP2))</f>
        <v>830</v>
      </c>
      <c r="AQ7" s="14">
        <f>MAX(0,(va!AR2-va!AQ2))</f>
        <v>940</v>
      </c>
      <c r="AR7" s="14">
        <f>MAX(0,(va!AS2-va!AR2))</f>
        <v>821</v>
      </c>
      <c r="AS7" s="14">
        <f>MAX(0,(va!AT2-va!AS2))</f>
        <v>764</v>
      </c>
      <c r="AT7" s="14">
        <f>MAX(0,(va!AU2-va!AT2))</f>
        <v>729</v>
      </c>
      <c r="AU7" s="14">
        <f>MAX(0,(va!AV2-va!AU2))</f>
        <v>585</v>
      </c>
      <c r="AV7" s="14">
        <f>MAX(0,(va!AW2-va!AV2))</f>
        <v>772</v>
      </c>
      <c r="AW7" s="14">
        <f>MAX(0,(va!AX2-va!AW2))</f>
        <v>854</v>
      </c>
      <c r="AX7" s="14">
        <f>MAX(0,(va!AY2-va!AX2))</f>
        <v>885</v>
      </c>
      <c r="AY7" s="14">
        <f>MAX(0,(va!AZ2-va!AY2))</f>
        <v>989</v>
      </c>
      <c r="AZ7" s="14">
        <f>MAX(0,(va!BA2-va!AZ2))</f>
        <v>730</v>
      </c>
      <c r="BA7" s="14">
        <f>MAX(0,(va!BB2-va!BA2))</f>
        <v>946</v>
      </c>
      <c r="BB7" s="14">
        <f>MAX(0,(va!BC2-va!BB2))</f>
        <v>1067</v>
      </c>
      <c r="BC7" s="14">
        <f>MAX(0,(va!BD2-va!BC2))</f>
        <v>859</v>
      </c>
      <c r="BD7" s="14">
        <f>MAX(0,(va!BE2-va!BD2))</f>
        <v>1011</v>
      </c>
      <c r="BE7" s="14">
        <f>MAX(0,(va!BF2-va!BE2))</f>
        <v>705</v>
      </c>
      <c r="BF7" s="14">
        <f>MAX(0,(va!BG2-va!BF2))</f>
        <v>752</v>
      </c>
      <c r="BG7" s="14">
        <f>MAX(0,(va!BH2-va!BG2))</f>
        <v>1005</v>
      </c>
      <c r="BH7" s="14">
        <f>MAX(0,(va!BI2-va!BH2))</f>
        <v>763</v>
      </c>
      <c r="BI7" s="14">
        <f>MAX(0,(va!BJ2-va!BI2))</f>
        <v>1229</v>
      </c>
      <c r="BJ7" s="14">
        <f>MAX(0,(va!BK2-va!BJ2))</f>
        <v>813</v>
      </c>
      <c r="BK7" s="14">
        <f>MAX(0,(va!BL2-va!BK2))</f>
        <v>799</v>
      </c>
      <c r="BL7" s="14">
        <f>MAX(0,(va!BM2-va!BL2))</f>
        <v>495</v>
      </c>
      <c r="BM7" s="14">
        <f>MAX(0,(va!BN2-va!BM2))</f>
        <v>1483</v>
      </c>
      <c r="BN7" s="14">
        <f>MAX(0,(va!BO2-va!BN2))</f>
        <v>1615</v>
      </c>
      <c r="BO7" s="14">
        <f>MAX(0,(va!BP2-va!BO2))</f>
        <v>907</v>
      </c>
      <c r="BP7" s="14">
        <f>MAX(0,(va!BQ2-va!BP2))</f>
        <v>1152</v>
      </c>
      <c r="BQ7" s="14">
        <f>MAX(0,(va!BR2-va!BQ2))</f>
        <v>1132</v>
      </c>
      <c r="BR7" s="14">
        <f>MAX(0,(va!BS2-va!BR2))</f>
        <v>1078</v>
      </c>
      <c r="BS7" s="14">
        <f>MAX(0,(va!BT2-va!BS2))</f>
        <v>996</v>
      </c>
      <c r="BT7" s="14">
        <f>MAX(0,(va!BU2-va!BT2))</f>
        <v>791</v>
      </c>
      <c r="BU7" s="14">
        <f>MAX(0,(va!BV2-va!BU2))</f>
        <v>841</v>
      </c>
      <c r="BV7" s="14">
        <f>MAX(0,(va!BW2-va!BV2))</f>
        <v>666</v>
      </c>
      <c r="BW7" s="14">
        <f>MAX(0,(va!BX2-va!BW2))</f>
        <v>951</v>
      </c>
      <c r="BX7" s="14">
        <f>MAX(0,(va!BY2-va!BX2))</f>
        <v>676</v>
      </c>
      <c r="BY7" s="14">
        <f>MAX(0,(va!BZ2-va!BY2))</f>
        <v>865</v>
      </c>
      <c r="BZ7" s="14">
        <f>MAX(0,(va!CA2-va!BZ2))</f>
        <v>1284</v>
      </c>
      <c r="CA7" s="14">
        <f>MAX(0,(va!CB2-va!CA2))</f>
        <v>570</v>
      </c>
      <c r="CB7" s="14">
        <f>MAX(0,(va!CC2-va!CB2))</f>
        <v>487</v>
      </c>
      <c r="CC7" s="14">
        <f>MAX(0,(va!CD2-va!CC2))</f>
        <v>439</v>
      </c>
      <c r="CD7" s="14">
        <f>MAX(0,(va!CE2-va!CD2))</f>
        <v>470</v>
      </c>
      <c r="CE7" s="14">
        <f>MAX(0,(va!CF2-va!CE2))</f>
        <v>564</v>
      </c>
      <c r="CF7" s="14">
        <f>MAX(0,(va!CG2-va!CF2))</f>
        <v>658</v>
      </c>
      <c r="CG7" s="14">
        <f>MAX(0,(va!CH2-va!CG2))</f>
        <v>637</v>
      </c>
      <c r="CH7" s="14">
        <f>MAX(0,(va!CI2-va!CH2))</f>
        <v>380</v>
      </c>
      <c r="CI7" s="14">
        <f>MAX(0,(va!CJ2-va!CI2))</f>
        <v>445</v>
      </c>
      <c r="CJ7" s="14">
        <f>MAX(0,(va!CK2-va!CJ2))</f>
        <v>0</v>
      </c>
      <c r="CK7" s="14">
        <f>MAX(0,(va!CL2-va!CK2))</f>
        <v>0</v>
      </c>
      <c r="CL7" s="14">
        <f>MAX(0,(va!CM2-va!CL2))</f>
        <v>0</v>
      </c>
      <c r="CM7" s="14">
        <f>MAX(0,(va!CN2-va!CM2))</f>
        <v>0</v>
      </c>
      <c r="CN7" s="14">
        <f>MAX(0,(va!CO2-va!CN2))</f>
        <v>0</v>
      </c>
      <c r="CO7" s="14">
        <f>MAX(0,(va!CP2-va!CO2))</f>
        <v>0</v>
      </c>
      <c r="CP7" s="14">
        <f>MAX(0,(va!CQ2-va!CP2))</f>
        <v>0</v>
      </c>
      <c r="CQ7" s="14">
        <f>MAX(0,(va!CR2-va!CQ2))</f>
        <v>0</v>
      </c>
      <c r="CR7" s="14">
        <f>MAX(0,(va!CS2-va!CR2))</f>
        <v>0</v>
      </c>
      <c r="CS7" s="14">
        <f>MAX(0,(va!CT2-va!CS2))</f>
        <v>0</v>
      </c>
      <c r="CT7" s="14">
        <f>MAX(0,(va!CU2-va!CT2))</f>
        <v>0</v>
      </c>
      <c r="CU7" s="14">
        <f>MAX(0,(va!CV2-va!CU2))</f>
        <v>0</v>
      </c>
      <c r="CV7" s="14">
        <f>MAX(0,(va!CW2-va!CV2))</f>
        <v>0</v>
      </c>
      <c r="CW7" s="14">
        <f>MAX(0,(va!CX2-va!CW2))</f>
        <v>0</v>
      </c>
    </row>
    <row r="8" spans="1:101" x14ac:dyDescent="0.2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94</v>
      </c>
      <c r="AH8" s="14">
        <f>MAX(0,(va!AI3-va!AH3))</f>
        <v>84</v>
      </c>
      <c r="AI8" s="14">
        <f>MAX(0,(va!AJ3-va!AI3))</f>
        <v>105</v>
      </c>
      <c r="AJ8" s="14">
        <f>MAX(0,(va!AK3-va!AJ3))</f>
        <v>72</v>
      </c>
      <c r="AK8" s="14">
        <f>MAX(0,(va!AL3-va!AK3))</f>
        <v>52</v>
      </c>
      <c r="AL8" s="14">
        <f>MAX(0,(va!AM3-va!AL3))</f>
        <v>99</v>
      </c>
      <c r="AM8" s="14">
        <f>MAX(0,(va!AN3-va!AM3))</f>
        <v>94</v>
      </c>
      <c r="AN8" s="14">
        <f>MAX(0,(va!AO3-va!AN3))</f>
        <v>63</v>
      </c>
      <c r="AO8" s="14">
        <f>MAX(0,(va!AP3-va!AO3))</f>
        <v>94</v>
      </c>
      <c r="AP8" s="14">
        <f>MAX(0,(va!AQ3-va!AP3))</f>
        <v>103</v>
      </c>
      <c r="AQ8" s="14">
        <f>MAX(0,(va!AR3-va!AQ3))</f>
        <v>108</v>
      </c>
      <c r="AR8" s="14">
        <f>MAX(0,(va!AS3-va!AR3))</f>
        <v>73</v>
      </c>
      <c r="AS8" s="14">
        <f>MAX(0,(va!AT3-va!AS3))</f>
        <v>73</v>
      </c>
      <c r="AT8" s="14">
        <f>MAX(0,(va!AU3-va!AT3))</f>
        <v>117</v>
      </c>
      <c r="AU8" s="14">
        <f>MAX(0,(va!AV3-va!AU3))</f>
        <v>65</v>
      </c>
      <c r="AV8" s="14">
        <f>MAX(0,(va!AW3-va!AV3))</f>
        <v>104</v>
      </c>
      <c r="AW8" s="14">
        <f>MAX(0,(va!AX3-va!AW3))</f>
        <v>105</v>
      </c>
      <c r="AX8" s="14">
        <f>MAX(0,(va!AY3-va!AX3))</f>
        <v>47</v>
      </c>
      <c r="AY8" s="14">
        <f>MAX(0,(va!AZ3-va!AY3))</f>
        <v>89</v>
      </c>
      <c r="AZ8" s="14">
        <f>MAX(0,(va!BA3-va!AZ3))</f>
        <v>95</v>
      </c>
      <c r="BA8" s="14">
        <f>MAX(0,(va!BB3-va!BA3))</f>
        <v>125</v>
      </c>
      <c r="BB8" s="14">
        <f>MAX(0,(va!BC3-va!BB3))</f>
        <v>72</v>
      </c>
      <c r="BC8" s="14">
        <f>MAX(0,(va!BD3-va!BC3))</f>
        <v>65</v>
      </c>
      <c r="BD8" s="14">
        <f>MAX(0,(va!BE3-va!BD3))</f>
        <v>67</v>
      </c>
      <c r="BE8" s="14">
        <f>MAX(0,(va!BF3-va!BE3))</f>
        <v>51</v>
      </c>
      <c r="BF8" s="14">
        <f>MAX(0,(va!BG3-va!BF3))</f>
        <v>47</v>
      </c>
      <c r="BG8" s="14">
        <f>MAX(0,(va!BH3-va!BG3))</f>
        <v>82</v>
      </c>
      <c r="BH8" s="14">
        <f>MAX(0,(va!BI3-va!BH3))</f>
        <v>75</v>
      </c>
      <c r="BI8" s="14">
        <f>MAX(0,(va!BJ3-va!BI3))</f>
        <v>114</v>
      </c>
      <c r="BJ8" s="14">
        <f>MAX(0,(va!BK3-va!BJ3))</f>
        <v>52</v>
      </c>
      <c r="BK8" s="14">
        <f>MAX(0,(va!BL3-va!BK3))</f>
        <v>36</v>
      </c>
      <c r="BL8" s="14">
        <f>MAX(0,(va!BM3-va!BL3))</f>
        <v>33</v>
      </c>
      <c r="BM8" s="14">
        <f>MAX(0,(va!BN3-va!BM3))</f>
        <v>55</v>
      </c>
      <c r="BN8" s="14">
        <f>MAX(0,(va!BO3-va!BN3))</f>
        <v>56</v>
      </c>
      <c r="BO8" s="14">
        <f>MAX(0,(va!BP3-va!BO3))</f>
        <v>60</v>
      </c>
      <c r="BP8" s="14">
        <f>MAX(0,(va!BQ3-va!BP3))</f>
        <v>57</v>
      </c>
      <c r="BQ8" s="14">
        <f>MAX(0,(va!BR3-va!BQ3))</f>
        <v>87</v>
      </c>
      <c r="BR8" s="14">
        <f>MAX(0,(va!BS3-va!BR3))</f>
        <v>72</v>
      </c>
      <c r="BS8" s="14">
        <f>MAX(0,(va!BT3-va!BS3))</f>
        <v>42</v>
      </c>
      <c r="BT8" s="14">
        <f>MAX(0,(va!BU3-va!BT3))</f>
        <v>51</v>
      </c>
      <c r="BU8" s="14">
        <f>MAX(0,(va!BV3-va!BU3))</f>
        <v>76</v>
      </c>
      <c r="BV8" s="14">
        <f>MAX(0,(va!BW3-va!BV3))</f>
        <v>114</v>
      </c>
      <c r="BW8" s="14">
        <f>MAX(0,(va!BX3-va!BW3))</f>
        <v>73</v>
      </c>
      <c r="BX8" s="14">
        <f>MAX(0,(va!BY3-va!BX3))</f>
        <v>51</v>
      </c>
      <c r="BY8" s="14">
        <f>MAX(0,(va!BZ3-va!BY3))</f>
        <v>46</v>
      </c>
      <c r="BZ8" s="14">
        <f>MAX(0,(va!CA3-va!BZ3))</f>
        <v>52</v>
      </c>
      <c r="CA8" s="14">
        <f>MAX(0,(va!CB3-va!CA3))</f>
        <v>37</v>
      </c>
      <c r="CB8" s="14">
        <f>MAX(0,(va!CC3-va!CB3))</f>
        <v>60</v>
      </c>
      <c r="CC8" s="14">
        <f>MAX(0,(va!CD3-va!CC3))</f>
        <v>69</v>
      </c>
      <c r="CD8" s="14">
        <f>MAX(0,(va!CE3-va!CD3))</f>
        <v>88</v>
      </c>
      <c r="CE8" s="14">
        <f>MAX(0,(va!CF3-va!CE3))</f>
        <v>85</v>
      </c>
      <c r="CF8" s="14">
        <f>MAX(0,(va!CG3-va!CF3))</f>
        <v>66</v>
      </c>
      <c r="CG8" s="14">
        <f>MAX(0,(va!CH3-va!CG3))</f>
        <v>25</v>
      </c>
      <c r="CH8" s="14">
        <f>MAX(0,(va!CI3-va!CH3))</f>
        <v>52</v>
      </c>
      <c r="CI8" s="14">
        <f>MAX(0,(va!CJ3-va!CI3))</f>
        <v>55</v>
      </c>
      <c r="CJ8" s="14">
        <f>MAX(0,(va!CK3-va!CJ3))</f>
        <v>0</v>
      </c>
      <c r="CK8" s="14">
        <f>MAX(0,(va!CL3-va!CK3))</f>
        <v>0</v>
      </c>
      <c r="CL8" s="14">
        <f>MAX(0,(va!CM3-va!CL3))</f>
        <v>0</v>
      </c>
      <c r="CM8" s="14">
        <f>MAX(0,(va!CN3-va!CM3))</f>
        <v>0</v>
      </c>
      <c r="CN8" s="14">
        <f>MAX(0,(va!CO3-va!CN3))</f>
        <v>0</v>
      </c>
      <c r="CO8" s="14">
        <f>MAX(0,(va!CP3-va!CO3))</f>
        <v>0</v>
      </c>
      <c r="CP8" s="14">
        <f>MAX(0,(va!CQ3-va!CP3))</f>
        <v>0</v>
      </c>
      <c r="CQ8" s="14">
        <f>MAX(0,(va!CR3-va!CQ3))</f>
        <v>0</v>
      </c>
      <c r="CR8" s="14">
        <f>MAX(0,(va!CS3-va!CR3))</f>
        <v>0</v>
      </c>
      <c r="CS8" s="14">
        <f>MAX(0,(va!CT3-va!CS3))</f>
        <v>0</v>
      </c>
      <c r="CT8" s="14">
        <f>MAX(0,(va!CU3-va!CT3))</f>
        <v>0</v>
      </c>
      <c r="CU8" s="14">
        <f>MAX(0,(va!CV3-va!CU3))</f>
        <v>0</v>
      </c>
      <c r="CV8" s="14">
        <f>MAX(0,(va!CW3-va!CV3))</f>
        <v>0</v>
      </c>
      <c r="CW8" s="14">
        <f>MAX(0,(va!CX3-va!CW3))</f>
        <v>0</v>
      </c>
    </row>
    <row r="9" spans="1:101" x14ac:dyDescent="0.2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23</v>
      </c>
      <c r="AH9" s="14">
        <f>MAX(0,(va!AI4-va!AH4))</f>
        <v>38</v>
      </c>
      <c r="AI9" s="14">
        <f>MAX(0,(va!AJ4-va!AI4))</f>
        <v>26</v>
      </c>
      <c r="AJ9" s="14">
        <f>MAX(0,(va!AK4-va!AJ4))</f>
        <v>12</v>
      </c>
      <c r="AK9" s="14">
        <f>MAX(0,(va!AL4-va!AK4))</f>
        <v>10</v>
      </c>
      <c r="AL9" s="14">
        <f>MAX(0,(va!AM4-va!AL4))</f>
        <v>34</v>
      </c>
      <c r="AM9" s="14">
        <f>MAX(0,(va!AN4-va!AM4))</f>
        <v>30</v>
      </c>
      <c r="AN9" s="14">
        <f>MAX(0,(va!AO4-va!AN4))</f>
        <v>30</v>
      </c>
      <c r="AO9" s="14">
        <f>MAX(0,(va!AP4-va!AO4))</f>
        <v>29</v>
      </c>
      <c r="AP9" s="14">
        <f>MAX(0,(va!AQ4-va!AP4))</f>
        <v>35</v>
      </c>
      <c r="AQ9" s="14">
        <f>MAX(0,(va!AR4-va!AQ4))</f>
        <v>44</v>
      </c>
      <c r="AR9" s="14">
        <f>MAX(0,(va!AS4-va!AR4))</f>
        <v>24</v>
      </c>
      <c r="AS9" s="14">
        <f>MAX(0,(va!AT4-va!AS4))</f>
        <v>29</v>
      </c>
      <c r="AT9" s="14">
        <f>MAX(0,(va!AU4-va!AT4))</f>
        <v>24</v>
      </c>
      <c r="AU9" s="14">
        <f>MAX(0,(va!AV4-va!AU4))</f>
        <v>32</v>
      </c>
      <c r="AV9" s="14">
        <f>MAX(0,(va!AW4-va!AV4))</f>
        <v>43</v>
      </c>
      <c r="AW9" s="14">
        <f>MAX(0,(va!AX4-va!AW4))</f>
        <v>15</v>
      </c>
      <c r="AX9" s="14">
        <f>MAX(0,(va!AY4-va!AX4))</f>
        <v>12</v>
      </c>
      <c r="AY9" s="14">
        <f>MAX(0,(va!AZ4-va!AY4))</f>
        <v>11</v>
      </c>
      <c r="AZ9" s="14">
        <f>MAX(0,(va!BA4-va!AZ4))</f>
        <v>41</v>
      </c>
      <c r="BA9" s="14">
        <f>MAX(0,(va!BB4-va!BA4))</f>
        <v>36</v>
      </c>
      <c r="BB9" s="14">
        <f>MAX(0,(va!BC4-va!BB4))</f>
        <v>28</v>
      </c>
      <c r="BC9" s="14">
        <f>MAX(0,(va!BD4-va!BC4))</f>
        <v>22</v>
      </c>
      <c r="BD9" s="14">
        <f>MAX(0,(va!BE4-va!BD4))</f>
        <v>25</v>
      </c>
      <c r="BE9" s="14">
        <f>MAX(0,(va!BF4-va!BE4))</f>
        <v>7</v>
      </c>
      <c r="BF9" s="14">
        <f>MAX(0,(va!BG4-va!BF4))</f>
        <v>5</v>
      </c>
      <c r="BG9" s="14">
        <f>MAX(0,(va!BH4-va!BG4))</f>
        <v>27</v>
      </c>
      <c r="BH9" s="14">
        <f>MAX(0,(va!BI4-va!BH4))</f>
        <v>33</v>
      </c>
      <c r="BI9" s="14">
        <f>MAX(0,(va!BJ4-va!BI4))</f>
        <v>25</v>
      </c>
      <c r="BJ9" s="14">
        <f>MAX(0,(va!BK4-va!BJ4))</f>
        <v>37</v>
      </c>
      <c r="BK9" s="14">
        <f>MAX(0,(va!BL4-va!BK4))</f>
        <v>23</v>
      </c>
      <c r="BL9" s="14">
        <f>MAX(0,(va!BM4-va!BL4))</f>
        <v>12</v>
      </c>
      <c r="BM9" s="14">
        <f>MAX(0,(va!BN4-va!BM4))</f>
        <v>37</v>
      </c>
      <c r="BN9" s="14">
        <f>MAX(0,(va!BO4-va!BN4))</f>
        <v>28</v>
      </c>
      <c r="BO9" s="14">
        <f>MAX(0,(va!BP4-va!BO4))</f>
        <v>45</v>
      </c>
      <c r="BP9" s="14">
        <f>MAX(0,(va!BQ4-va!BP4))</f>
        <v>57</v>
      </c>
      <c r="BQ9" s="14">
        <f>MAX(0,(va!BR4-va!BQ4))</f>
        <v>20</v>
      </c>
      <c r="BR9" s="14">
        <f>MAX(0,(va!BS4-va!BR4))</f>
        <v>12</v>
      </c>
      <c r="BS9" s="14">
        <f>MAX(0,(va!BT4-va!BS4))</f>
        <v>5</v>
      </c>
      <c r="BT9" s="14">
        <f>MAX(0,(va!BU4-va!BT4))</f>
        <v>17</v>
      </c>
      <c r="BU9" s="14">
        <f>MAX(0,(va!BV4-va!BU4))</f>
        <v>15</v>
      </c>
      <c r="BV9" s="14">
        <f>MAX(0,(va!BW4-va!BV4))</f>
        <v>21</v>
      </c>
      <c r="BW9" s="14">
        <f>MAX(0,(va!BX4-va!BW4))</f>
        <v>17</v>
      </c>
      <c r="BX9" s="14">
        <f>MAX(0,(va!BY4-va!BX4))</f>
        <v>8</v>
      </c>
      <c r="BY9" s="14">
        <f>MAX(0,(va!BZ4-va!BY4))</f>
        <v>7</v>
      </c>
      <c r="BZ9" s="14">
        <f>MAX(0,(va!CA4-va!BZ4))</f>
        <v>12</v>
      </c>
      <c r="CA9" s="14">
        <f>MAX(0,(va!CB4-va!CA4))</f>
        <v>5</v>
      </c>
      <c r="CB9" s="14">
        <f>MAX(0,(va!CC4-va!CB4))</f>
        <v>19</v>
      </c>
      <c r="CC9" s="14">
        <f>MAX(0,(va!CD4-va!CC4))</f>
        <v>18</v>
      </c>
      <c r="CD9" s="14">
        <f>MAX(0,(va!CE4-va!CD4))</f>
        <v>6</v>
      </c>
      <c r="CE9" s="14">
        <f>MAX(0,(va!CF4-va!CE4))</f>
        <v>14</v>
      </c>
      <c r="CF9" s="14">
        <f>MAX(0,(va!CG4-va!CF4))</f>
        <v>7</v>
      </c>
      <c r="CG9" s="14">
        <f>MAX(0,(va!CH4-va!CG4))</f>
        <v>5</v>
      </c>
      <c r="CH9" s="14">
        <f>MAX(0,(va!CI4-va!CH4))</f>
        <v>6</v>
      </c>
      <c r="CI9" s="14">
        <f>MAX(0,(va!CJ4-va!CI4))</f>
        <v>18</v>
      </c>
      <c r="CJ9" s="14">
        <f>MAX(0,(va!CK4-va!CJ4))</f>
        <v>0</v>
      </c>
      <c r="CK9" s="14">
        <f>MAX(0,(va!CL4-va!CK4))</f>
        <v>0</v>
      </c>
      <c r="CL9" s="14">
        <f>MAX(0,(va!CM4-va!CL4))</f>
        <v>0</v>
      </c>
      <c r="CM9" s="14">
        <f>MAX(0,(va!CN4-va!CM4))</f>
        <v>0</v>
      </c>
      <c r="CN9" s="14">
        <f>MAX(0,(va!CO4-va!CN4))</f>
        <v>0</v>
      </c>
      <c r="CO9" s="14">
        <f>MAX(0,(va!CP4-va!CO4))</f>
        <v>0</v>
      </c>
      <c r="CP9" s="14">
        <f>MAX(0,(va!CQ4-va!CP4))</f>
        <v>0</v>
      </c>
      <c r="CQ9" s="14">
        <f>MAX(0,(va!CR4-va!CQ4))</f>
        <v>0</v>
      </c>
      <c r="CR9" s="14">
        <f>MAX(0,(va!CS4-va!CR4))</f>
        <v>0</v>
      </c>
      <c r="CS9" s="14">
        <f>MAX(0,(va!CT4-va!CS4))</f>
        <v>0</v>
      </c>
      <c r="CT9" s="14">
        <f>MAX(0,(va!CU4-va!CT4))</f>
        <v>0</v>
      </c>
      <c r="CU9" s="14">
        <f>MAX(0,(va!CV4-va!CU4))</f>
        <v>0</v>
      </c>
      <c r="CV9" s="14">
        <f>MAX(0,(va!CW4-va!CV4))</f>
        <v>0</v>
      </c>
      <c r="CW9" s="14">
        <f>MAX(0,(va!CX4-va!CW4))</f>
        <v>0</v>
      </c>
    </row>
    <row r="10" spans="1:101" ht="39" x14ac:dyDescent="0.2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  <c r="BT10" s="3" t="s">
        <v>274</v>
      </c>
      <c r="BU10" s="3" t="s">
        <v>275</v>
      </c>
      <c r="BV10" s="3" t="s">
        <v>276</v>
      </c>
      <c r="BW10" s="3" t="s">
        <v>277</v>
      </c>
      <c r="BX10" s="3" t="s">
        <v>278</v>
      </c>
      <c r="BY10" s="3" t="s">
        <v>279</v>
      </c>
      <c r="BZ10" s="3" t="s">
        <v>280</v>
      </c>
      <c r="CA10" s="3" t="s">
        <v>281</v>
      </c>
      <c r="CB10" s="3" t="s">
        <v>282</v>
      </c>
      <c r="CC10" s="3" t="s">
        <v>283</v>
      </c>
      <c r="CD10" s="3" t="s">
        <v>284</v>
      </c>
      <c r="CE10" s="3" t="s">
        <v>285</v>
      </c>
      <c r="CF10" s="3" t="s">
        <v>286</v>
      </c>
      <c r="CG10" s="3" t="s">
        <v>287</v>
      </c>
      <c r="CH10" s="3" t="s">
        <v>288</v>
      </c>
      <c r="CI10" s="3" t="s">
        <v>289</v>
      </c>
      <c r="CJ10" s="3" t="s">
        <v>290</v>
      </c>
      <c r="CK10" s="3" t="s">
        <v>291</v>
      </c>
      <c r="CL10" s="3" t="s">
        <v>292</v>
      </c>
      <c r="CM10" s="3" t="s">
        <v>293</v>
      </c>
      <c r="CN10" s="3" t="s">
        <v>294</v>
      </c>
      <c r="CO10" s="3" t="s">
        <v>295</v>
      </c>
      <c r="CP10" s="3" t="s">
        <v>296</v>
      </c>
      <c r="CQ10" s="3" t="s">
        <v>297</v>
      </c>
      <c r="CR10" s="3" t="s">
        <v>298</v>
      </c>
      <c r="CS10" s="3" t="s">
        <v>299</v>
      </c>
      <c r="CT10" s="3" t="s">
        <v>300</v>
      </c>
      <c r="CU10" s="3" t="s">
        <v>301</v>
      </c>
      <c r="CV10" s="3" t="s">
        <v>302</v>
      </c>
      <c r="CW10" s="3" t="s">
        <v>303</v>
      </c>
    </row>
    <row r="11" spans="1:101" x14ac:dyDescent="0.2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6</v>
      </c>
      <c r="F11" s="16">
        <f>MAX(0,(va!G7-va!F7))</f>
        <v>4</v>
      </c>
      <c r="G11" s="16">
        <f>MAX(0,(va!H7-va!G7))</f>
        <v>2</v>
      </c>
      <c r="H11" s="16">
        <f>MAX(0,(va!I7-va!H7))</f>
        <v>5</v>
      </c>
      <c r="I11" s="16">
        <f>MAX(0,(va!J7-va!I7))</f>
        <v>1</v>
      </c>
      <c r="J11" s="16">
        <f>MAX(0,(va!K7-va!J7))</f>
        <v>4</v>
      </c>
      <c r="K11" s="16">
        <f>MAX(0,(va!L7-va!K7))</f>
        <v>2</v>
      </c>
      <c r="L11" s="16">
        <f>MAX(0,(va!M7-va!L7))</f>
        <v>1</v>
      </c>
      <c r="M11" s="16">
        <f>MAX(0,(va!N7-va!M7))</f>
        <v>23</v>
      </c>
      <c r="N11" s="16">
        <f>MAX(0,(va!O7-va!N7))</f>
        <v>12</v>
      </c>
      <c r="O11" s="16">
        <f>MAX(0,(va!P7-va!O7))</f>
        <v>6</v>
      </c>
      <c r="P11" s="16">
        <f>MAX(0,(va!Q7-va!P7))</f>
        <v>19</v>
      </c>
      <c r="Q11" s="16">
        <f>MAX(0,(va!R7-va!Q7))</f>
        <v>33</v>
      </c>
      <c r="R11" s="16">
        <f>MAX(0,(va!S7-va!R7))</f>
        <v>17</v>
      </c>
      <c r="S11" s="16">
        <f>MAX(0,(va!T7-va!S7))</f>
        <v>6</v>
      </c>
      <c r="T11" s="16">
        <f>MAX(0,(va!U7-va!T7))</f>
        <v>25</v>
      </c>
      <c r="U11" s="16">
        <f>MAX(0,(va!V7-va!U7))</f>
        <v>14</v>
      </c>
      <c r="V11" s="16">
        <f>MAX(0,(va!W7-va!V7))</f>
        <v>10</v>
      </c>
      <c r="W11" s="16">
        <f>MAX(0,(va!X7-va!W7))</f>
        <v>37</v>
      </c>
      <c r="X11" s="16">
        <f>MAX(0,(va!Y7-va!X7))</f>
        <v>12</v>
      </c>
      <c r="Y11" s="16">
        <f>MAX(0,(va!Z7-va!Y7))</f>
        <v>7</v>
      </c>
      <c r="Z11" s="16">
        <f>MAX(0,(va!AA7-va!Z7))</f>
        <v>21</v>
      </c>
      <c r="AA11" s="16">
        <f>MAX(0,(va!AB7-va!AA7))</f>
        <v>46</v>
      </c>
      <c r="AB11" s="16">
        <f>MAX(0,(va!AC7-va!AB7))</f>
        <v>33</v>
      </c>
      <c r="AC11" s="16">
        <f>MAX(0,(va!AD7-va!AC7))</f>
        <v>29</v>
      </c>
      <c r="AD11" s="16">
        <f>MAX(0,(va!AE7-va!AD7))</f>
        <v>38</v>
      </c>
      <c r="AE11" s="16">
        <f>MAX(0,(va!AF7-va!AE7))</f>
        <v>41</v>
      </c>
      <c r="AF11" s="16">
        <f>MAX(0,(va!AG7-va!AF7))</f>
        <v>12</v>
      </c>
      <c r="AG11" s="16">
        <f>MAX(0,(va!AH7-va!AG7))</f>
        <v>38</v>
      </c>
      <c r="AH11" s="16">
        <f>MAX(0,(va!AI7-va!AH7))</f>
        <v>35</v>
      </c>
      <c r="AI11" s="16">
        <f>MAX(0,(va!AJ7-va!AI7))</f>
        <v>28</v>
      </c>
      <c r="AJ11" s="16">
        <f>MAX(0,(va!AK7-va!AJ7))</f>
        <v>16</v>
      </c>
      <c r="AK11" s="16">
        <f>MAX(0,(va!AL7-va!AK7))</f>
        <v>36</v>
      </c>
      <c r="AL11" s="16">
        <f>MAX(0,(va!AM7-va!AL7))</f>
        <v>26</v>
      </c>
      <c r="AM11" s="16">
        <f>MAX(0,(va!AN7-va!AM7))</f>
        <v>47</v>
      </c>
      <c r="AN11" s="16">
        <f>MAX(0,(va!AO7-va!AN7))</f>
        <v>54</v>
      </c>
      <c r="AO11" s="16">
        <f>MAX(0,(va!AP7-va!AO7))</f>
        <v>48</v>
      </c>
      <c r="AP11" s="16">
        <f>MAX(0,(va!AQ7-va!AP7))</f>
        <v>46</v>
      </c>
      <c r="AQ11" s="16">
        <f>MAX(0,(va!AR7-va!AQ7))</f>
        <v>51</v>
      </c>
      <c r="AR11" s="16">
        <f>MAX(0,(va!AS7-va!AR7))</f>
        <v>41</v>
      </c>
      <c r="AS11" s="16">
        <f>MAX(0,(va!AT7-va!AS7))</f>
        <v>43</v>
      </c>
      <c r="AT11" s="16">
        <f>MAX(0,(va!AU7-va!AT7))</f>
        <v>39</v>
      </c>
      <c r="AU11" s="16">
        <f>MAX(0,(va!AV7-va!AU7))</f>
        <v>38</v>
      </c>
      <c r="AV11" s="16">
        <f>MAX(0,(va!AW7-va!AV7))</f>
        <v>50</v>
      </c>
      <c r="AW11" s="16">
        <f>MAX(0,(va!AX7-va!AW7))</f>
        <v>32</v>
      </c>
      <c r="AX11" s="16">
        <f>MAX(0,(va!AY7-va!AX7))</f>
        <v>51</v>
      </c>
      <c r="AY11" s="16">
        <f>MAX(0,(va!AZ7-va!AY7))</f>
        <v>31</v>
      </c>
      <c r="AZ11" s="16">
        <f>MAX(0,(va!BA7-va!AZ7))</f>
        <v>16</v>
      </c>
      <c r="BA11" s="16">
        <f>MAX(0,(va!BB7-va!BA7))</f>
        <v>65</v>
      </c>
      <c r="BB11" s="16">
        <f>MAX(0,(va!BC7-va!BB7))</f>
        <v>44</v>
      </c>
      <c r="BC11" s="16">
        <f>MAX(0,(va!BD7-va!BC7))</f>
        <v>47</v>
      </c>
      <c r="BD11" s="16">
        <f>MAX(0,(va!BE7-va!BD7))</f>
        <v>64</v>
      </c>
      <c r="BE11" s="16">
        <f>MAX(0,(va!BF7-va!BE7))</f>
        <v>16</v>
      </c>
      <c r="BF11" s="16">
        <f>MAX(0,(va!BG7-va!BF7))</f>
        <v>34</v>
      </c>
      <c r="BG11" s="16">
        <f>MAX(0,(va!BH7-va!BG7))</f>
        <v>34</v>
      </c>
      <c r="BH11" s="16">
        <f>MAX(0,(va!BI7-va!BH7))</f>
        <v>33</v>
      </c>
      <c r="BI11" s="16">
        <f>MAX(0,(va!BJ7-va!BI7))</f>
        <v>50</v>
      </c>
      <c r="BJ11" s="16">
        <f>MAX(0,(va!BK7-va!BJ7))</f>
        <v>30</v>
      </c>
      <c r="BK11" s="16">
        <f>MAX(0,(va!BL7-va!BK7))</f>
        <v>46</v>
      </c>
      <c r="BL11" s="16">
        <f>MAX(0,(va!BM7-va!BL7))</f>
        <v>30</v>
      </c>
      <c r="BM11" s="16">
        <f>MAX(0,(va!BN7-va!BM7))</f>
        <v>21</v>
      </c>
      <c r="BN11" s="16">
        <f>MAX(0,(va!BO7-va!BN7))</f>
        <v>31</v>
      </c>
      <c r="BO11" s="16">
        <f>MAX(0,(va!BP7-va!BO7))</f>
        <v>39</v>
      </c>
      <c r="BP11" s="16">
        <f>MAX(0,(va!BQ7-va!BP7))</f>
        <v>63</v>
      </c>
      <c r="BQ11" s="16">
        <f>MAX(0,(va!BR7-va!BQ7))</f>
        <v>54</v>
      </c>
      <c r="BR11" s="16">
        <f>MAX(0,(va!BS7-va!BR7))</f>
        <v>19</v>
      </c>
      <c r="BS11" s="16">
        <f>MAX(0,(va!BT7-va!BS7))</f>
        <v>14</v>
      </c>
      <c r="BT11" s="16">
        <f>MAX(0,(va!BU7-va!BT7))</f>
        <v>7</v>
      </c>
      <c r="BU11" s="16">
        <f>MAX(0,(va!BV7-va!BU7))</f>
        <v>19</v>
      </c>
      <c r="BV11" s="16">
        <f>MAX(0,(va!BW7-va!BV7))</f>
        <v>16</v>
      </c>
      <c r="BW11" s="16">
        <f>MAX(0,(va!BX7-va!BW7))</f>
        <v>15</v>
      </c>
      <c r="BX11" s="16">
        <f>MAX(0,(va!BY7-va!BX7))</f>
        <v>14</v>
      </c>
      <c r="BY11" s="16">
        <f>MAX(0,(va!BZ7-va!BY7))</f>
        <v>25</v>
      </c>
      <c r="BZ11" s="16">
        <f>MAX(0,(va!CA7-va!BZ7))</f>
        <v>25</v>
      </c>
      <c r="CA11" s="16">
        <f>MAX(0,(va!CB7-va!CA7))</f>
        <v>7</v>
      </c>
      <c r="CB11" s="16">
        <f>MAX(0,(va!CC7-va!CB7))</f>
        <v>13</v>
      </c>
      <c r="CC11" s="16">
        <f>MAX(0,(va!CD7-va!CC7))</f>
        <v>10</v>
      </c>
      <c r="CD11" s="16">
        <f>MAX(0,(va!CE7-va!CD7))</f>
        <v>2</v>
      </c>
      <c r="CE11" s="16">
        <f>MAX(0,(va!CF7-va!CE7))</f>
        <v>1</v>
      </c>
      <c r="CF11" s="16">
        <f>MAX(0,(va!CG7-va!CF7))</f>
        <v>6</v>
      </c>
      <c r="CG11" s="16">
        <f>MAX(0,(va!CH7-va!CG7))</f>
        <v>17</v>
      </c>
      <c r="CH11" s="16">
        <f>MAX(0,(va!CI7-va!CH7))</f>
        <v>9</v>
      </c>
      <c r="CI11" s="16">
        <f>MAX(0,(va!CJ7-va!CI7))</f>
        <v>8</v>
      </c>
      <c r="CJ11" s="16">
        <f>MAX(0,(va!CK7-va!CJ7))</f>
        <v>0</v>
      </c>
      <c r="CK11" s="16">
        <f>MAX(0,(va!CL7-va!CK7))</f>
        <v>0</v>
      </c>
      <c r="CL11" s="16">
        <f>MAX(0,(va!CM7-va!CL7))</f>
        <v>0</v>
      </c>
      <c r="CM11" s="16">
        <f>MAX(0,(va!CN7-va!CM7))</f>
        <v>0</v>
      </c>
      <c r="CN11" s="16">
        <f>MAX(0,(va!CO7-va!CN7))</f>
        <v>0</v>
      </c>
      <c r="CO11" s="16">
        <f>MAX(0,(va!CP7-va!CO7))</f>
        <v>0</v>
      </c>
      <c r="CP11" s="16">
        <f>MAX(0,(va!CQ7-va!CP7))</f>
        <v>0</v>
      </c>
      <c r="CQ11" s="16">
        <f>MAX(0,(va!CR7-va!CQ7))</f>
        <v>0</v>
      </c>
      <c r="CR11" s="16">
        <f>MAX(0,(va!CS7-va!CR7))</f>
        <v>0</v>
      </c>
      <c r="CS11" s="16">
        <f>MAX(0,(va!CT7-va!CS7))</f>
        <v>0</v>
      </c>
      <c r="CT11" s="16">
        <f>MAX(0,(va!CU7-va!CT7))</f>
        <v>0</v>
      </c>
      <c r="CU11" s="16">
        <f>MAX(0,(va!CV7-va!CU7))</f>
        <v>0</v>
      </c>
      <c r="CV11" s="16">
        <f>MAX(0,(va!CW7-va!CV7))</f>
        <v>0</v>
      </c>
      <c r="CW11" s="16">
        <f>MAX(0,(va!CX7-va!CW7))</f>
        <v>0</v>
      </c>
    </row>
    <row r="12" spans="1:101" x14ac:dyDescent="0.2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0</v>
      </c>
      <c r="F12" s="16">
        <f>MAX(0,(va!G8-va!F8))</f>
        <v>0</v>
      </c>
      <c r="G12" s="16">
        <f>MAX(0,(va!H8-va!G8))</f>
        <v>0</v>
      </c>
      <c r="H12" s="16">
        <f>MAX(0,(va!I8-va!H8))</f>
        <v>1</v>
      </c>
      <c r="I12" s="16">
        <f>MAX(0,(va!J8-va!I8))</f>
        <v>0</v>
      </c>
      <c r="J12" s="16">
        <f>MAX(0,(va!K8-va!J8))</f>
        <v>0</v>
      </c>
      <c r="K12" s="16">
        <f>MAX(0,(va!L8-va!K8))</f>
        <v>0</v>
      </c>
      <c r="L12" s="16">
        <f>MAX(0,(va!M8-va!L8))</f>
        <v>1</v>
      </c>
      <c r="M12" s="16">
        <f>MAX(0,(va!N8-va!M8))</f>
        <v>0</v>
      </c>
      <c r="N12" s="16">
        <f>MAX(0,(va!O8-va!N8))</f>
        <v>0</v>
      </c>
      <c r="O12" s="16">
        <f>MAX(0,(va!P8-va!O8))</f>
        <v>0</v>
      </c>
      <c r="P12" s="16">
        <f>MAX(0,(va!Q8-va!P8))</f>
        <v>0</v>
      </c>
      <c r="Q12" s="16">
        <f>MAX(0,(va!R8-va!Q8))</f>
        <v>0</v>
      </c>
      <c r="R12" s="16">
        <f>MAX(0,(va!S8-va!R8))</f>
        <v>0</v>
      </c>
      <c r="S12" s="16">
        <f>MAX(0,(va!T8-va!S8))</f>
        <v>0</v>
      </c>
      <c r="T12" s="16">
        <f>MAX(0,(va!U8-va!T8))</f>
        <v>0</v>
      </c>
      <c r="U12" s="16">
        <f>MAX(0,(va!V8-va!U8))</f>
        <v>2</v>
      </c>
      <c r="V12" s="16">
        <f>MAX(0,(va!W8-va!V8))</f>
        <v>0</v>
      </c>
      <c r="W12" s="16">
        <f>MAX(0,(va!X8-va!W8))</f>
        <v>0</v>
      </c>
      <c r="X12" s="16">
        <f>MAX(0,(va!Y8-va!X8))</f>
        <v>0</v>
      </c>
      <c r="Y12" s="16">
        <f>MAX(0,(va!Z8-va!Y8))</f>
        <v>0</v>
      </c>
      <c r="Z12" s="16">
        <f>MAX(0,(va!AA8-va!Z8))</f>
        <v>0</v>
      </c>
      <c r="AA12" s="16">
        <f>MAX(0,(va!AB8-va!AA8))</f>
        <v>0</v>
      </c>
      <c r="AB12" s="16">
        <f>MAX(0,(va!AC8-va!AB8))</f>
        <v>0</v>
      </c>
      <c r="AC12" s="16">
        <f>MAX(0,(va!AD8-va!AC8))</f>
        <v>1</v>
      </c>
      <c r="AD12" s="16">
        <f>MAX(0,(va!AE8-va!AD8))</f>
        <v>0</v>
      </c>
      <c r="AE12" s="16">
        <f>MAX(0,(va!AF8-va!AE8))</f>
        <v>0</v>
      </c>
      <c r="AF12" s="16">
        <f>MAX(0,(va!AG8-va!AF8))</f>
        <v>0</v>
      </c>
      <c r="AG12" s="16">
        <f>MAX(0,(va!AH8-va!AG8))</f>
        <v>0</v>
      </c>
      <c r="AH12" s="16">
        <f>MAX(0,(va!AI8-va!AH8))</f>
        <v>0</v>
      </c>
      <c r="AI12" s="16">
        <f>MAX(0,(va!AJ8-va!AI8))</f>
        <v>0</v>
      </c>
      <c r="AJ12" s="16">
        <f>MAX(0,(va!AK8-va!AJ8))</f>
        <v>0</v>
      </c>
      <c r="AK12" s="16">
        <f>MAX(0,(va!AL8-va!AK8))</f>
        <v>0</v>
      </c>
      <c r="AL12" s="16">
        <f>MAX(0,(va!AM8-va!AL8))</f>
        <v>0</v>
      </c>
      <c r="AM12" s="16">
        <f>MAX(0,(va!AN8-va!AM8))</f>
        <v>1</v>
      </c>
      <c r="AN12" s="16">
        <f>MAX(0,(va!AO8-va!AN8))</f>
        <v>0</v>
      </c>
      <c r="AO12" s="16">
        <f>MAX(0,(va!AP8-va!AO8))</f>
        <v>0</v>
      </c>
      <c r="AP12" s="16">
        <f>MAX(0,(va!AQ8-va!AP8))</f>
        <v>0</v>
      </c>
      <c r="AQ12" s="16">
        <f>MAX(0,(va!AR8-va!AQ8))</f>
        <v>0</v>
      </c>
      <c r="AR12" s="16">
        <f>MAX(0,(va!AS8-va!AR8))</f>
        <v>0</v>
      </c>
      <c r="AS12" s="16">
        <f>MAX(0,(va!AT8-va!AS8))</f>
        <v>0</v>
      </c>
      <c r="AT12" s="16">
        <f>MAX(0,(va!AU8-va!AT8))</f>
        <v>0</v>
      </c>
      <c r="AU12" s="16">
        <f>MAX(0,(va!AV8-va!AU8))</f>
        <v>0</v>
      </c>
      <c r="AV12" s="16">
        <f>MAX(0,(va!AW8-va!AV8))</f>
        <v>0</v>
      </c>
      <c r="AW12" s="16">
        <f>MAX(0,(va!AX8-va!AW8))</f>
        <v>0</v>
      </c>
      <c r="AX12" s="16">
        <f>MAX(0,(va!AY8-va!AX8))</f>
        <v>0</v>
      </c>
      <c r="AY12" s="16">
        <f>MAX(0,(va!AZ8-va!AY8))</f>
        <v>0</v>
      </c>
      <c r="AZ12" s="16">
        <f>MAX(0,(va!BA8-va!AZ8))</f>
        <v>0</v>
      </c>
      <c r="BA12" s="16">
        <f>MAX(0,(va!BB8-va!BA8))</f>
        <v>0</v>
      </c>
      <c r="BB12" s="16">
        <f>MAX(0,(va!BC8-va!BB8))</f>
        <v>0</v>
      </c>
      <c r="BC12" s="16">
        <f>MAX(0,(va!BD8-va!BC8))</f>
        <v>0</v>
      </c>
      <c r="BD12" s="16">
        <f>MAX(0,(va!BE8-va!BD8))</f>
        <v>0</v>
      </c>
      <c r="BE12" s="16">
        <f>MAX(0,(va!BF8-va!BE8))</f>
        <v>1</v>
      </c>
      <c r="BF12" s="16">
        <f>MAX(0,(va!BG8-va!BF8))</f>
        <v>2</v>
      </c>
      <c r="BG12" s="16">
        <f>MAX(0,(va!BH8-va!BG8))</f>
        <v>0</v>
      </c>
      <c r="BH12" s="16">
        <f>MAX(0,(va!BI8-va!BH8))</f>
        <v>1</v>
      </c>
      <c r="BI12" s="16">
        <f>MAX(0,(va!BJ8-va!BI8))</f>
        <v>0</v>
      </c>
      <c r="BJ12" s="16">
        <f>MAX(0,(va!BK8-va!BJ8))</f>
        <v>1</v>
      </c>
      <c r="BK12" s="16">
        <f>MAX(0,(va!BL8-va!BK8))</f>
        <v>3</v>
      </c>
      <c r="BL12" s="16">
        <f>MAX(0,(va!BM8-va!BL8))</f>
        <v>0</v>
      </c>
      <c r="BM12" s="16">
        <f>MAX(0,(va!BN8-va!BM8))</f>
        <v>0</v>
      </c>
      <c r="BN12" s="16">
        <f>MAX(0,(va!BO8-va!BN8))</f>
        <v>3</v>
      </c>
      <c r="BO12" s="16">
        <f>MAX(0,(va!BP8-va!BO8))</f>
        <v>0</v>
      </c>
      <c r="BP12" s="16">
        <f>MAX(0,(va!BQ8-va!BP8))</f>
        <v>1</v>
      </c>
      <c r="BQ12" s="16">
        <f>MAX(0,(va!BR8-va!BQ8))</f>
        <v>2</v>
      </c>
      <c r="BR12" s="16">
        <f>MAX(0,(va!BS8-va!BR8))</f>
        <v>1</v>
      </c>
      <c r="BS12" s="16">
        <f>MAX(0,(va!BT8-va!BS8))</f>
        <v>0</v>
      </c>
      <c r="BT12" s="16">
        <f>MAX(0,(va!BU8-va!BT8))</f>
        <v>3</v>
      </c>
      <c r="BU12" s="16">
        <f>MAX(0,(va!BV8-va!BU8))</f>
        <v>1</v>
      </c>
      <c r="BV12" s="16">
        <f>MAX(0,(va!BW8-va!BV8))</f>
        <v>0</v>
      </c>
      <c r="BW12" s="16">
        <f>MAX(0,(va!BX8-va!BW8))</f>
        <v>0</v>
      </c>
      <c r="BX12" s="16">
        <f>MAX(0,(va!BY8-va!BX8))</f>
        <v>0</v>
      </c>
      <c r="BY12" s="16">
        <f>MAX(0,(va!BZ8-va!BY8))</f>
        <v>2</v>
      </c>
      <c r="BZ12" s="16">
        <f>MAX(0,(va!CA8-va!BZ8))</f>
        <v>0</v>
      </c>
      <c r="CA12" s="16">
        <f>MAX(0,(va!CB8-va!CA8))</f>
        <v>0</v>
      </c>
      <c r="CB12" s="16">
        <f>MAX(0,(va!CC8-va!CB8))</f>
        <v>0</v>
      </c>
      <c r="CC12" s="16">
        <f>MAX(0,(va!CD8-va!CC8))</f>
        <v>0</v>
      </c>
      <c r="CD12" s="16">
        <f>MAX(0,(va!CE8-va!CD8))</f>
        <v>0</v>
      </c>
      <c r="CE12" s="16">
        <f>MAX(0,(va!CF8-va!CE8))</f>
        <v>1</v>
      </c>
      <c r="CF12" s="16">
        <f>MAX(0,(va!CG8-va!CF8))</f>
        <v>1</v>
      </c>
      <c r="CG12" s="16">
        <f>MAX(0,(va!CH8-va!CG8))</f>
        <v>0</v>
      </c>
      <c r="CH12" s="16">
        <f>MAX(0,(va!CI8-va!CH8))</f>
        <v>0</v>
      </c>
      <c r="CI12" s="16">
        <f>MAX(0,(va!CJ8-va!CI8))</f>
        <v>2</v>
      </c>
      <c r="CJ12" s="16">
        <f>MAX(0,(va!CK8-va!CJ8))</f>
        <v>0</v>
      </c>
      <c r="CK12" s="16">
        <f>MAX(0,(va!CL8-va!CK8))</f>
        <v>0</v>
      </c>
      <c r="CL12" s="16">
        <f>MAX(0,(va!CM8-va!CL8))</f>
        <v>0</v>
      </c>
      <c r="CM12" s="16">
        <f>MAX(0,(va!CN8-va!CM8))</f>
        <v>0</v>
      </c>
      <c r="CN12" s="16">
        <f>MAX(0,(va!CO8-va!CN8))</f>
        <v>0</v>
      </c>
      <c r="CO12" s="16">
        <f>MAX(0,(va!CP8-va!CO8))</f>
        <v>0</v>
      </c>
      <c r="CP12" s="16">
        <f>MAX(0,(va!CQ8-va!CP8))</f>
        <v>0</v>
      </c>
      <c r="CQ12" s="16">
        <f>MAX(0,(va!CR8-va!CQ8))</f>
        <v>0</v>
      </c>
      <c r="CR12" s="16">
        <f>MAX(0,(va!CS8-va!CR8))</f>
        <v>0</v>
      </c>
      <c r="CS12" s="16">
        <f>MAX(0,(va!CT8-va!CS8))</f>
        <v>0</v>
      </c>
      <c r="CT12" s="16">
        <f>MAX(0,(va!CU8-va!CT8))</f>
        <v>0</v>
      </c>
      <c r="CU12" s="16">
        <f>MAX(0,(va!CV8-va!CU8))</f>
        <v>0</v>
      </c>
      <c r="CV12" s="16">
        <f>MAX(0,(va!CW8-va!CV8))</f>
        <v>0</v>
      </c>
      <c r="CW12" s="16">
        <f>MAX(0,(va!CX8-va!CW8))</f>
        <v>0</v>
      </c>
    </row>
    <row r="13" spans="1:101" x14ac:dyDescent="0.2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3</v>
      </c>
      <c r="J13" s="16">
        <f>MAX(0,(va!K9-va!J9))</f>
        <v>0</v>
      </c>
      <c r="K13" s="16">
        <f>MAX(0,(va!L9-va!K9))</f>
        <v>1</v>
      </c>
      <c r="L13" s="16">
        <f>MAX(0,(va!M9-va!L9))</f>
        <v>2</v>
      </c>
      <c r="M13" s="16">
        <f>MAX(0,(va!N9-va!M9))</f>
        <v>0</v>
      </c>
      <c r="N13" s="16">
        <f>MAX(0,(va!O9-va!N9))</f>
        <v>6</v>
      </c>
      <c r="O13" s="16">
        <f>MAX(0,(va!P9-va!O9))</f>
        <v>1</v>
      </c>
      <c r="P13" s="16">
        <f>MAX(0,(va!Q9-va!P9))</f>
        <v>0</v>
      </c>
      <c r="Q13" s="16">
        <f>MAX(0,(va!R9-va!Q9))</f>
        <v>3</v>
      </c>
      <c r="R13" s="16">
        <f>MAX(0,(va!S9-va!R9))</f>
        <v>0</v>
      </c>
      <c r="S13" s="16">
        <f>MAX(0,(va!T9-va!S9))</f>
        <v>0</v>
      </c>
      <c r="T13" s="16">
        <f>MAX(0,(va!U9-va!T9))</f>
        <v>3</v>
      </c>
      <c r="U13" s="16">
        <f>MAX(0,(va!V9-va!U9))</f>
        <v>1</v>
      </c>
      <c r="V13" s="16">
        <f>MAX(0,(va!W9-va!V9))</f>
        <v>1</v>
      </c>
      <c r="W13" s="16">
        <f>MAX(0,(va!X9-va!W9))</f>
        <v>1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1</v>
      </c>
      <c r="AF13" s="16">
        <f>MAX(0,(va!AG9-va!AF9))</f>
        <v>1</v>
      </c>
      <c r="AG13" s="16">
        <f>MAX(0,(va!AH9-va!AG9))</f>
        <v>0</v>
      </c>
      <c r="AH13" s="16">
        <f>MAX(0,(va!AI9-va!AH9))</f>
        <v>1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1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1</v>
      </c>
      <c r="AT13" s="16">
        <f>MAX(0,(va!AU9-va!AT9))</f>
        <v>1</v>
      </c>
      <c r="AU13" s="16">
        <f>MAX(0,(va!AV9-va!AU9))</f>
        <v>0</v>
      </c>
      <c r="AV13" s="16">
        <f>MAX(0,(va!AW9-va!AV9))</f>
        <v>1</v>
      </c>
      <c r="AW13" s="16">
        <f>MAX(0,(va!AX9-va!AW9))</f>
        <v>0</v>
      </c>
      <c r="AX13" s="16">
        <f>MAX(0,(va!AY9-va!AX9))</f>
        <v>0</v>
      </c>
      <c r="AY13" s="16">
        <f>MAX(0,(va!AZ9-va!AY9))</f>
        <v>1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1</v>
      </c>
      <c r="BF13" s="16">
        <f>MAX(0,(va!BG9-va!BF9))</f>
        <v>0</v>
      </c>
      <c r="BG13" s="16">
        <f>MAX(0,(va!BH9-va!BG9))</f>
        <v>0</v>
      </c>
      <c r="BH13" s="16">
        <f>MAX(0,(va!BI9-va!BH9))</f>
        <v>0</v>
      </c>
      <c r="BI13" s="16">
        <f>MAX(0,(va!BJ9-va!BI9))</f>
        <v>0</v>
      </c>
      <c r="BJ13" s="16">
        <f>MAX(0,(va!BK9-va!BJ9))</f>
        <v>0</v>
      </c>
      <c r="BK13" s="16">
        <f>MAX(0,(va!BL9-va!BK9))</f>
        <v>0</v>
      </c>
      <c r="BL13" s="16">
        <f>MAX(0,(va!BM9-va!BL9))</f>
        <v>0</v>
      </c>
      <c r="BM13" s="16">
        <f>MAX(0,(va!BN9-va!BM9))</f>
        <v>1</v>
      </c>
      <c r="BN13" s="16">
        <f>MAX(0,(va!BO9-va!BN9))</f>
        <v>0</v>
      </c>
      <c r="BO13" s="16">
        <f>MAX(0,(va!BP9-va!BO9))</f>
        <v>0</v>
      </c>
      <c r="BP13" s="16">
        <f>MAX(0,(va!BQ9-va!BP9))</f>
        <v>0</v>
      </c>
      <c r="BQ13" s="16">
        <f>MAX(0,(va!BR9-va!BQ9))</f>
        <v>0</v>
      </c>
      <c r="BR13" s="16">
        <f>MAX(0,(va!BS9-va!BR9))</f>
        <v>0</v>
      </c>
      <c r="BS13" s="16">
        <f>MAX(0,(va!BT9-va!BS9))</f>
        <v>0</v>
      </c>
      <c r="BT13" s="16">
        <f>MAX(0,(va!BU9-va!BT9))</f>
        <v>0</v>
      </c>
      <c r="BU13" s="16">
        <f>MAX(0,(va!BV9-va!BU9))</f>
        <v>2</v>
      </c>
      <c r="BV13" s="16">
        <f>MAX(0,(va!BW9-va!BV9))</f>
        <v>0</v>
      </c>
      <c r="BW13" s="16">
        <f>MAX(0,(va!BX9-va!BW9))</f>
        <v>0</v>
      </c>
      <c r="BX13" s="16">
        <f>MAX(0,(va!BY9-va!BX9))</f>
        <v>1</v>
      </c>
      <c r="BY13" s="16">
        <f>MAX(0,(va!BZ9-va!BY9))</f>
        <v>4</v>
      </c>
      <c r="BZ13" s="16">
        <f>MAX(0,(va!CA9-va!BZ9))</f>
        <v>1</v>
      </c>
      <c r="CA13" s="16">
        <f>MAX(0,(va!CB9-va!CA9))</f>
        <v>0</v>
      </c>
      <c r="CB13" s="16">
        <f>MAX(0,(va!CC9-va!CB9))</f>
        <v>0</v>
      </c>
      <c r="CC13" s="16">
        <f>MAX(0,(va!CD9-va!CC9))</f>
        <v>0</v>
      </c>
      <c r="CD13" s="16">
        <f>MAX(0,(va!CE9-va!CD9))</f>
        <v>4</v>
      </c>
      <c r="CE13" s="16">
        <f>MAX(0,(va!CF9-va!CE9))</f>
        <v>0</v>
      </c>
      <c r="CF13" s="16">
        <f>MAX(0,(va!CG9-va!CF9))</f>
        <v>3</v>
      </c>
      <c r="CG13" s="16">
        <f>MAX(0,(va!CH9-va!CG9))</f>
        <v>0</v>
      </c>
      <c r="CH13" s="16">
        <f>MAX(0,(va!CI9-va!CH9))</f>
        <v>0</v>
      </c>
      <c r="CI13" s="16">
        <f>MAX(0,(va!CJ9-va!CI9))</f>
        <v>3</v>
      </c>
      <c r="CJ13" s="16">
        <f>MAX(0,(va!CK9-va!CJ9))</f>
        <v>0</v>
      </c>
      <c r="CK13" s="16">
        <f>MAX(0,(va!CL9-va!CK9))</f>
        <v>0</v>
      </c>
      <c r="CL13" s="16">
        <f>MAX(0,(va!CM9-va!CL9))</f>
        <v>0</v>
      </c>
      <c r="CM13" s="16">
        <f>MAX(0,(va!CN9-va!CM9))</f>
        <v>0</v>
      </c>
      <c r="CN13" s="16">
        <f>MAX(0,(va!CO9-va!CN9))</f>
        <v>0</v>
      </c>
      <c r="CO13" s="16">
        <f>MAX(0,(va!CP9-va!CO9))</f>
        <v>0</v>
      </c>
      <c r="CP13" s="16">
        <f>MAX(0,(va!CQ9-va!CP9))</f>
        <v>0</v>
      </c>
      <c r="CQ13" s="16">
        <f>MAX(0,(va!CR9-va!CQ9))</f>
        <v>0</v>
      </c>
      <c r="CR13" s="16">
        <f>MAX(0,(va!CS9-va!CR9))</f>
        <v>0</v>
      </c>
      <c r="CS13" s="16">
        <f>MAX(0,(va!CT9-va!CS9))</f>
        <v>0</v>
      </c>
      <c r="CT13" s="16">
        <f>MAX(0,(va!CU9-va!CT9))</f>
        <v>0</v>
      </c>
      <c r="CU13" s="16">
        <f>MAX(0,(va!CV9-va!CU9))</f>
        <v>0</v>
      </c>
      <c r="CV13" s="16">
        <f>MAX(0,(va!CW9-va!CV9))</f>
        <v>0</v>
      </c>
      <c r="CW13" s="16">
        <f>MAX(0,(va!CX9-va!CW9))</f>
        <v>0</v>
      </c>
    </row>
    <row r="14" spans="1:101" x14ac:dyDescent="0.2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0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0</v>
      </c>
      <c r="K14" s="16">
        <f>MAX(0,(va!L10-va!K10))</f>
        <v>0</v>
      </c>
      <c r="L14" s="16">
        <f>MAX(0,(va!M10-va!L10))</f>
        <v>0</v>
      </c>
      <c r="M14" s="16">
        <f>MAX(0,(va!N10-va!M10))</f>
        <v>0</v>
      </c>
      <c r="N14" s="16">
        <f>MAX(0,(va!O10-va!N10))</f>
        <v>0</v>
      </c>
      <c r="O14" s="16">
        <f>MAX(0,(va!P10-va!O10))</f>
        <v>0</v>
      </c>
      <c r="P14" s="16">
        <f>MAX(0,(va!Q10-va!P10))</f>
        <v>0</v>
      </c>
      <c r="Q14" s="16">
        <f>MAX(0,(va!R10-va!Q10))</f>
        <v>2</v>
      </c>
      <c r="R14" s="16">
        <f>MAX(0,(va!S10-va!R10))</f>
        <v>0</v>
      </c>
      <c r="S14" s="16">
        <f>MAX(0,(va!T10-va!S10))</f>
        <v>0</v>
      </c>
      <c r="T14" s="16">
        <f>MAX(0,(va!U10-va!T10))</f>
        <v>0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0</v>
      </c>
      <c r="Z14" s="16">
        <f>MAX(0,(va!AA10-va!Z10))</f>
        <v>0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0</v>
      </c>
      <c r="AD14" s="16">
        <f>MAX(0,(va!AE10-va!AD10))</f>
        <v>0</v>
      </c>
      <c r="AE14" s="16">
        <f>MAX(0,(va!AF10-va!AE10))</f>
        <v>0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1</v>
      </c>
      <c r="AO14" s="16">
        <f>MAX(0,(va!AP10-va!AO10))</f>
        <v>0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1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0</v>
      </c>
      <c r="BE14" s="16">
        <f>MAX(0,(va!BF10-va!BE10))</f>
        <v>0</v>
      </c>
      <c r="BF14" s="16">
        <f>MAX(0,(va!BG10-va!BF10))</f>
        <v>0</v>
      </c>
      <c r="BG14" s="16">
        <f>MAX(0,(va!BH10-va!BG10))</f>
        <v>0</v>
      </c>
      <c r="BH14" s="16">
        <f>MAX(0,(va!BI10-va!BH10))</f>
        <v>0</v>
      </c>
      <c r="BI14" s="16">
        <f>MAX(0,(va!BJ10-va!BI10))</f>
        <v>1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0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0</v>
      </c>
      <c r="BR14" s="16">
        <f>MAX(0,(va!BS10-va!BR10))</f>
        <v>0</v>
      </c>
      <c r="BS14" s="16">
        <f>MAX(0,(va!BT10-va!BS10))</f>
        <v>0</v>
      </c>
      <c r="BT14" s="16">
        <f>MAX(0,(va!BU10-va!BT10))</f>
        <v>0</v>
      </c>
      <c r="BU14" s="16">
        <f>MAX(0,(va!BV10-va!BU10))</f>
        <v>0</v>
      </c>
      <c r="BV14" s="16">
        <f>MAX(0,(va!BW10-va!BV10))</f>
        <v>0</v>
      </c>
      <c r="BW14" s="16">
        <f>MAX(0,(va!BX10-va!BW10))</f>
        <v>0</v>
      </c>
      <c r="BX14" s="16">
        <f>MAX(0,(va!BY10-va!BX10))</f>
        <v>0</v>
      </c>
      <c r="BY14" s="16">
        <f>MAX(0,(va!BZ10-va!BY10))</f>
        <v>1</v>
      </c>
      <c r="BZ14" s="16">
        <f>MAX(0,(va!CA10-va!BZ10))</f>
        <v>0</v>
      </c>
      <c r="CA14" s="16">
        <f>MAX(0,(va!CB10-va!CA10))</f>
        <v>0</v>
      </c>
      <c r="CB14" s="16">
        <f>MAX(0,(va!CC10-va!CB10))</f>
        <v>0</v>
      </c>
      <c r="CC14" s="16">
        <f>MAX(0,(va!CD10-va!CC10))</f>
        <v>0</v>
      </c>
      <c r="CD14" s="16">
        <f>MAX(0,(va!CE10-va!CD10))</f>
        <v>0</v>
      </c>
      <c r="CE14" s="16">
        <f>MAX(0,(va!CF10-va!CE10))</f>
        <v>0</v>
      </c>
      <c r="CF14" s="16">
        <f>MAX(0,(va!CG10-va!CF10))</f>
        <v>0</v>
      </c>
      <c r="CG14" s="16">
        <f>MAX(0,(va!CH10-va!CG10))</f>
        <v>0</v>
      </c>
      <c r="CH14" s="16">
        <f>MAX(0,(va!CI10-va!CH10))</f>
        <v>0</v>
      </c>
      <c r="CI14" s="16">
        <f>MAX(0,(va!CJ10-va!CI10))</f>
        <v>0</v>
      </c>
      <c r="CJ14" s="16">
        <f>MAX(0,(va!CK10-va!CJ10))</f>
        <v>0</v>
      </c>
      <c r="CK14" s="16">
        <f>MAX(0,(va!CL10-va!CK10))</f>
        <v>0</v>
      </c>
      <c r="CL14" s="16">
        <f>MAX(0,(va!CM10-va!CL10))</f>
        <v>0</v>
      </c>
      <c r="CM14" s="16">
        <f>MAX(0,(va!CN10-va!CM10))</f>
        <v>0</v>
      </c>
      <c r="CN14" s="16">
        <f>MAX(0,(va!CO10-va!CN10))</f>
        <v>0</v>
      </c>
      <c r="CO14" s="16">
        <f>MAX(0,(va!CP10-va!CO10))</f>
        <v>0</v>
      </c>
      <c r="CP14" s="16">
        <f>MAX(0,(va!CQ10-va!CP10))</f>
        <v>0</v>
      </c>
      <c r="CQ14" s="16">
        <f>MAX(0,(va!CR10-va!CQ10))</f>
        <v>0</v>
      </c>
      <c r="CR14" s="16">
        <f>MAX(0,(va!CS10-va!CR10))</f>
        <v>0</v>
      </c>
      <c r="CS14" s="16">
        <f>MAX(0,(va!CT10-va!CS10))</f>
        <v>0</v>
      </c>
      <c r="CT14" s="16">
        <f>MAX(0,(va!CU10-va!CT10))</f>
        <v>0</v>
      </c>
      <c r="CU14" s="16">
        <f>MAX(0,(va!CV10-va!CU10))</f>
        <v>0</v>
      </c>
      <c r="CV14" s="16">
        <f>MAX(0,(va!CW10-va!CV10))</f>
        <v>0</v>
      </c>
      <c r="CW14" s="16">
        <f>MAX(0,(va!CX10-va!CW10))</f>
        <v>0</v>
      </c>
    </row>
    <row r="15" spans="1:101" x14ac:dyDescent="0.2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1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0</v>
      </c>
      <c r="J15" s="16">
        <f>MAX(0,(va!K11-va!J11))</f>
        <v>1</v>
      </c>
      <c r="K15" s="16">
        <f>MAX(0,(va!L11-va!K11))</f>
        <v>1</v>
      </c>
      <c r="L15" s="16">
        <f>MAX(0,(va!M11-va!L11))</f>
        <v>0</v>
      </c>
      <c r="M15" s="16">
        <f>MAX(0,(va!N11-va!M11))</f>
        <v>0</v>
      </c>
      <c r="N15" s="16">
        <f>MAX(0,(va!O11-va!N11))</f>
        <v>1</v>
      </c>
      <c r="O15" s="16">
        <f>MAX(0,(va!P11-va!O11))</f>
        <v>0</v>
      </c>
      <c r="P15" s="16">
        <f>MAX(0,(va!Q11-va!P11))</f>
        <v>0</v>
      </c>
      <c r="Q15" s="16">
        <f>MAX(0,(va!R11-va!Q11))</f>
        <v>3</v>
      </c>
      <c r="R15" s="16">
        <f>MAX(0,(va!S11-va!R11))</f>
        <v>1</v>
      </c>
      <c r="S15" s="16">
        <f>MAX(0,(va!T11-va!S11))</f>
        <v>0</v>
      </c>
      <c r="T15" s="16">
        <f>MAX(0,(va!U11-va!T11))</f>
        <v>4</v>
      </c>
      <c r="U15" s="16">
        <f>MAX(0,(va!V11-va!U11))</f>
        <v>0</v>
      </c>
      <c r="V15" s="16">
        <f>MAX(0,(va!W11-va!V11))</f>
        <v>1</v>
      </c>
      <c r="W15" s="16">
        <f>MAX(0,(va!X11-va!W11))</f>
        <v>4</v>
      </c>
      <c r="X15" s="16">
        <f>MAX(0,(va!Y11-va!X11))</f>
        <v>0</v>
      </c>
      <c r="Y15" s="16">
        <f>MAX(0,(va!Z11-va!Y11))</f>
        <v>1</v>
      </c>
      <c r="Z15" s="16">
        <f>MAX(0,(va!AA11-va!Z11))</f>
        <v>2</v>
      </c>
      <c r="AA15" s="16">
        <f>MAX(0,(va!AB11-va!AA11))</f>
        <v>1</v>
      </c>
      <c r="AB15" s="16">
        <f>MAX(0,(va!AC11-va!AB11))</f>
        <v>0</v>
      </c>
      <c r="AC15" s="16">
        <f>MAX(0,(va!AD11-va!AC11))</f>
        <v>2</v>
      </c>
      <c r="AD15" s="16">
        <f>MAX(0,(va!AE11-va!AD11))</f>
        <v>2</v>
      </c>
      <c r="AE15" s="16">
        <f>MAX(0,(va!AF11-va!AE11))</f>
        <v>1</v>
      </c>
      <c r="AF15" s="16">
        <f>MAX(0,(va!AG11-va!AF11))</f>
        <v>6</v>
      </c>
      <c r="AG15" s="16">
        <f>MAX(0,(va!AH11-va!AG11))</f>
        <v>3</v>
      </c>
      <c r="AH15" s="16">
        <f>MAX(0,(va!AI11-va!AH11))</f>
        <v>5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2</v>
      </c>
      <c r="AL15" s="16">
        <f>MAX(0,(va!AM11-va!AL11))</f>
        <v>0</v>
      </c>
      <c r="AM15" s="16">
        <f>MAX(0,(va!AN11-va!AM11))</f>
        <v>6</v>
      </c>
      <c r="AN15" s="16">
        <f>MAX(0,(va!AO11-va!AN11))</f>
        <v>4</v>
      </c>
      <c r="AO15" s="16">
        <f>MAX(0,(va!AP11-va!AO11))</f>
        <v>2</v>
      </c>
      <c r="AP15" s="16">
        <f>MAX(0,(va!AQ11-va!AP11))</f>
        <v>1</v>
      </c>
      <c r="AQ15" s="16">
        <f>MAX(0,(va!AR11-va!AQ11))</f>
        <v>3</v>
      </c>
      <c r="AR15" s="16">
        <f>MAX(0,(va!AS11-va!AR11))</f>
        <v>0</v>
      </c>
      <c r="AS15" s="16">
        <f>MAX(0,(va!AT11-va!AS11))</f>
        <v>0</v>
      </c>
      <c r="AT15" s="16">
        <f>MAX(0,(va!AU11-va!AT11))</f>
        <v>2</v>
      </c>
      <c r="AU15" s="16">
        <f>MAX(0,(va!AV11-va!AU11))</f>
        <v>1</v>
      </c>
      <c r="AV15" s="16">
        <f>MAX(0,(va!AW11-va!AV11))</f>
        <v>2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17</v>
      </c>
      <c r="AZ15" s="16">
        <f>MAX(0,(va!BA11-va!AZ11))</f>
        <v>0</v>
      </c>
      <c r="BA15" s="16">
        <f>MAX(0,(va!BB11-va!BA11))</f>
        <v>1</v>
      </c>
      <c r="BB15" s="16">
        <f>MAX(0,(va!BC11-va!BB11))</f>
        <v>3</v>
      </c>
      <c r="BC15" s="16">
        <f>MAX(0,(va!BD11-va!BC11))</f>
        <v>0</v>
      </c>
      <c r="BD15" s="16">
        <f>MAX(0,(va!BE11-va!BD11))</f>
        <v>1</v>
      </c>
      <c r="BE15" s="16">
        <f>MAX(0,(va!BF11-va!BE11))</f>
        <v>1</v>
      </c>
      <c r="BF15" s="16">
        <f>MAX(0,(va!BG11-va!BF11))</f>
        <v>1</v>
      </c>
      <c r="BG15" s="16">
        <f>MAX(0,(va!BH11-va!BG11))</f>
        <v>2</v>
      </c>
      <c r="BH15" s="16">
        <f>MAX(0,(va!BI11-va!BH11))</f>
        <v>0</v>
      </c>
      <c r="BI15" s="16">
        <f>MAX(0,(va!BJ11-va!BI11))</f>
        <v>1</v>
      </c>
      <c r="BJ15" s="16">
        <f>MAX(0,(va!BK11-va!BJ11))</f>
        <v>1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4</v>
      </c>
      <c r="BN15" s="16">
        <f>MAX(0,(va!BO11-va!BN11))</f>
        <v>2</v>
      </c>
      <c r="BO15" s="16">
        <f>MAX(0,(va!BP11-va!BO11))</f>
        <v>0</v>
      </c>
      <c r="BP15" s="16">
        <f>MAX(0,(va!BQ11-va!BP11))</f>
        <v>1</v>
      </c>
      <c r="BQ15" s="16">
        <f>MAX(0,(va!BR11-va!BQ11))</f>
        <v>5</v>
      </c>
      <c r="BR15" s="16">
        <f>MAX(0,(va!BS11-va!BR11))</f>
        <v>2</v>
      </c>
      <c r="BS15" s="16">
        <f>MAX(0,(va!BT11-va!BS11))</f>
        <v>1</v>
      </c>
      <c r="BT15" s="16">
        <f>MAX(0,(va!BU11-va!BT11))</f>
        <v>1</v>
      </c>
      <c r="BU15" s="16">
        <f>MAX(0,(va!BV11-va!BU11))</f>
        <v>4</v>
      </c>
      <c r="BV15" s="16">
        <f>MAX(0,(va!BW11-va!BV11))</f>
        <v>3</v>
      </c>
      <c r="BW15" s="16">
        <f>MAX(0,(va!BX11-va!BW11))</f>
        <v>0</v>
      </c>
      <c r="BX15" s="16">
        <f>MAX(0,(va!BY11-va!BX11))</f>
        <v>6</v>
      </c>
      <c r="BY15" s="16">
        <f>MAX(0,(va!BZ11-va!BY11))</f>
        <v>3</v>
      </c>
      <c r="BZ15" s="16">
        <f>MAX(0,(va!CA11-va!BZ11))</f>
        <v>0</v>
      </c>
      <c r="CA15" s="16">
        <f>MAX(0,(va!CB11-va!CA11))</f>
        <v>0</v>
      </c>
      <c r="CB15" s="16">
        <f>MAX(0,(va!CC11-va!CB11))</f>
        <v>4</v>
      </c>
      <c r="CC15" s="16">
        <f>MAX(0,(va!CD11-va!CC11))</f>
        <v>0</v>
      </c>
      <c r="CD15" s="16">
        <f>MAX(0,(va!CE11-va!CD11))</f>
        <v>3</v>
      </c>
      <c r="CE15" s="16">
        <f>MAX(0,(va!CF11-va!CE11))</f>
        <v>4</v>
      </c>
      <c r="CF15" s="16">
        <f>MAX(0,(va!CG11-va!CF11))</f>
        <v>2</v>
      </c>
      <c r="CG15" s="16">
        <f>MAX(0,(va!CH11-va!CG11))</f>
        <v>0</v>
      </c>
      <c r="CH15" s="16">
        <f>MAX(0,(va!CI11-va!CH11))</f>
        <v>0</v>
      </c>
      <c r="CI15" s="16">
        <f>MAX(0,(va!CJ11-va!CI11))</f>
        <v>7</v>
      </c>
      <c r="CJ15" s="16">
        <f>MAX(0,(va!CK11-va!CJ11))</f>
        <v>0</v>
      </c>
      <c r="CK15" s="16">
        <f>MAX(0,(va!CL11-va!CK11))</f>
        <v>0</v>
      </c>
      <c r="CL15" s="16">
        <f>MAX(0,(va!CM11-va!CL11))</f>
        <v>0</v>
      </c>
      <c r="CM15" s="16">
        <f>MAX(0,(va!CN11-va!CM11))</f>
        <v>0</v>
      </c>
      <c r="CN15" s="16">
        <f>MAX(0,(va!CO11-va!CN11))</f>
        <v>0</v>
      </c>
      <c r="CO15" s="16">
        <f>MAX(0,(va!CP11-va!CO11))</f>
        <v>0</v>
      </c>
      <c r="CP15" s="16">
        <f>MAX(0,(va!CQ11-va!CP11))</f>
        <v>0</v>
      </c>
      <c r="CQ15" s="16">
        <f>MAX(0,(va!CR11-va!CQ11))</f>
        <v>0</v>
      </c>
      <c r="CR15" s="16">
        <f>MAX(0,(va!CS11-va!CR11))</f>
        <v>0</v>
      </c>
      <c r="CS15" s="16">
        <f>MAX(0,(va!CT11-va!CS11))</f>
        <v>0</v>
      </c>
      <c r="CT15" s="16">
        <f>MAX(0,(va!CU11-va!CT11))</f>
        <v>0</v>
      </c>
      <c r="CU15" s="16">
        <f>MAX(0,(va!CV11-va!CU11))</f>
        <v>0</v>
      </c>
      <c r="CV15" s="16">
        <f>MAX(0,(va!CW11-va!CV11))</f>
        <v>0</v>
      </c>
      <c r="CW15" s="16">
        <f>MAX(0,(va!CX11-va!CW11))</f>
        <v>0</v>
      </c>
    </row>
    <row r="16" spans="1:101" x14ac:dyDescent="0.2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1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0</v>
      </c>
      <c r="Q16" s="16">
        <f>MAX(0,(va!R12-va!Q12))</f>
        <v>0</v>
      </c>
      <c r="R16" s="16">
        <f>MAX(0,(va!S12-va!R12))</f>
        <v>0</v>
      </c>
      <c r="S16" s="16">
        <f>MAX(0,(va!T12-va!S12))</f>
        <v>0</v>
      </c>
      <c r="T16" s="16">
        <f>MAX(0,(va!U12-va!T12))</f>
        <v>0</v>
      </c>
      <c r="U16" s="16">
        <f>MAX(0,(va!V12-va!U12))</f>
        <v>0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0</v>
      </c>
      <c r="AG16" s="16">
        <f>MAX(0,(va!AH12-va!AG12))</f>
        <v>0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0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0</v>
      </c>
      <c r="AN16" s="16">
        <f>MAX(0,(va!AO12-va!AN12))</f>
        <v>0</v>
      </c>
      <c r="AO16" s="16">
        <f>MAX(0,(va!AP12-va!AO12))</f>
        <v>0</v>
      </c>
      <c r="AP16" s="16">
        <f>MAX(0,(va!AQ12-va!AP12))</f>
        <v>0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1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1</v>
      </c>
      <c r="BC16" s="16">
        <f>MAX(0,(va!BD12-va!BC12))</f>
        <v>0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0</v>
      </c>
      <c r="BG16" s="16">
        <f>MAX(0,(va!BH12-va!BG12))</f>
        <v>0</v>
      </c>
      <c r="BH16" s="16">
        <f>MAX(0,(va!BI12-va!BH12))</f>
        <v>1</v>
      </c>
      <c r="BI16" s="16">
        <f>MAX(0,(va!BJ12-va!BI12))</f>
        <v>0</v>
      </c>
      <c r="BJ16" s="16">
        <f>MAX(0,(va!BK12-va!BJ12))</f>
        <v>0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0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1</v>
      </c>
      <c r="BS16" s="16">
        <f>MAX(0,(va!BT12-va!BS12))</f>
        <v>0</v>
      </c>
      <c r="BT16" s="16">
        <f>MAX(0,(va!BU12-va!BT12))</f>
        <v>0</v>
      </c>
      <c r="BU16" s="16">
        <f>MAX(0,(va!BV12-va!BU12))</f>
        <v>0</v>
      </c>
      <c r="BV16" s="16">
        <f>MAX(0,(va!BW12-va!BV12))</f>
        <v>0</v>
      </c>
      <c r="BW16" s="16">
        <f>MAX(0,(va!BX12-va!BW12))</f>
        <v>0</v>
      </c>
      <c r="BX16" s="16">
        <f>MAX(0,(va!BY12-va!BX12))</f>
        <v>0</v>
      </c>
      <c r="BY16" s="16">
        <f>MAX(0,(va!BZ12-va!BY12))</f>
        <v>0</v>
      </c>
      <c r="BZ16" s="16">
        <f>MAX(0,(va!CA12-va!BZ12))</f>
        <v>0</v>
      </c>
      <c r="CA16" s="16">
        <f>MAX(0,(va!CB12-va!CA12))</f>
        <v>0</v>
      </c>
      <c r="CB16" s="16">
        <f>MAX(0,(va!CC12-va!CB12))</f>
        <v>0</v>
      </c>
      <c r="CC16" s="16">
        <f>MAX(0,(va!CD12-va!CC12))</f>
        <v>0</v>
      </c>
      <c r="CD16" s="16">
        <f>MAX(0,(va!CE12-va!CD12))</f>
        <v>0</v>
      </c>
      <c r="CE16" s="16">
        <f>MAX(0,(va!CF12-va!CE12))</f>
        <v>0</v>
      </c>
      <c r="CF16" s="16">
        <f>MAX(0,(va!CG12-va!CF12))</f>
        <v>0</v>
      </c>
      <c r="CG16" s="16">
        <f>MAX(0,(va!CH12-va!CG12))</f>
        <v>0</v>
      </c>
      <c r="CH16" s="16">
        <f>MAX(0,(va!CI12-va!CH12))</f>
        <v>0</v>
      </c>
      <c r="CI16" s="16">
        <f>MAX(0,(va!CJ12-va!CI12))</f>
        <v>0</v>
      </c>
      <c r="CJ16" s="16">
        <f>MAX(0,(va!CK12-va!CJ12))</f>
        <v>0</v>
      </c>
      <c r="CK16" s="16">
        <f>MAX(0,(va!CL12-va!CK12))</f>
        <v>0</v>
      </c>
      <c r="CL16" s="16">
        <f>MAX(0,(va!CM12-va!CL12))</f>
        <v>0</v>
      </c>
      <c r="CM16" s="16">
        <f>MAX(0,(va!CN12-va!CM12))</f>
        <v>0</v>
      </c>
      <c r="CN16" s="16">
        <f>MAX(0,(va!CO12-va!CN12))</f>
        <v>0</v>
      </c>
      <c r="CO16" s="16">
        <f>MAX(0,(va!CP12-va!CO12))</f>
        <v>0</v>
      </c>
      <c r="CP16" s="16">
        <f>MAX(0,(va!CQ12-va!CP12))</f>
        <v>0</v>
      </c>
      <c r="CQ16" s="16">
        <f>MAX(0,(va!CR12-va!CQ12))</f>
        <v>0</v>
      </c>
      <c r="CR16" s="16">
        <f>MAX(0,(va!CS12-va!CR12))</f>
        <v>0</v>
      </c>
      <c r="CS16" s="16">
        <f>MAX(0,(va!CT12-va!CS12))</f>
        <v>0</v>
      </c>
      <c r="CT16" s="16">
        <f>MAX(0,(va!CU12-va!CT12))</f>
        <v>0</v>
      </c>
      <c r="CU16" s="16">
        <f>MAX(0,(va!CV12-va!CU12))</f>
        <v>0</v>
      </c>
      <c r="CV16" s="16">
        <f>MAX(0,(va!CW12-va!CV12))</f>
        <v>0</v>
      </c>
      <c r="CW16" s="16">
        <f>MAX(0,(va!CX12-va!CW12))</f>
        <v>0</v>
      </c>
    </row>
    <row r="17" spans="1:101" x14ac:dyDescent="0.2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0</v>
      </c>
      <c r="F17" s="16">
        <f>MAX(0,(va!G13-va!F13))</f>
        <v>0</v>
      </c>
      <c r="G17" s="16">
        <f>MAX(0,(va!H13-va!G13))</f>
        <v>0</v>
      </c>
      <c r="H17" s="16">
        <f>MAX(0,(va!I13-va!H13))</f>
        <v>0</v>
      </c>
      <c r="I17" s="16">
        <f>MAX(0,(va!J13-va!I13))</f>
        <v>0</v>
      </c>
      <c r="J17" s="16">
        <f>MAX(0,(va!K13-va!J13))</f>
        <v>0</v>
      </c>
      <c r="K17" s="16">
        <f>MAX(0,(va!L13-va!K13))</f>
        <v>0</v>
      </c>
      <c r="L17" s="16">
        <f>MAX(0,(va!M13-va!L13))</f>
        <v>1</v>
      </c>
      <c r="M17" s="16">
        <f>MAX(0,(va!N13-va!M13))</f>
        <v>0</v>
      </c>
      <c r="N17" s="16">
        <f>MAX(0,(va!O13-va!N13))</f>
        <v>0</v>
      </c>
      <c r="O17" s="16">
        <f>MAX(0,(va!P13-va!O13))</f>
        <v>0</v>
      </c>
      <c r="P17" s="16">
        <f>MAX(0,(va!Q13-va!P13))</f>
        <v>0</v>
      </c>
      <c r="Q17" s="16">
        <f>MAX(0,(va!R13-va!Q13))</f>
        <v>0</v>
      </c>
      <c r="R17" s="16">
        <f>MAX(0,(va!S13-va!R13))</f>
        <v>0</v>
      </c>
      <c r="S17" s="16">
        <f>MAX(0,(va!T13-va!S13))</f>
        <v>0</v>
      </c>
      <c r="T17" s="16">
        <f>MAX(0,(va!U13-va!T13))</f>
        <v>0</v>
      </c>
      <c r="U17" s="16">
        <f>MAX(0,(va!V13-va!U13))</f>
        <v>0</v>
      </c>
      <c r="V17" s="16">
        <f>MAX(0,(va!W13-va!V13))</f>
        <v>0</v>
      </c>
      <c r="W17" s="16">
        <f>MAX(0,(va!X13-va!W13))</f>
        <v>0</v>
      </c>
      <c r="X17" s="16">
        <f>MAX(0,(va!Y13-va!X13))</f>
        <v>2</v>
      </c>
      <c r="Y17" s="16">
        <f>MAX(0,(va!Z13-va!Y13))</f>
        <v>0</v>
      </c>
      <c r="Z17" s="16">
        <f>MAX(0,(va!AA13-va!Z13))</f>
        <v>1</v>
      </c>
      <c r="AA17" s="16">
        <f>MAX(0,(va!AB13-va!AA13))</f>
        <v>2</v>
      </c>
      <c r="AB17" s="16">
        <f>MAX(0,(va!AC13-va!AB13))</f>
        <v>0</v>
      </c>
      <c r="AC17" s="16">
        <f>MAX(0,(va!AD13-va!AC13))</f>
        <v>0</v>
      </c>
      <c r="AD17" s="16">
        <f>MAX(0,(va!AE13-va!AD13))</f>
        <v>0</v>
      </c>
      <c r="AE17" s="16">
        <f>MAX(0,(va!AF13-va!AE13))</f>
        <v>0</v>
      </c>
      <c r="AF17" s="16">
        <f>MAX(0,(va!AG13-va!AF13))</f>
        <v>2</v>
      </c>
      <c r="AG17" s="16">
        <f>MAX(0,(va!AH13-va!AG13))</f>
        <v>0</v>
      </c>
      <c r="AH17" s="16">
        <f>MAX(0,(va!AI13-va!AH13))</f>
        <v>0</v>
      </c>
      <c r="AI17" s="16">
        <f>MAX(0,(va!AJ13-va!AI13))</f>
        <v>0</v>
      </c>
      <c r="AJ17" s="16">
        <f>MAX(0,(va!AK13-va!AJ13))</f>
        <v>1</v>
      </c>
      <c r="AK17" s="16">
        <f>MAX(0,(va!AL13-va!AK13))</f>
        <v>2</v>
      </c>
      <c r="AL17" s="16">
        <f>MAX(0,(va!AM13-va!AL13))</f>
        <v>1</v>
      </c>
      <c r="AM17" s="16">
        <f>MAX(0,(va!AN13-va!AM13))</f>
        <v>4</v>
      </c>
      <c r="AN17" s="16">
        <f>MAX(0,(va!AO13-va!AN13))</f>
        <v>10</v>
      </c>
      <c r="AO17" s="16">
        <f>MAX(0,(va!AP13-va!AO13))</f>
        <v>0</v>
      </c>
      <c r="AP17" s="16">
        <f>MAX(0,(va!AQ13-va!AP13))</f>
        <v>0</v>
      </c>
      <c r="AQ17" s="16">
        <f>MAX(0,(va!AR13-va!AQ13))</f>
        <v>0</v>
      </c>
      <c r="AR17" s="16">
        <f>MAX(0,(va!AS13-va!AR13))</f>
        <v>1</v>
      </c>
      <c r="AS17" s="16">
        <f>MAX(0,(va!AT13-va!AS13))</f>
        <v>4</v>
      </c>
      <c r="AT17" s="16">
        <f>MAX(0,(va!AU13-va!AT13))</f>
        <v>0</v>
      </c>
      <c r="AU17" s="16">
        <f>MAX(0,(va!AV13-va!AU13))</f>
        <v>0</v>
      </c>
      <c r="AV17" s="16">
        <f>MAX(0,(va!AW13-va!AV13))</f>
        <v>0</v>
      </c>
      <c r="AW17" s="16">
        <f>MAX(0,(va!AX13-va!AW13))</f>
        <v>1</v>
      </c>
      <c r="AX17" s="16">
        <f>MAX(0,(va!AY13-va!AX13))</f>
        <v>0</v>
      </c>
      <c r="AY17" s="16">
        <f>MAX(0,(va!AZ13-va!AY13))</f>
        <v>1</v>
      </c>
      <c r="AZ17" s="16">
        <f>MAX(0,(va!BA13-va!AZ13))</f>
        <v>0</v>
      </c>
      <c r="BA17" s="16">
        <f>MAX(0,(va!BB13-va!BA13))</f>
        <v>0</v>
      </c>
      <c r="BB17" s="16">
        <f>MAX(0,(va!BC13-va!BB13))</f>
        <v>0</v>
      </c>
      <c r="BC17" s="16">
        <f>MAX(0,(va!BD13-va!BC13))</f>
        <v>0</v>
      </c>
      <c r="BD17" s="16">
        <f>MAX(0,(va!BE13-va!BD13))</f>
        <v>0</v>
      </c>
      <c r="BE17" s="16">
        <f>MAX(0,(va!BF13-va!BE13))</f>
        <v>0</v>
      </c>
      <c r="BF17" s="16">
        <f>MAX(0,(va!BG13-va!BF13))</f>
        <v>0</v>
      </c>
      <c r="BG17" s="16">
        <f>MAX(0,(va!BH13-va!BG13))</f>
        <v>1</v>
      </c>
      <c r="BH17" s="16">
        <f>MAX(0,(va!BI13-va!BH13))</f>
        <v>0</v>
      </c>
      <c r="BI17" s="16">
        <f>MAX(0,(va!BJ13-va!BI13))</f>
        <v>0</v>
      </c>
      <c r="BJ17" s="16">
        <f>MAX(0,(va!BK13-va!BJ13))</f>
        <v>0</v>
      </c>
      <c r="BK17" s="16">
        <f>MAX(0,(va!BL13-va!BK13))</f>
        <v>0</v>
      </c>
      <c r="BL17" s="16">
        <f>MAX(0,(va!BM13-va!BL13))</f>
        <v>0</v>
      </c>
      <c r="BM17" s="16">
        <f>MAX(0,(va!BN13-va!BM13))</f>
        <v>0</v>
      </c>
      <c r="BN17" s="16">
        <f>MAX(0,(va!BO13-va!BN13))</f>
        <v>0</v>
      </c>
      <c r="BO17" s="16">
        <f>MAX(0,(va!BP13-va!BO13))</f>
        <v>0</v>
      </c>
      <c r="BP17" s="16">
        <f>MAX(0,(va!BQ13-va!BP13))</f>
        <v>0</v>
      </c>
      <c r="BQ17" s="16">
        <f>MAX(0,(va!BR13-va!BQ13))</f>
        <v>2</v>
      </c>
      <c r="BR17" s="16">
        <f>MAX(0,(va!BS13-va!BR13))</f>
        <v>0</v>
      </c>
      <c r="BS17" s="16">
        <f>MAX(0,(va!BT13-va!BS13))</f>
        <v>0</v>
      </c>
      <c r="BT17" s="16">
        <f>MAX(0,(va!BU13-va!BT13))</f>
        <v>0</v>
      </c>
      <c r="BU17" s="16">
        <f>MAX(0,(va!BV13-va!BU13))</f>
        <v>0</v>
      </c>
      <c r="BV17" s="16">
        <f>MAX(0,(va!BW13-va!BV13))</f>
        <v>2</v>
      </c>
      <c r="BW17" s="16">
        <f>MAX(0,(va!BX13-va!BW13))</f>
        <v>0</v>
      </c>
      <c r="BX17" s="16">
        <f>MAX(0,(va!BY13-va!BX13))</f>
        <v>1</v>
      </c>
      <c r="BY17" s="16">
        <f>MAX(0,(va!BZ13-va!BY13))</f>
        <v>1</v>
      </c>
      <c r="BZ17" s="16">
        <f>MAX(0,(va!CA13-va!BZ13))</f>
        <v>0</v>
      </c>
      <c r="CA17" s="16">
        <f>MAX(0,(va!CB13-va!CA13))</f>
        <v>2</v>
      </c>
      <c r="CB17" s="16">
        <f>MAX(0,(va!CC13-va!CB13))</f>
        <v>1</v>
      </c>
      <c r="CC17" s="16">
        <f>MAX(0,(va!CD13-va!CC13))</f>
        <v>1</v>
      </c>
      <c r="CD17" s="16">
        <f>MAX(0,(va!CE13-va!CD13))</f>
        <v>0</v>
      </c>
      <c r="CE17" s="16">
        <f>MAX(0,(va!CF13-va!CE13))</f>
        <v>1</v>
      </c>
      <c r="CF17" s="16">
        <f>MAX(0,(va!CG13-va!CF13))</f>
        <v>0</v>
      </c>
      <c r="CG17" s="16">
        <f>MAX(0,(va!CH13-va!CG13))</f>
        <v>1</v>
      </c>
      <c r="CH17" s="16">
        <f>MAX(0,(va!CI13-va!CH13))</f>
        <v>0</v>
      </c>
      <c r="CI17" s="16">
        <f>MAX(0,(va!CJ13-va!CI13))</f>
        <v>3</v>
      </c>
      <c r="CJ17" s="16">
        <f>MAX(0,(va!CK13-va!CJ13))</f>
        <v>0</v>
      </c>
      <c r="CK17" s="16">
        <f>MAX(0,(va!CL13-va!CK13))</f>
        <v>0</v>
      </c>
      <c r="CL17" s="16">
        <f>MAX(0,(va!CM13-va!CL13))</f>
        <v>0</v>
      </c>
      <c r="CM17" s="16">
        <f>MAX(0,(va!CN13-va!CM13))</f>
        <v>0</v>
      </c>
      <c r="CN17" s="16">
        <f>MAX(0,(va!CO13-va!CN13))</f>
        <v>0</v>
      </c>
      <c r="CO17" s="16">
        <f>MAX(0,(va!CP13-va!CO13))</f>
        <v>0</v>
      </c>
      <c r="CP17" s="16">
        <f>MAX(0,(va!CQ13-va!CP13))</f>
        <v>0</v>
      </c>
      <c r="CQ17" s="16">
        <f>MAX(0,(va!CR13-va!CQ13))</f>
        <v>0</v>
      </c>
      <c r="CR17" s="16">
        <f>MAX(0,(va!CS13-va!CR13))</f>
        <v>0</v>
      </c>
      <c r="CS17" s="16">
        <f>MAX(0,(va!CT13-va!CS13))</f>
        <v>0</v>
      </c>
      <c r="CT17" s="16">
        <f>MAX(0,(va!CU13-va!CT13))</f>
        <v>0</v>
      </c>
      <c r="CU17" s="16">
        <f>MAX(0,(va!CV13-va!CU13))</f>
        <v>0</v>
      </c>
      <c r="CV17" s="16">
        <f>MAX(0,(va!CW13-va!CV13))</f>
        <v>0</v>
      </c>
      <c r="CW17" s="16">
        <f>MAX(0,(va!CX13-va!CW13))</f>
        <v>0</v>
      </c>
    </row>
    <row r="18" spans="1:101" x14ac:dyDescent="0.2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18</v>
      </c>
      <c r="F18" s="16">
        <f>MAX(0,(va!G14-va!F14))</f>
        <v>9</v>
      </c>
      <c r="G18" s="16">
        <f>MAX(0,(va!H14-va!G14))</f>
        <v>12</v>
      </c>
      <c r="H18" s="16">
        <f>MAX(0,(va!I14-va!H14))</f>
        <v>9</v>
      </c>
      <c r="I18" s="16">
        <f>MAX(0,(va!J14-va!I14))</f>
        <v>2</v>
      </c>
      <c r="J18" s="16">
        <f>MAX(0,(va!K14-va!J14))</f>
        <v>18</v>
      </c>
      <c r="K18" s="16">
        <f>MAX(0,(va!L14-va!K14))</f>
        <v>15</v>
      </c>
      <c r="L18" s="16">
        <f>MAX(0,(va!M14-va!L14))</f>
        <v>9</v>
      </c>
      <c r="M18" s="16">
        <f>MAX(0,(va!N14-va!M14))</f>
        <v>7</v>
      </c>
      <c r="N18" s="16">
        <f>MAX(0,(va!O14-va!N14))</f>
        <v>15</v>
      </c>
      <c r="O18" s="16">
        <f>MAX(0,(va!P14-va!O14))</f>
        <v>31</v>
      </c>
      <c r="P18" s="16">
        <f>MAX(0,(va!Q14-va!P14))</f>
        <v>22</v>
      </c>
      <c r="Q18" s="16">
        <f>MAX(0,(va!R14-va!Q14))</f>
        <v>34</v>
      </c>
      <c r="R18" s="16">
        <f>MAX(0,(va!S14-va!R14))</f>
        <v>17</v>
      </c>
      <c r="S18" s="16">
        <f>MAX(0,(va!T14-va!S14))</f>
        <v>26</v>
      </c>
      <c r="T18" s="16">
        <f>MAX(0,(va!U14-va!T14))</f>
        <v>32</v>
      </c>
      <c r="U18" s="16">
        <f>MAX(0,(va!V14-va!U14))</f>
        <v>37</v>
      </c>
      <c r="V18" s="16">
        <f>MAX(0,(va!W14-va!V14))</f>
        <v>17</v>
      </c>
      <c r="W18" s="16">
        <f>MAX(0,(va!X14-va!W14))</f>
        <v>24</v>
      </c>
      <c r="X18" s="16">
        <f>MAX(0,(va!Y14-va!X14))</f>
        <v>11</v>
      </c>
      <c r="Y18" s="16">
        <f>MAX(0,(va!Z14-va!Y14))</f>
        <v>19</v>
      </c>
      <c r="Z18" s="16">
        <f>MAX(0,(va!AA14-va!Z14))</f>
        <v>33</v>
      </c>
      <c r="AA18" s="16">
        <f>MAX(0,(va!AB14-va!AA14))</f>
        <v>32</v>
      </c>
      <c r="AB18" s="16">
        <f>MAX(0,(va!AC14-va!AB14))</f>
        <v>35</v>
      </c>
      <c r="AC18" s="16">
        <f>MAX(0,(va!AD14-va!AC14))</f>
        <v>55</v>
      </c>
      <c r="AD18" s="16">
        <f>MAX(0,(va!AE14-va!AD14))</f>
        <v>18</v>
      </c>
      <c r="AE18" s="16">
        <f>MAX(0,(va!AF14-va!AE14))</f>
        <v>32</v>
      </c>
      <c r="AF18" s="16">
        <f>MAX(0,(va!AG14-va!AF14))</f>
        <v>38</v>
      </c>
      <c r="AG18" s="16">
        <f>MAX(0,(va!AH14-va!AG14))</f>
        <v>23</v>
      </c>
      <c r="AH18" s="16">
        <f>MAX(0,(va!AI14-va!AH14))</f>
        <v>36</v>
      </c>
      <c r="AI18" s="16">
        <f>MAX(0,(va!AJ14-va!AI14))</f>
        <v>42</v>
      </c>
      <c r="AJ18" s="16">
        <f>MAX(0,(va!AK14-va!AJ14))</f>
        <v>26</v>
      </c>
      <c r="AK18" s="16">
        <f>MAX(0,(va!AL14-va!AK14))</f>
        <v>46</v>
      </c>
      <c r="AL18" s="16">
        <f>MAX(0,(va!AM14-va!AL14))</f>
        <v>29</v>
      </c>
      <c r="AM18" s="16">
        <f>MAX(0,(va!AN14-va!AM14))</f>
        <v>47</v>
      </c>
      <c r="AN18" s="16">
        <f>MAX(0,(va!AO14-va!AN14))</f>
        <v>55</v>
      </c>
      <c r="AO18" s="16">
        <f>MAX(0,(va!AP14-va!AO14))</f>
        <v>37</v>
      </c>
      <c r="AP18" s="16">
        <f>MAX(0,(va!AQ14-va!AP14))</f>
        <v>40</v>
      </c>
      <c r="AQ18" s="16">
        <f>MAX(0,(va!AR14-va!AQ14))</f>
        <v>62</v>
      </c>
      <c r="AR18" s="16">
        <f>MAX(0,(va!AS14-va!AR14))</f>
        <v>33</v>
      </c>
      <c r="AS18" s="16">
        <f>MAX(0,(va!AT14-va!AS14))</f>
        <v>30</v>
      </c>
      <c r="AT18" s="16">
        <f>MAX(0,(va!AU14-va!AT14))</f>
        <v>31</v>
      </c>
      <c r="AU18" s="16">
        <f>MAX(0,(va!AV14-va!AU14))</f>
        <v>48</v>
      </c>
      <c r="AV18" s="16">
        <f>MAX(0,(va!AW14-va!AV14))</f>
        <v>33</v>
      </c>
      <c r="AW18" s="16">
        <f>MAX(0,(va!AX14-va!AW14))</f>
        <v>51</v>
      </c>
      <c r="AX18" s="16">
        <f>MAX(0,(va!AY14-va!AX14))</f>
        <v>36</v>
      </c>
      <c r="AY18" s="16">
        <f>MAX(0,(va!AZ14-va!AY14))</f>
        <v>31</v>
      </c>
      <c r="AZ18" s="16">
        <f>MAX(0,(va!BA14-va!AZ14))</f>
        <v>17</v>
      </c>
      <c r="BA18" s="16">
        <f>MAX(0,(va!BB14-va!BA14))</f>
        <v>44</v>
      </c>
      <c r="BB18" s="16">
        <f>MAX(0,(va!BC14-va!BB14))</f>
        <v>39</v>
      </c>
      <c r="BC18" s="16">
        <f>MAX(0,(va!BD14-va!BC14))</f>
        <v>35</v>
      </c>
      <c r="BD18" s="16">
        <f>MAX(0,(va!BE14-va!BD14))</f>
        <v>26</v>
      </c>
      <c r="BE18" s="16">
        <f>MAX(0,(va!BF14-va!BE14))</f>
        <v>30</v>
      </c>
      <c r="BF18" s="16">
        <f>MAX(0,(va!BG14-va!BF14))</f>
        <v>48</v>
      </c>
      <c r="BG18" s="16">
        <f>MAX(0,(va!BH14-va!BG14))</f>
        <v>50</v>
      </c>
      <c r="BH18" s="16">
        <f>MAX(0,(va!BI14-va!BH14))</f>
        <v>40</v>
      </c>
      <c r="BI18" s="16">
        <f>MAX(0,(va!BJ14-va!BI14))</f>
        <v>35</v>
      </c>
      <c r="BJ18" s="16">
        <f>MAX(0,(va!BK14-va!BJ14))</f>
        <v>32</v>
      </c>
      <c r="BK18" s="16">
        <f>MAX(0,(va!BL14-va!BK14))</f>
        <v>9</v>
      </c>
      <c r="BL18" s="16">
        <f>MAX(0,(va!BM14-va!BL14))</f>
        <v>69</v>
      </c>
      <c r="BM18" s="16">
        <f>MAX(0,(va!BN14-va!BM14))</f>
        <v>24</v>
      </c>
      <c r="BN18" s="16">
        <f>MAX(0,(va!BO14-va!BN14))</f>
        <v>38</v>
      </c>
      <c r="BO18" s="16">
        <f>MAX(0,(va!BP14-va!BO14))</f>
        <v>53</v>
      </c>
      <c r="BP18" s="16">
        <f>MAX(0,(va!BQ14-va!BP14))</f>
        <v>51</v>
      </c>
      <c r="BQ18" s="16">
        <f>MAX(0,(va!BR14-va!BQ14))</f>
        <v>50</v>
      </c>
      <c r="BR18" s="16">
        <f>MAX(0,(va!BS14-va!BR14))</f>
        <v>18</v>
      </c>
      <c r="BS18" s="16">
        <f>MAX(0,(va!BT14-va!BS14))</f>
        <v>9</v>
      </c>
      <c r="BT18" s="16">
        <f>MAX(0,(va!BU14-va!BT14))</f>
        <v>7</v>
      </c>
      <c r="BU18" s="16">
        <f>MAX(0,(va!BV14-va!BU14))</f>
        <v>10</v>
      </c>
      <c r="BV18" s="16">
        <f>MAX(0,(va!BW14-va!BV14))</f>
        <v>9</v>
      </c>
      <c r="BW18" s="16">
        <f>MAX(0,(va!BX14-va!BW14))</f>
        <v>8</v>
      </c>
      <c r="BX18" s="16">
        <f>MAX(0,(va!BY14-va!BX14))</f>
        <v>23</v>
      </c>
      <c r="BY18" s="16">
        <f>MAX(0,(va!BZ14-va!BY14))</f>
        <v>22</v>
      </c>
      <c r="BZ18" s="16">
        <f>MAX(0,(va!CA14-va!BZ14))</f>
        <v>30</v>
      </c>
      <c r="CA18" s="16">
        <f>MAX(0,(va!CB14-va!CA14))</f>
        <v>31</v>
      </c>
      <c r="CB18" s="16">
        <f>MAX(0,(va!CC14-va!CB14))</f>
        <v>9</v>
      </c>
      <c r="CC18" s="16">
        <f>MAX(0,(va!CD14-va!CC14))</f>
        <v>15</v>
      </c>
      <c r="CD18" s="16">
        <f>MAX(0,(va!CE14-va!CD14))</f>
        <v>19</v>
      </c>
      <c r="CE18" s="16">
        <f>MAX(0,(va!CF14-va!CE14))</f>
        <v>8</v>
      </c>
      <c r="CF18" s="16">
        <f>MAX(0,(va!CG14-va!CF14))</f>
        <v>14</v>
      </c>
      <c r="CG18" s="16">
        <f>MAX(0,(va!CH14-va!CG14))</f>
        <v>17</v>
      </c>
      <c r="CH18" s="16">
        <f>MAX(0,(va!CI14-va!CH14))</f>
        <v>8</v>
      </c>
      <c r="CI18" s="16">
        <f>MAX(0,(va!CJ14-va!CI14))</f>
        <v>17</v>
      </c>
      <c r="CJ18" s="16">
        <f>MAX(0,(va!CK14-va!CJ14))</f>
        <v>0</v>
      </c>
      <c r="CK18" s="16">
        <f>MAX(0,(va!CL14-va!CK14))</f>
        <v>0</v>
      </c>
      <c r="CL18" s="16">
        <f>MAX(0,(va!CM14-va!CL14))</f>
        <v>0</v>
      </c>
      <c r="CM18" s="16">
        <f>MAX(0,(va!CN14-va!CM14))</f>
        <v>0</v>
      </c>
      <c r="CN18" s="16">
        <f>MAX(0,(va!CO14-va!CN14))</f>
        <v>0</v>
      </c>
      <c r="CO18" s="16">
        <f>MAX(0,(va!CP14-va!CO14))</f>
        <v>0</v>
      </c>
      <c r="CP18" s="16">
        <f>MAX(0,(va!CQ14-va!CP14))</f>
        <v>0</v>
      </c>
      <c r="CQ18" s="16">
        <f>MAX(0,(va!CR14-va!CQ14))</f>
        <v>0</v>
      </c>
      <c r="CR18" s="16">
        <f>MAX(0,(va!CS14-va!CR14))</f>
        <v>0</v>
      </c>
      <c r="CS18" s="16">
        <f>MAX(0,(va!CT14-va!CS14))</f>
        <v>0</v>
      </c>
      <c r="CT18" s="16">
        <f>MAX(0,(va!CU14-va!CT14))</f>
        <v>0</v>
      </c>
      <c r="CU18" s="16">
        <f>MAX(0,(va!CV14-va!CU14))</f>
        <v>0</v>
      </c>
      <c r="CV18" s="16">
        <f>MAX(0,(va!CW14-va!CV14))</f>
        <v>0</v>
      </c>
      <c r="CW18" s="16">
        <f>MAX(0,(va!CX14-va!CW14))</f>
        <v>0</v>
      </c>
    </row>
    <row r="19" spans="1:101" x14ac:dyDescent="0.2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1</v>
      </c>
      <c r="L19" s="16">
        <f>MAX(0,(va!M15-va!L15))</f>
        <v>1</v>
      </c>
      <c r="M19" s="16">
        <f>MAX(0,(va!N15-va!M15))</f>
        <v>2</v>
      </c>
      <c r="N19" s="16">
        <f>MAX(0,(va!O15-va!N15))</f>
        <v>3</v>
      </c>
      <c r="O19" s="16">
        <f>MAX(0,(va!P15-va!O15))</f>
        <v>1</v>
      </c>
      <c r="P19" s="16">
        <f>MAX(0,(va!Q15-va!P15))</f>
        <v>1</v>
      </c>
      <c r="Q19" s="16">
        <f>MAX(0,(va!R15-va!Q15))</f>
        <v>1</v>
      </c>
      <c r="R19" s="16">
        <f>MAX(0,(va!S15-va!R15))</f>
        <v>3</v>
      </c>
      <c r="S19" s="16">
        <f>MAX(0,(va!T15-va!S15))</f>
        <v>0</v>
      </c>
      <c r="T19" s="16">
        <f>MAX(0,(va!U15-va!T15))</f>
        <v>2</v>
      </c>
      <c r="U19" s="16">
        <f>MAX(0,(va!V15-va!U15))</f>
        <v>2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1</v>
      </c>
      <c r="Z19" s="16">
        <f>MAX(0,(va!AA15-va!Z15))</f>
        <v>1</v>
      </c>
      <c r="AA19" s="16">
        <f>MAX(0,(va!AB15-va!AA15))</f>
        <v>0</v>
      </c>
      <c r="AB19" s="16">
        <f>MAX(0,(va!AC15-va!AB15))</f>
        <v>3</v>
      </c>
      <c r="AC19" s="16">
        <f>MAX(0,(va!AD15-va!AC15))</f>
        <v>0</v>
      </c>
      <c r="AD19" s="16">
        <f>MAX(0,(va!AE15-va!AD15))</f>
        <v>2</v>
      </c>
      <c r="AE19" s="16">
        <f>MAX(0,(va!AF15-va!AE15))</f>
        <v>4</v>
      </c>
      <c r="AF19" s="16">
        <f>MAX(0,(va!AG15-va!AF15))</f>
        <v>2</v>
      </c>
      <c r="AG19" s="16">
        <f>MAX(0,(va!AH15-va!AG15))</f>
        <v>3</v>
      </c>
      <c r="AH19" s="16">
        <f>MAX(0,(va!AI15-va!AH15))</f>
        <v>1</v>
      </c>
      <c r="AI19" s="16">
        <f>MAX(0,(va!AJ15-va!AI15))</f>
        <v>2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3</v>
      </c>
      <c r="AM19" s="16">
        <f>MAX(0,(va!AN15-va!AM15))</f>
        <v>2</v>
      </c>
      <c r="AN19" s="16">
        <f>MAX(0,(va!AO15-va!AN15))</f>
        <v>2</v>
      </c>
      <c r="AO19" s="16">
        <f>MAX(0,(va!AP15-va!AO15))</f>
        <v>1</v>
      </c>
      <c r="AP19" s="16">
        <f>MAX(0,(va!AQ15-va!AP15))</f>
        <v>1</v>
      </c>
      <c r="AQ19" s="16">
        <f>MAX(0,(va!AR15-va!AQ15))</f>
        <v>1</v>
      </c>
      <c r="AR19" s="16">
        <f>MAX(0,(va!AS15-va!AR15))</f>
        <v>1</v>
      </c>
      <c r="AS19" s="16">
        <f>MAX(0,(va!AT15-va!AS15))</f>
        <v>0</v>
      </c>
      <c r="AT19" s="16">
        <f>MAX(0,(va!AU15-va!AT15))</f>
        <v>7</v>
      </c>
      <c r="AU19" s="16">
        <f>MAX(0,(va!AV15-va!AU15))</f>
        <v>1</v>
      </c>
      <c r="AV19" s="16">
        <f>MAX(0,(va!AW15-va!AV15))</f>
        <v>0</v>
      </c>
      <c r="AW19" s="16">
        <f>MAX(0,(va!AX15-va!AW15))</f>
        <v>9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2</v>
      </c>
      <c r="BB19" s="16">
        <f>MAX(0,(va!BC15-va!BB15))</f>
        <v>4</v>
      </c>
      <c r="BC19" s="16">
        <f>MAX(0,(va!BD15-va!BC15))</f>
        <v>4</v>
      </c>
      <c r="BD19" s="16">
        <f>MAX(0,(va!BE15-va!BD15))</f>
        <v>8</v>
      </c>
      <c r="BE19" s="16">
        <f>MAX(0,(va!BF15-va!BE15))</f>
        <v>2</v>
      </c>
      <c r="BF19" s="16">
        <f>MAX(0,(va!BG15-va!BF15))</f>
        <v>1</v>
      </c>
      <c r="BG19" s="16">
        <f>MAX(0,(va!BH15-va!BG15))</f>
        <v>2</v>
      </c>
      <c r="BH19" s="16">
        <f>MAX(0,(va!BI15-va!BH15))</f>
        <v>1</v>
      </c>
      <c r="BI19" s="16">
        <f>MAX(0,(va!BJ15-va!BI15))</f>
        <v>0</v>
      </c>
      <c r="BJ19" s="16">
        <f>MAX(0,(va!BK15-va!BJ15))</f>
        <v>1</v>
      </c>
      <c r="BK19" s="16">
        <f>MAX(0,(va!BL15-va!BK15))</f>
        <v>3</v>
      </c>
      <c r="BL19" s="16">
        <f>MAX(0,(va!BM15-va!BL15))</f>
        <v>1</v>
      </c>
      <c r="BM19" s="16">
        <f>MAX(0,(va!BN15-va!BM15))</f>
        <v>3</v>
      </c>
      <c r="BN19" s="16">
        <f>MAX(0,(va!BO15-va!BN15))</f>
        <v>7</v>
      </c>
      <c r="BO19" s="16">
        <f>MAX(0,(va!BP15-va!BO15))</f>
        <v>2</v>
      </c>
      <c r="BP19" s="16">
        <f>MAX(0,(va!BQ15-va!BP15))</f>
        <v>3</v>
      </c>
      <c r="BQ19" s="16">
        <f>MAX(0,(va!BR15-va!BQ15))</f>
        <v>0</v>
      </c>
      <c r="BR19" s="16">
        <f>MAX(0,(va!BS15-va!BR15))</f>
        <v>4</v>
      </c>
      <c r="BS19" s="16">
        <f>MAX(0,(va!BT15-va!BS15))</f>
        <v>0</v>
      </c>
      <c r="BT19" s="16">
        <f>MAX(0,(va!BU15-va!BT15))</f>
        <v>3</v>
      </c>
      <c r="BU19" s="16">
        <f>MAX(0,(va!BV15-va!BU15))</f>
        <v>3</v>
      </c>
      <c r="BV19" s="16">
        <f>MAX(0,(va!BW15-va!BV15))</f>
        <v>0</v>
      </c>
      <c r="BW19" s="16">
        <f>MAX(0,(va!BX15-va!BW15))</f>
        <v>7</v>
      </c>
      <c r="BX19" s="16">
        <f>MAX(0,(va!BY15-va!BX15))</f>
        <v>2</v>
      </c>
      <c r="BY19" s="16">
        <f>MAX(0,(va!BZ15-va!BY15))</f>
        <v>1</v>
      </c>
      <c r="BZ19" s="16">
        <f>MAX(0,(va!CA15-va!BZ15))</f>
        <v>7</v>
      </c>
      <c r="CA19" s="16">
        <f>MAX(0,(va!CB15-va!CA15))</f>
        <v>4</v>
      </c>
      <c r="CB19" s="16">
        <f>MAX(0,(va!CC15-va!CB15))</f>
        <v>1</v>
      </c>
      <c r="CC19" s="16">
        <f>MAX(0,(va!CD15-va!CC15))</f>
        <v>2</v>
      </c>
      <c r="CD19" s="16">
        <f>MAX(0,(va!CE15-va!CD15))</f>
        <v>0</v>
      </c>
      <c r="CE19" s="16">
        <f>MAX(0,(va!CF15-va!CE15))</f>
        <v>2</v>
      </c>
      <c r="CF19" s="16">
        <f>MAX(0,(va!CG15-va!CF15))</f>
        <v>2</v>
      </c>
      <c r="CG19" s="16">
        <f>MAX(0,(va!CH15-va!CG15))</f>
        <v>3</v>
      </c>
      <c r="CH19" s="16">
        <f>MAX(0,(va!CI15-va!CH15))</f>
        <v>0</v>
      </c>
      <c r="CI19" s="16">
        <f>MAX(0,(va!CJ15-va!CI15))</f>
        <v>6</v>
      </c>
      <c r="CJ19" s="16">
        <f>MAX(0,(va!CK15-va!CJ15))</f>
        <v>0</v>
      </c>
      <c r="CK19" s="16">
        <f>MAX(0,(va!CL15-va!CK15))</f>
        <v>0</v>
      </c>
      <c r="CL19" s="16">
        <f>MAX(0,(va!CM15-va!CL15))</f>
        <v>0</v>
      </c>
      <c r="CM19" s="16">
        <f>MAX(0,(va!CN15-va!CM15))</f>
        <v>0</v>
      </c>
      <c r="CN19" s="16">
        <f>MAX(0,(va!CO15-va!CN15))</f>
        <v>0</v>
      </c>
      <c r="CO19" s="16">
        <f>MAX(0,(va!CP15-va!CO15))</f>
        <v>0</v>
      </c>
      <c r="CP19" s="16">
        <f>MAX(0,(va!CQ15-va!CP15))</f>
        <v>0</v>
      </c>
      <c r="CQ19" s="16">
        <f>MAX(0,(va!CR15-va!CQ15))</f>
        <v>0</v>
      </c>
      <c r="CR19" s="16">
        <f>MAX(0,(va!CS15-va!CR15))</f>
        <v>0</v>
      </c>
      <c r="CS19" s="16">
        <f>MAX(0,(va!CT15-va!CS15))</f>
        <v>0</v>
      </c>
      <c r="CT19" s="16">
        <f>MAX(0,(va!CU15-va!CT15))</f>
        <v>0</v>
      </c>
      <c r="CU19" s="16">
        <f>MAX(0,(va!CV15-va!CU15))</f>
        <v>0</v>
      </c>
      <c r="CV19" s="16">
        <f>MAX(0,(va!CW15-va!CV15))</f>
        <v>0</v>
      </c>
      <c r="CW19" s="16">
        <f>MAX(0,(va!CX15-va!CW15))</f>
        <v>0</v>
      </c>
    </row>
    <row r="20" spans="1:101" x14ac:dyDescent="0.2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0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0</v>
      </c>
      <c r="L20" s="16">
        <f>MAX(0,(va!M16-va!L16))</f>
        <v>0</v>
      </c>
      <c r="M20" s="16">
        <f>MAX(0,(va!N16-va!M16))</f>
        <v>0</v>
      </c>
      <c r="N20" s="16">
        <f>MAX(0,(va!O16-va!N16))</f>
        <v>0</v>
      </c>
      <c r="O20" s="16">
        <f>MAX(0,(va!P16-va!O16))</f>
        <v>0</v>
      </c>
      <c r="P20" s="16">
        <f>MAX(0,(va!Q16-va!P16))</f>
        <v>0</v>
      </c>
      <c r="Q20" s="16">
        <f>MAX(0,(va!R16-va!Q16))</f>
        <v>0</v>
      </c>
      <c r="R20" s="16">
        <f>MAX(0,(va!S16-va!R16))</f>
        <v>0</v>
      </c>
      <c r="S20" s="16">
        <f>MAX(0,(va!T16-va!S16))</f>
        <v>0</v>
      </c>
      <c r="T20" s="16">
        <f>MAX(0,(va!U16-va!T16))</f>
        <v>0</v>
      </c>
      <c r="U20" s="16">
        <f>MAX(0,(va!V16-va!U16))</f>
        <v>0</v>
      </c>
      <c r="V20" s="16">
        <f>MAX(0,(va!W16-va!V16))</f>
        <v>0</v>
      </c>
      <c r="W20" s="16">
        <f>MAX(0,(va!X16-va!W16))</f>
        <v>0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0</v>
      </c>
      <c r="AB20" s="16">
        <f>MAX(0,(va!AC16-va!AB16))</f>
        <v>0</v>
      </c>
      <c r="AC20" s="16">
        <f>MAX(0,(va!AD16-va!AC16))</f>
        <v>0</v>
      </c>
      <c r="AD20" s="16">
        <f>MAX(0,(va!AE16-va!AD16))</f>
        <v>0</v>
      </c>
      <c r="AE20" s="16">
        <f>MAX(0,(va!AF16-va!AE16))</f>
        <v>0</v>
      </c>
      <c r="AF20" s="16">
        <f>MAX(0,(va!AG16-va!AF16))</f>
        <v>0</v>
      </c>
      <c r="AG20" s="16">
        <f>MAX(0,(va!AH16-va!AG16))</f>
        <v>0</v>
      </c>
      <c r="AH20" s="16">
        <f>MAX(0,(va!AI16-va!AH16))</f>
        <v>0</v>
      </c>
      <c r="AI20" s="16">
        <f>MAX(0,(va!AJ16-va!AI16))</f>
        <v>0</v>
      </c>
      <c r="AJ20" s="16">
        <f>MAX(0,(va!AK16-va!AJ16))</f>
        <v>0</v>
      </c>
      <c r="AK20" s="16">
        <f>MAX(0,(va!AL16-va!AK16))</f>
        <v>0</v>
      </c>
      <c r="AL20" s="16">
        <f>MAX(0,(va!AM16-va!AL16))</f>
        <v>0</v>
      </c>
      <c r="AM20" s="16">
        <f>MAX(0,(va!AN16-va!AM16))</f>
        <v>0</v>
      </c>
      <c r="AN20" s="16">
        <f>MAX(0,(va!AO16-va!AN16))</f>
        <v>0</v>
      </c>
      <c r="AO20" s="16">
        <f>MAX(0,(va!AP16-va!AO16))</f>
        <v>0</v>
      </c>
      <c r="AP20" s="16">
        <f>MAX(0,(va!AQ16-va!AP16))</f>
        <v>0</v>
      </c>
      <c r="AQ20" s="16">
        <f>MAX(0,(va!AR16-va!AQ16))</f>
        <v>0</v>
      </c>
      <c r="AR20" s="16">
        <f>MAX(0,(va!AS16-va!AR16))</f>
        <v>0</v>
      </c>
      <c r="AS20" s="16">
        <f>MAX(0,(va!AT16-va!AS16))</f>
        <v>0</v>
      </c>
      <c r="AT20" s="16">
        <f>MAX(0,(va!AU16-va!AT16))</f>
        <v>0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0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0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0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0</v>
      </c>
      <c r="BO20" s="16">
        <f>MAX(0,(va!BP16-va!BO16))</f>
        <v>0</v>
      </c>
      <c r="BP20" s="16">
        <f>MAX(0,(va!BQ16-va!BP16))</f>
        <v>0</v>
      </c>
      <c r="BQ20" s="16">
        <f>MAX(0,(va!BR16-va!BQ16))</f>
        <v>0</v>
      </c>
      <c r="BR20" s="16">
        <f>MAX(0,(va!BS16-va!BR16))</f>
        <v>0</v>
      </c>
      <c r="BS20" s="16">
        <f>MAX(0,(va!BT16-va!BS16))</f>
        <v>0</v>
      </c>
      <c r="BT20" s="16">
        <f>MAX(0,(va!BU16-va!BT16))</f>
        <v>0</v>
      </c>
      <c r="BU20" s="16">
        <f>MAX(0,(va!BV16-va!BU16))</f>
        <v>0</v>
      </c>
      <c r="BV20" s="16">
        <f>MAX(0,(va!BW16-va!BV16))</f>
        <v>0</v>
      </c>
      <c r="BW20" s="16">
        <f>MAX(0,(va!BX16-va!BW16))</f>
        <v>0</v>
      </c>
      <c r="BX20" s="16">
        <f>MAX(0,(va!BY16-va!BX16))</f>
        <v>0</v>
      </c>
      <c r="BY20" s="16">
        <f>MAX(0,(va!BZ16-va!BY16))</f>
        <v>0</v>
      </c>
      <c r="BZ20" s="16">
        <f>MAX(0,(va!CA16-va!BZ16))</f>
        <v>0</v>
      </c>
      <c r="CA20" s="16">
        <f>MAX(0,(va!CB16-va!CA16))</f>
        <v>0</v>
      </c>
      <c r="CB20" s="16">
        <f>MAX(0,(va!CC16-va!CB16))</f>
        <v>0</v>
      </c>
      <c r="CC20" s="16">
        <f>MAX(0,(va!CD16-va!CC16))</f>
        <v>0</v>
      </c>
      <c r="CD20" s="16">
        <f>MAX(0,(va!CE16-va!CD16))</f>
        <v>0</v>
      </c>
      <c r="CE20" s="16">
        <f>MAX(0,(va!CF16-va!CE16))</f>
        <v>0</v>
      </c>
      <c r="CF20" s="16">
        <f>MAX(0,(va!CG16-va!CF16))</f>
        <v>0</v>
      </c>
      <c r="CG20" s="16">
        <f>MAX(0,(va!CH16-va!CG16))</f>
        <v>0</v>
      </c>
      <c r="CH20" s="16">
        <f>MAX(0,(va!CI16-va!CH16))</f>
        <v>0</v>
      </c>
      <c r="CI20" s="16">
        <f>MAX(0,(va!CJ16-va!CI16))</f>
        <v>0</v>
      </c>
      <c r="CJ20" s="16">
        <f>MAX(0,(va!CK16-va!CJ16))</f>
        <v>0</v>
      </c>
      <c r="CK20" s="16">
        <f>MAX(0,(va!CL16-va!CK16))</f>
        <v>0</v>
      </c>
      <c r="CL20" s="16">
        <f>MAX(0,(va!CM16-va!CL16))</f>
        <v>0</v>
      </c>
      <c r="CM20" s="16">
        <f>MAX(0,(va!CN16-va!CM16))</f>
        <v>0</v>
      </c>
      <c r="CN20" s="16">
        <f>MAX(0,(va!CO16-va!CN16))</f>
        <v>0</v>
      </c>
      <c r="CO20" s="16">
        <f>MAX(0,(va!CP16-va!CO16))</f>
        <v>0</v>
      </c>
      <c r="CP20" s="16">
        <f>MAX(0,(va!CQ16-va!CP16))</f>
        <v>0</v>
      </c>
      <c r="CQ20" s="16">
        <f>MAX(0,(va!CR16-va!CQ16))</f>
        <v>0</v>
      </c>
      <c r="CR20" s="16">
        <f>MAX(0,(va!CS16-va!CR16))</f>
        <v>0</v>
      </c>
      <c r="CS20" s="16">
        <f>MAX(0,(va!CT16-va!CS16))</f>
        <v>0</v>
      </c>
      <c r="CT20" s="16">
        <f>MAX(0,(va!CU16-va!CT16))</f>
        <v>0</v>
      </c>
      <c r="CU20" s="16">
        <f>MAX(0,(va!CV16-va!CU16))</f>
        <v>0</v>
      </c>
      <c r="CV20" s="16">
        <f>MAX(0,(va!CW16-va!CV16))</f>
        <v>0</v>
      </c>
      <c r="CW20" s="16">
        <f>MAX(0,(va!CX16-va!CW16))</f>
        <v>0</v>
      </c>
    </row>
    <row r="21" spans="1:101" x14ac:dyDescent="0.2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1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1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1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  <c r="BT21" s="16">
        <f>MAX(0,(va!BU17-va!BT17))</f>
        <v>0</v>
      </c>
      <c r="BU21" s="16">
        <f>MAX(0,(va!BV17-va!BU17))</f>
        <v>0</v>
      </c>
      <c r="BV21" s="16">
        <f>MAX(0,(va!BW17-va!BV17))</f>
        <v>0</v>
      </c>
      <c r="BW21" s="16">
        <f>MAX(0,(va!BX17-va!BW17))</f>
        <v>0</v>
      </c>
      <c r="BX21" s="16">
        <f>MAX(0,(va!BY17-va!BX17))</f>
        <v>0</v>
      </c>
      <c r="BY21" s="16">
        <f>MAX(0,(va!BZ17-va!BY17))</f>
        <v>0</v>
      </c>
      <c r="BZ21" s="16">
        <f>MAX(0,(va!CA17-va!BZ17))</f>
        <v>0</v>
      </c>
      <c r="CA21" s="16">
        <f>MAX(0,(va!CB17-va!CA17))</f>
        <v>0</v>
      </c>
      <c r="CB21" s="16">
        <f>MAX(0,(va!CC17-va!CB17))</f>
        <v>0</v>
      </c>
      <c r="CC21" s="16">
        <f>MAX(0,(va!CD17-va!CC17))</f>
        <v>0</v>
      </c>
      <c r="CD21" s="16">
        <f>MAX(0,(va!CE17-va!CD17))</f>
        <v>0</v>
      </c>
      <c r="CE21" s="16">
        <f>MAX(0,(va!CF17-va!CE17))</f>
        <v>0</v>
      </c>
      <c r="CF21" s="16">
        <f>MAX(0,(va!CG17-va!CF17))</f>
        <v>0</v>
      </c>
      <c r="CG21" s="16">
        <f>MAX(0,(va!CH17-va!CG17))</f>
        <v>1</v>
      </c>
      <c r="CH21" s="16">
        <f>MAX(0,(va!CI17-va!CH17))</f>
        <v>0</v>
      </c>
      <c r="CI21" s="16">
        <f>MAX(0,(va!CJ17-va!CI17))</f>
        <v>0</v>
      </c>
      <c r="CJ21" s="16">
        <f>MAX(0,(va!CK17-va!CJ17))</f>
        <v>0</v>
      </c>
      <c r="CK21" s="16">
        <f>MAX(0,(va!CL17-va!CK17))</f>
        <v>0</v>
      </c>
      <c r="CL21" s="16">
        <f>MAX(0,(va!CM17-va!CL17))</f>
        <v>0</v>
      </c>
      <c r="CM21" s="16">
        <f>MAX(0,(va!CN17-va!CM17))</f>
        <v>0</v>
      </c>
      <c r="CN21" s="16">
        <f>MAX(0,(va!CO17-va!CN17))</f>
        <v>0</v>
      </c>
      <c r="CO21" s="16">
        <f>MAX(0,(va!CP17-va!CO17))</f>
        <v>0</v>
      </c>
      <c r="CP21" s="16">
        <f>MAX(0,(va!CQ17-va!CP17))</f>
        <v>0</v>
      </c>
      <c r="CQ21" s="16">
        <f>MAX(0,(va!CR17-va!CQ17))</f>
        <v>0</v>
      </c>
      <c r="CR21" s="16">
        <f>MAX(0,(va!CS17-va!CR17))</f>
        <v>0</v>
      </c>
      <c r="CS21" s="16">
        <f>MAX(0,(va!CT17-va!CS17))</f>
        <v>0</v>
      </c>
      <c r="CT21" s="16">
        <f>MAX(0,(va!CU17-va!CT17))</f>
        <v>0</v>
      </c>
      <c r="CU21" s="16">
        <f>MAX(0,(va!CV17-va!CU17))</f>
        <v>0</v>
      </c>
      <c r="CV21" s="16">
        <f>MAX(0,(va!CW17-va!CV17))</f>
        <v>0</v>
      </c>
      <c r="CW21" s="16">
        <f>MAX(0,(va!CX17-va!CW17))</f>
        <v>0</v>
      </c>
    </row>
    <row r="22" spans="1:101" x14ac:dyDescent="0.2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1</v>
      </c>
      <c r="H22" s="16">
        <f>MAX(0,(va!I18-va!H18))</f>
        <v>0</v>
      </c>
      <c r="I22" s="16">
        <f>MAX(0,(va!J18-va!I18))</f>
        <v>0</v>
      </c>
      <c r="J22" s="16">
        <f>MAX(0,(va!K18-va!J18))</f>
        <v>0</v>
      </c>
      <c r="K22" s="16">
        <f>MAX(0,(va!L18-va!K18))</f>
        <v>0</v>
      </c>
      <c r="L22" s="16">
        <f>MAX(0,(va!M18-va!L18))</f>
        <v>0</v>
      </c>
      <c r="M22" s="16">
        <f>MAX(0,(va!N18-va!M18))</f>
        <v>0</v>
      </c>
      <c r="N22" s="16">
        <f>MAX(0,(va!O18-va!N18))</f>
        <v>1</v>
      </c>
      <c r="O22" s="16">
        <f>MAX(0,(va!P18-va!O18))</f>
        <v>0</v>
      </c>
      <c r="P22" s="16">
        <f>MAX(0,(va!Q18-va!P18))</f>
        <v>0</v>
      </c>
      <c r="Q22" s="16">
        <f>MAX(0,(va!R18-va!Q18))</f>
        <v>0</v>
      </c>
      <c r="R22" s="16">
        <f>MAX(0,(va!S18-va!R18))</f>
        <v>0</v>
      </c>
      <c r="S22" s="16">
        <f>MAX(0,(va!T18-va!S18))</f>
        <v>0</v>
      </c>
      <c r="T22" s="16">
        <f>MAX(0,(va!U18-va!T18))</f>
        <v>0</v>
      </c>
      <c r="U22" s="16">
        <f>MAX(0,(va!V18-va!U18))</f>
        <v>0</v>
      </c>
      <c r="V22" s="16">
        <f>MAX(0,(va!W18-va!V18))</f>
        <v>0</v>
      </c>
      <c r="W22" s="16">
        <f>MAX(0,(va!X18-va!W18))</f>
        <v>0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2</v>
      </c>
      <c r="AB22" s="16">
        <f>MAX(0,(va!AC18-va!AB18))</f>
        <v>0</v>
      </c>
      <c r="AC22" s="16">
        <f>MAX(0,(va!AD18-va!AC18))</f>
        <v>0</v>
      </c>
      <c r="AD22" s="16">
        <f>MAX(0,(va!AE18-va!AD18))</f>
        <v>0</v>
      </c>
      <c r="AE22" s="16">
        <f>MAX(0,(va!AF18-va!AE18))</f>
        <v>0</v>
      </c>
      <c r="AF22" s="16">
        <f>MAX(0,(va!AG18-va!AF18))</f>
        <v>0</v>
      </c>
      <c r="AG22" s="16">
        <f>MAX(0,(va!AH18-va!AG18))</f>
        <v>0</v>
      </c>
      <c r="AH22" s="16">
        <f>MAX(0,(va!AI18-va!AH18))</f>
        <v>0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0</v>
      </c>
      <c r="AN22" s="16">
        <f>MAX(0,(va!AO18-va!AN18))</f>
        <v>1</v>
      </c>
      <c r="AO22" s="16">
        <f>MAX(0,(va!AP18-va!AO18))</f>
        <v>1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1</v>
      </c>
      <c r="AT22" s="16">
        <f>MAX(0,(va!AU18-va!AT18))</f>
        <v>0</v>
      </c>
      <c r="AU22" s="16">
        <f>MAX(0,(va!AV18-va!AU18))</f>
        <v>0</v>
      </c>
      <c r="AV22" s="16">
        <f>MAX(0,(va!AW18-va!AV18))</f>
        <v>0</v>
      </c>
      <c r="AW22" s="16">
        <f>MAX(0,(va!AX18-va!AW18))</f>
        <v>1</v>
      </c>
      <c r="AX22" s="16">
        <f>MAX(0,(va!AY18-va!AX18))</f>
        <v>0</v>
      </c>
      <c r="AY22" s="16">
        <f>MAX(0,(va!AZ18-va!AY18))</f>
        <v>0</v>
      </c>
      <c r="AZ22" s="16">
        <f>MAX(0,(va!BA18-va!AZ18))</f>
        <v>0</v>
      </c>
      <c r="BA22" s="16">
        <f>MAX(0,(va!BB18-va!BA18))</f>
        <v>2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1</v>
      </c>
      <c r="BE22" s="16">
        <f>MAX(0,(va!BF18-va!BE18))</f>
        <v>0</v>
      </c>
      <c r="BF22" s="16">
        <f>MAX(0,(va!BG18-va!BF18))</f>
        <v>0</v>
      </c>
      <c r="BG22" s="16">
        <f>MAX(0,(va!BH18-va!BG18))</f>
        <v>2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1</v>
      </c>
      <c r="BK22" s="16">
        <f>MAX(0,(va!BL18-va!BK18))</f>
        <v>1</v>
      </c>
      <c r="BL22" s="16">
        <f>MAX(0,(va!BM18-va!BL18))</f>
        <v>0</v>
      </c>
      <c r="BM22" s="16">
        <f>MAX(0,(va!BN18-va!BM18))</f>
        <v>2</v>
      </c>
      <c r="BN22" s="16">
        <f>MAX(0,(va!BO18-va!BN18))</f>
        <v>1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2</v>
      </c>
      <c r="BS22" s="16">
        <f>MAX(0,(va!BT18-va!BS18))</f>
        <v>0</v>
      </c>
      <c r="BT22" s="16">
        <f>MAX(0,(va!BU18-va!BT18))</f>
        <v>0</v>
      </c>
      <c r="BU22" s="16">
        <f>MAX(0,(va!BV18-va!BU18))</f>
        <v>1</v>
      </c>
      <c r="BV22" s="16">
        <f>MAX(0,(va!BW18-va!BV18))</f>
        <v>0</v>
      </c>
      <c r="BW22" s="16">
        <f>MAX(0,(va!BX18-va!BW18))</f>
        <v>0</v>
      </c>
      <c r="BX22" s="16">
        <f>MAX(0,(va!BY18-va!BX18))</f>
        <v>0</v>
      </c>
      <c r="BY22" s="16">
        <f>MAX(0,(va!BZ18-va!BY18))</f>
        <v>0</v>
      </c>
      <c r="BZ22" s="16">
        <f>MAX(0,(va!CA18-va!BZ18))</f>
        <v>1</v>
      </c>
      <c r="CA22" s="16">
        <f>MAX(0,(va!CB18-va!CA18))</f>
        <v>1</v>
      </c>
      <c r="CB22" s="16">
        <f>MAX(0,(va!CC18-va!CB18))</f>
        <v>0</v>
      </c>
      <c r="CC22" s="16">
        <f>MAX(0,(va!CD18-va!CC18))</f>
        <v>0</v>
      </c>
      <c r="CD22" s="16">
        <f>MAX(0,(va!CE18-va!CD18))</f>
        <v>0</v>
      </c>
      <c r="CE22" s="16">
        <f>MAX(0,(va!CF18-va!CE18))</f>
        <v>0</v>
      </c>
      <c r="CF22" s="16">
        <f>MAX(0,(va!CG18-va!CF18))</f>
        <v>0</v>
      </c>
      <c r="CG22" s="16">
        <f>MAX(0,(va!CH18-va!CG18))</f>
        <v>0</v>
      </c>
      <c r="CH22" s="16">
        <f>MAX(0,(va!CI18-va!CH18))</f>
        <v>0</v>
      </c>
      <c r="CI22" s="16">
        <f>MAX(0,(va!CJ18-va!CI18))</f>
        <v>0</v>
      </c>
      <c r="CJ22" s="16">
        <f>MAX(0,(va!CK18-va!CJ18))</f>
        <v>0</v>
      </c>
      <c r="CK22" s="16">
        <f>MAX(0,(va!CL18-va!CK18))</f>
        <v>0</v>
      </c>
      <c r="CL22" s="16">
        <f>MAX(0,(va!CM18-va!CL18))</f>
        <v>0</v>
      </c>
      <c r="CM22" s="16">
        <f>MAX(0,(va!CN18-va!CM18))</f>
        <v>0</v>
      </c>
      <c r="CN22" s="16">
        <f>MAX(0,(va!CO18-va!CN18))</f>
        <v>0</v>
      </c>
      <c r="CO22" s="16">
        <f>MAX(0,(va!CP18-va!CO18))</f>
        <v>0</v>
      </c>
      <c r="CP22" s="16">
        <f>MAX(0,(va!CQ18-va!CP18))</f>
        <v>0</v>
      </c>
      <c r="CQ22" s="16">
        <f>MAX(0,(va!CR18-va!CQ18))</f>
        <v>0</v>
      </c>
      <c r="CR22" s="16">
        <f>MAX(0,(va!CS18-va!CR18))</f>
        <v>0</v>
      </c>
      <c r="CS22" s="16">
        <f>MAX(0,(va!CT18-va!CS18))</f>
        <v>0</v>
      </c>
      <c r="CT22" s="16">
        <f>MAX(0,(va!CU18-va!CT18))</f>
        <v>0</v>
      </c>
      <c r="CU22" s="16">
        <f>MAX(0,(va!CV18-va!CU18))</f>
        <v>0</v>
      </c>
      <c r="CV22" s="16">
        <f>MAX(0,(va!CW18-va!CV18))</f>
        <v>0</v>
      </c>
      <c r="CW22" s="16">
        <f>MAX(0,(va!CX18-va!CW18))</f>
        <v>0</v>
      </c>
    </row>
    <row r="23" spans="1:101" x14ac:dyDescent="0.2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2</v>
      </c>
      <c r="G23" s="16">
        <f>MAX(0,(va!H19-va!G19))</f>
        <v>0</v>
      </c>
      <c r="H23" s="16">
        <f>MAX(0,(va!I19-va!H19))</f>
        <v>0</v>
      </c>
      <c r="I23" s="16">
        <f>MAX(0,(va!J19-va!I19))</f>
        <v>1</v>
      </c>
      <c r="J23" s="16">
        <f>MAX(0,(va!K19-va!J19))</f>
        <v>0</v>
      </c>
      <c r="K23" s="16">
        <f>MAX(0,(va!L19-va!K19))</f>
        <v>4</v>
      </c>
      <c r="L23" s="16">
        <f>MAX(0,(va!M19-va!L19))</f>
        <v>2</v>
      </c>
      <c r="M23" s="16">
        <f>MAX(0,(va!N19-va!M19))</f>
        <v>0</v>
      </c>
      <c r="N23" s="16">
        <f>MAX(0,(va!O19-va!N19))</f>
        <v>4</v>
      </c>
      <c r="O23" s="16">
        <f>MAX(0,(va!P19-va!O19))</f>
        <v>1</v>
      </c>
      <c r="P23" s="16">
        <f>MAX(0,(va!Q19-va!P19))</f>
        <v>0</v>
      </c>
      <c r="Q23" s="16">
        <f>MAX(0,(va!R19-va!Q19))</f>
        <v>1</v>
      </c>
      <c r="R23" s="16">
        <f>MAX(0,(va!S19-va!R19))</f>
        <v>4</v>
      </c>
      <c r="S23" s="16">
        <f>MAX(0,(va!T19-va!S19))</f>
        <v>1</v>
      </c>
      <c r="T23" s="16">
        <f>MAX(0,(va!U19-va!T19))</f>
        <v>10</v>
      </c>
      <c r="U23" s="16">
        <f>MAX(0,(va!V19-va!U19))</f>
        <v>13</v>
      </c>
      <c r="V23" s="16">
        <f>MAX(0,(va!W19-va!V19))</f>
        <v>0</v>
      </c>
      <c r="W23" s="16">
        <f>MAX(0,(va!X19-va!W19))</f>
        <v>6</v>
      </c>
      <c r="X23" s="16">
        <f>MAX(0,(va!Y19-va!X19))</f>
        <v>7</v>
      </c>
      <c r="Y23" s="16">
        <f>MAX(0,(va!Z19-va!Y19))</f>
        <v>11</v>
      </c>
      <c r="Z23" s="16">
        <f>MAX(0,(va!AA19-va!Z19))</f>
        <v>2</v>
      </c>
      <c r="AA23" s="16">
        <f>MAX(0,(va!AB19-va!AA19))</f>
        <v>14</v>
      </c>
      <c r="AB23" s="16">
        <f>MAX(0,(va!AC19-va!AB19))</f>
        <v>17</v>
      </c>
      <c r="AC23" s="16">
        <f>MAX(0,(va!AD19-va!AC19))</f>
        <v>0</v>
      </c>
      <c r="AD23" s="16">
        <f>MAX(0,(va!AE19-va!AD19))</f>
        <v>6</v>
      </c>
      <c r="AE23" s="16">
        <f>MAX(0,(va!AF19-va!AE19))</f>
        <v>16</v>
      </c>
      <c r="AF23" s="16">
        <f>MAX(0,(va!AG19-va!AF19))</f>
        <v>23</v>
      </c>
      <c r="AG23" s="16">
        <f>MAX(0,(va!AH19-va!AG19))</f>
        <v>18</v>
      </c>
      <c r="AH23" s="16">
        <f>MAX(0,(va!AI19-va!AH19))</f>
        <v>13</v>
      </c>
      <c r="AI23" s="16">
        <f>MAX(0,(va!AJ19-va!AI19))</f>
        <v>8</v>
      </c>
      <c r="AJ23" s="16">
        <f>MAX(0,(va!AK19-va!AJ19))</f>
        <v>0</v>
      </c>
      <c r="AK23" s="16">
        <f>MAX(0,(va!AL19-va!AK19))</f>
        <v>9</v>
      </c>
      <c r="AL23" s="16">
        <f>MAX(0,(va!AM19-va!AL19))</f>
        <v>23</v>
      </c>
      <c r="AM23" s="16">
        <f>MAX(0,(va!AN19-va!AM19))</f>
        <v>4</v>
      </c>
      <c r="AN23" s="16">
        <f>MAX(0,(va!AO19-va!AN19))</f>
        <v>20</v>
      </c>
      <c r="AO23" s="16">
        <f>MAX(0,(va!AP19-va!AO19))</f>
        <v>9</v>
      </c>
      <c r="AP23" s="16">
        <f>MAX(0,(va!AQ19-va!AP19))</f>
        <v>10</v>
      </c>
      <c r="AQ23" s="16">
        <f>MAX(0,(va!AR19-va!AQ19))</f>
        <v>6</v>
      </c>
      <c r="AR23" s="16">
        <f>MAX(0,(va!AS19-va!AR19))</f>
        <v>4</v>
      </c>
      <c r="AS23" s="16">
        <f>MAX(0,(va!AT19-va!AS19))</f>
        <v>13</v>
      </c>
      <c r="AT23" s="16">
        <f>MAX(0,(va!AU19-va!AT19))</f>
        <v>20</v>
      </c>
      <c r="AU23" s="16">
        <f>MAX(0,(va!AV19-va!AU19))</f>
        <v>8</v>
      </c>
      <c r="AV23" s="16">
        <f>MAX(0,(va!AW19-va!AV19))</f>
        <v>10</v>
      </c>
      <c r="AW23" s="16">
        <f>MAX(0,(va!AX19-va!AW19))</f>
        <v>19</v>
      </c>
      <c r="AX23" s="16">
        <f>MAX(0,(va!AY19-va!AX19))</f>
        <v>5</v>
      </c>
      <c r="AY23" s="16">
        <f>MAX(0,(va!AZ19-va!AY19))</f>
        <v>16</v>
      </c>
      <c r="AZ23" s="16">
        <f>MAX(0,(va!BA19-va!AZ19))</f>
        <v>4</v>
      </c>
      <c r="BA23" s="16">
        <f>MAX(0,(va!BB19-va!BA19))</f>
        <v>9</v>
      </c>
      <c r="BB23" s="16">
        <f>MAX(0,(va!BC19-va!BB19))</f>
        <v>8</v>
      </c>
      <c r="BC23" s="16">
        <f>MAX(0,(va!BD19-va!BC19))</f>
        <v>7</v>
      </c>
      <c r="BD23" s="16">
        <f>MAX(0,(va!BE19-va!BD19))</f>
        <v>0</v>
      </c>
      <c r="BE23" s="16">
        <f>MAX(0,(va!BF19-va!BE19))</f>
        <v>2</v>
      </c>
      <c r="BF23" s="16">
        <f>MAX(0,(va!BG19-va!BF19))</f>
        <v>8</v>
      </c>
      <c r="BG23" s="16">
        <f>MAX(0,(va!BH19-va!BG19))</f>
        <v>4</v>
      </c>
      <c r="BH23" s="16">
        <f>MAX(0,(va!BI19-va!BH19))</f>
        <v>13</v>
      </c>
      <c r="BI23" s="16">
        <f>MAX(0,(va!BJ19-va!BI19))</f>
        <v>20</v>
      </c>
      <c r="BJ23" s="16">
        <f>MAX(0,(va!BK19-va!BJ19))</f>
        <v>10</v>
      </c>
      <c r="BK23" s="16">
        <f>MAX(0,(va!BL19-va!BK19))</f>
        <v>8</v>
      </c>
      <c r="BL23" s="16">
        <f>MAX(0,(va!BM19-va!BL19))</f>
        <v>1</v>
      </c>
      <c r="BM23" s="16">
        <f>MAX(0,(va!BN19-va!BM19))</f>
        <v>14</v>
      </c>
      <c r="BN23" s="16">
        <f>MAX(0,(va!BO19-va!BN19))</f>
        <v>11</v>
      </c>
      <c r="BO23" s="16">
        <f>MAX(0,(va!BP19-va!BO19))</f>
        <v>5</v>
      </c>
      <c r="BP23" s="16">
        <f>MAX(0,(va!BQ19-va!BP19))</f>
        <v>7</v>
      </c>
      <c r="BQ23" s="16">
        <f>MAX(0,(va!BR19-va!BQ19))</f>
        <v>15</v>
      </c>
      <c r="BR23" s="16">
        <f>MAX(0,(va!BS19-va!BR19))</f>
        <v>6</v>
      </c>
      <c r="BS23" s="16">
        <f>MAX(0,(va!BT19-va!BS19))</f>
        <v>7</v>
      </c>
      <c r="BT23" s="16">
        <f>MAX(0,(va!BU19-va!BT19))</f>
        <v>23</v>
      </c>
      <c r="BU23" s="16">
        <f>MAX(0,(va!BV19-va!BU19))</f>
        <v>4</v>
      </c>
      <c r="BV23" s="16">
        <f>MAX(0,(va!BW19-va!BV19))</f>
        <v>3</v>
      </c>
      <c r="BW23" s="16">
        <f>MAX(0,(va!BX19-va!BW19))</f>
        <v>7</v>
      </c>
      <c r="BX23" s="16">
        <f>MAX(0,(va!BY19-va!BX19))</f>
        <v>6</v>
      </c>
      <c r="BY23" s="16">
        <f>MAX(0,(va!BZ19-va!BY19))</f>
        <v>11</v>
      </c>
      <c r="BZ23" s="16">
        <f>MAX(0,(va!CA19-va!BZ19))</f>
        <v>8</v>
      </c>
      <c r="CA23" s="16">
        <f>MAX(0,(va!CB19-va!CA19))</f>
        <v>9</v>
      </c>
      <c r="CB23" s="16">
        <f>MAX(0,(va!CC19-va!CB19))</f>
        <v>7</v>
      </c>
      <c r="CC23" s="16">
        <f>MAX(0,(va!CD19-va!CC19))</f>
        <v>6</v>
      </c>
      <c r="CD23" s="16">
        <f>MAX(0,(va!CE19-va!CD19))</f>
        <v>4</v>
      </c>
      <c r="CE23" s="16">
        <f>MAX(0,(va!CF19-va!CE19))</f>
        <v>8</v>
      </c>
      <c r="CF23" s="16">
        <f>MAX(0,(va!CG19-va!CF19))</f>
        <v>7</v>
      </c>
      <c r="CG23" s="16">
        <f>MAX(0,(va!CH19-va!CG19))</f>
        <v>6</v>
      </c>
      <c r="CH23" s="16">
        <f>MAX(0,(va!CI19-va!CH19))</f>
        <v>2</v>
      </c>
      <c r="CI23" s="16">
        <f>MAX(0,(va!CJ19-va!CI19))</f>
        <v>2</v>
      </c>
      <c r="CJ23" s="16">
        <f>MAX(0,(va!CK19-va!CJ19))</f>
        <v>0</v>
      </c>
      <c r="CK23" s="16">
        <f>MAX(0,(va!CL19-va!CK19))</f>
        <v>0</v>
      </c>
      <c r="CL23" s="16">
        <f>MAX(0,(va!CM19-va!CL19))</f>
        <v>0</v>
      </c>
      <c r="CM23" s="16">
        <f>MAX(0,(va!CN19-va!CM19))</f>
        <v>0</v>
      </c>
      <c r="CN23" s="16">
        <f>MAX(0,(va!CO19-va!CN19))</f>
        <v>0</v>
      </c>
      <c r="CO23" s="16">
        <f>MAX(0,(va!CP19-va!CO19))</f>
        <v>0</v>
      </c>
      <c r="CP23" s="16">
        <f>MAX(0,(va!CQ19-va!CP19))</f>
        <v>0</v>
      </c>
      <c r="CQ23" s="16">
        <f>MAX(0,(va!CR19-va!CQ19))</f>
        <v>0</v>
      </c>
      <c r="CR23" s="16">
        <f>MAX(0,(va!CS19-va!CR19))</f>
        <v>0</v>
      </c>
      <c r="CS23" s="16">
        <f>MAX(0,(va!CT19-va!CS19))</f>
        <v>0</v>
      </c>
      <c r="CT23" s="16">
        <f>MAX(0,(va!CU19-va!CT19))</f>
        <v>0</v>
      </c>
      <c r="CU23" s="16">
        <f>MAX(0,(va!CV19-va!CU19))</f>
        <v>0</v>
      </c>
      <c r="CV23" s="16">
        <f>MAX(0,(va!CW19-va!CV19))</f>
        <v>0</v>
      </c>
      <c r="CW23" s="16">
        <f>MAX(0,(va!CX19-va!CW19))</f>
        <v>0</v>
      </c>
    </row>
    <row r="24" spans="1:101" x14ac:dyDescent="0.2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1</v>
      </c>
      <c r="N24" s="16">
        <f>MAX(0,(va!O20-va!N20))</f>
        <v>0</v>
      </c>
      <c r="O24" s="16">
        <f>MAX(0,(va!P20-va!O20))</f>
        <v>3</v>
      </c>
      <c r="P24" s="16">
        <f>MAX(0,(va!Q20-va!P20))</f>
        <v>0</v>
      </c>
      <c r="Q24" s="16">
        <f>MAX(0,(va!R20-va!Q20))</f>
        <v>0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0</v>
      </c>
      <c r="V24" s="16">
        <f>MAX(0,(va!W20-va!V20))</f>
        <v>0</v>
      </c>
      <c r="W24" s="16">
        <f>MAX(0,(va!X20-va!W20))</f>
        <v>0</v>
      </c>
      <c r="X24" s="16">
        <f>MAX(0,(va!Y20-va!X20))</f>
        <v>0</v>
      </c>
      <c r="Y24" s="16">
        <f>MAX(0,(va!Z20-va!Y20))</f>
        <v>0</v>
      </c>
      <c r="Z24" s="16">
        <f>MAX(0,(va!AA20-va!Z20))</f>
        <v>0</v>
      </c>
      <c r="AA24" s="16">
        <f>MAX(0,(va!AB20-va!AA20))</f>
        <v>1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0</v>
      </c>
      <c r="AJ24" s="16">
        <f>MAX(0,(va!AK20-va!AJ20))</f>
        <v>0</v>
      </c>
      <c r="AK24" s="16">
        <f>MAX(0,(va!AL20-va!AK20))</f>
        <v>0</v>
      </c>
      <c r="AL24" s="16">
        <f>MAX(0,(va!AM20-va!AL20))</f>
        <v>0</v>
      </c>
      <c r="AM24" s="16">
        <f>MAX(0,(va!AN20-va!AM20))</f>
        <v>0</v>
      </c>
      <c r="AN24" s="16">
        <f>MAX(0,(va!AO20-va!AN20))</f>
        <v>1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2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1</v>
      </c>
      <c r="BG24" s="16">
        <f>MAX(0,(va!BH20-va!BG20))</f>
        <v>2</v>
      </c>
      <c r="BH24" s="16">
        <f>MAX(0,(va!BI20-va!BH20))</f>
        <v>0</v>
      </c>
      <c r="BI24" s="16">
        <f>MAX(0,(va!BJ20-va!BI20))</f>
        <v>1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1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  <c r="BT24" s="16">
        <f>MAX(0,(va!BU20-va!BT20))</f>
        <v>0</v>
      </c>
      <c r="BU24" s="16">
        <f>MAX(0,(va!BV20-va!BU20))</f>
        <v>0</v>
      </c>
      <c r="BV24" s="16">
        <f>MAX(0,(va!BW20-va!BV20))</f>
        <v>0</v>
      </c>
      <c r="BW24" s="16">
        <f>MAX(0,(va!BX20-va!BW20))</f>
        <v>0</v>
      </c>
      <c r="BX24" s="16">
        <f>MAX(0,(va!BY20-va!BX20))</f>
        <v>0</v>
      </c>
      <c r="BY24" s="16">
        <f>MAX(0,(va!BZ20-va!BY20))</f>
        <v>0</v>
      </c>
      <c r="BZ24" s="16">
        <f>MAX(0,(va!CA20-va!BZ20))</f>
        <v>0</v>
      </c>
      <c r="CA24" s="16">
        <f>MAX(0,(va!CB20-va!CA20))</f>
        <v>0</v>
      </c>
      <c r="CB24" s="16">
        <f>MAX(0,(va!CC20-va!CB20))</f>
        <v>0</v>
      </c>
      <c r="CC24" s="16">
        <f>MAX(0,(va!CD20-va!CC20))</f>
        <v>0</v>
      </c>
      <c r="CD24" s="16">
        <f>MAX(0,(va!CE20-va!CD20))</f>
        <v>0</v>
      </c>
      <c r="CE24" s="16">
        <f>MAX(0,(va!CF20-va!CE20))</f>
        <v>0</v>
      </c>
      <c r="CF24" s="16">
        <f>MAX(0,(va!CG20-va!CF20))</f>
        <v>0</v>
      </c>
      <c r="CG24" s="16">
        <f>MAX(0,(va!CH20-va!CG20))</f>
        <v>0</v>
      </c>
      <c r="CH24" s="16">
        <f>MAX(0,(va!CI20-va!CH20))</f>
        <v>0</v>
      </c>
      <c r="CI24" s="16">
        <f>MAX(0,(va!CJ20-va!CI20))</f>
        <v>0</v>
      </c>
      <c r="CJ24" s="16">
        <f>MAX(0,(va!CK20-va!CJ20))</f>
        <v>0</v>
      </c>
      <c r="CK24" s="16">
        <f>MAX(0,(va!CL20-va!CK20))</f>
        <v>0</v>
      </c>
      <c r="CL24" s="16">
        <f>MAX(0,(va!CM20-va!CL20))</f>
        <v>0</v>
      </c>
      <c r="CM24" s="16">
        <f>MAX(0,(va!CN20-va!CM20))</f>
        <v>0</v>
      </c>
      <c r="CN24" s="16">
        <f>MAX(0,(va!CO20-va!CN20))</f>
        <v>0</v>
      </c>
      <c r="CO24" s="16">
        <f>MAX(0,(va!CP20-va!CO20))</f>
        <v>0</v>
      </c>
      <c r="CP24" s="16">
        <f>MAX(0,(va!CQ20-va!CP20))</f>
        <v>0</v>
      </c>
      <c r="CQ24" s="16">
        <f>MAX(0,(va!CR20-va!CQ20))</f>
        <v>0</v>
      </c>
      <c r="CR24" s="16">
        <f>MAX(0,(va!CS20-va!CR20))</f>
        <v>0</v>
      </c>
      <c r="CS24" s="16">
        <f>MAX(0,(va!CT20-va!CS20))</f>
        <v>0</v>
      </c>
      <c r="CT24" s="16">
        <f>MAX(0,(va!CU20-va!CT20))</f>
        <v>0</v>
      </c>
      <c r="CU24" s="16">
        <f>MAX(0,(va!CV20-va!CU20))</f>
        <v>0</v>
      </c>
      <c r="CV24" s="16">
        <f>MAX(0,(va!CW20-va!CV20))</f>
        <v>0</v>
      </c>
      <c r="CW24" s="16">
        <f>MAX(0,(va!CX20-va!CW20))</f>
        <v>0</v>
      </c>
    </row>
    <row r="25" spans="1:101" x14ac:dyDescent="0.2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2</v>
      </c>
      <c r="F25" s="16">
        <f>MAX(0,(va!G21-va!F21))</f>
        <v>2</v>
      </c>
      <c r="G25" s="16">
        <f>MAX(0,(va!H21-va!G21))</f>
        <v>0</v>
      </c>
      <c r="H25" s="16">
        <f>MAX(0,(va!I21-va!H21))</f>
        <v>0</v>
      </c>
      <c r="I25" s="16">
        <f>MAX(0,(va!J21-va!I21))</f>
        <v>1</v>
      </c>
      <c r="J25" s="16">
        <f>MAX(0,(va!K21-va!J21))</f>
        <v>0</v>
      </c>
      <c r="K25" s="16">
        <f>MAX(0,(va!L21-va!K21))</f>
        <v>4</v>
      </c>
      <c r="L25" s="16">
        <f>MAX(0,(va!M21-va!L21))</f>
        <v>5</v>
      </c>
      <c r="M25" s="16">
        <f>MAX(0,(va!N21-va!M21))</f>
        <v>7</v>
      </c>
      <c r="N25" s="16">
        <f>MAX(0,(va!O21-va!N21))</f>
        <v>0</v>
      </c>
      <c r="O25" s="16">
        <f>MAX(0,(va!P21-va!O21))</f>
        <v>3</v>
      </c>
      <c r="P25" s="16">
        <f>MAX(0,(va!Q21-va!P21))</f>
        <v>2</v>
      </c>
      <c r="Q25" s="16">
        <f>MAX(0,(va!R21-va!Q21))</f>
        <v>0</v>
      </c>
      <c r="R25" s="16">
        <f>MAX(0,(va!S21-va!R21))</f>
        <v>9</v>
      </c>
      <c r="S25" s="16">
        <f>MAX(0,(va!T21-va!S21))</f>
        <v>3</v>
      </c>
      <c r="T25" s="16">
        <f>MAX(0,(va!U21-va!T21))</f>
        <v>18</v>
      </c>
      <c r="U25" s="16">
        <f>MAX(0,(va!V21-va!U21))</f>
        <v>22</v>
      </c>
      <c r="V25" s="16">
        <f>MAX(0,(va!W21-va!V21))</f>
        <v>2</v>
      </c>
      <c r="W25" s="16">
        <f>MAX(0,(va!X21-va!W21))</f>
        <v>6</v>
      </c>
      <c r="X25" s="16">
        <f>MAX(0,(va!Y21-va!X21))</f>
        <v>8</v>
      </c>
      <c r="Y25" s="16">
        <f>MAX(0,(va!Z21-va!Y21))</f>
        <v>6</v>
      </c>
      <c r="Z25" s="16">
        <f>MAX(0,(va!AA21-va!Z21))</f>
        <v>18</v>
      </c>
      <c r="AA25" s="16">
        <f>MAX(0,(va!AB21-va!AA21))</f>
        <v>95</v>
      </c>
      <c r="AB25" s="16">
        <f>MAX(0,(va!AC21-va!AB21))</f>
        <v>19</v>
      </c>
      <c r="AC25" s="16">
        <f>MAX(0,(va!AD21-va!AC21))</f>
        <v>3</v>
      </c>
      <c r="AD25" s="16">
        <f>MAX(0,(va!AE21-va!AD21))</f>
        <v>16</v>
      </c>
      <c r="AE25" s="16">
        <f>MAX(0,(va!AF21-va!AE21))</f>
        <v>12</v>
      </c>
      <c r="AF25" s="16">
        <f>MAX(0,(va!AG21-va!AF21))</f>
        <v>54</v>
      </c>
      <c r="AG25" s="16">
        <f>MAX(0,(va!AH21-va!AG21))</f>
        <v>28</v>
      </c>
      <c r="AH25" s="16">
        <f>MAX(0,(va!AI21-va!AH21))</f>
        <v>9</v>
      </c>
      <c r="AI25" s="16">
        <f>MAX(0,(va!AJ21-va!AI21))</f>
        <v>15</v>
      </c>
      <c r="AJ25" s="16">
        <f>MAX(0,(va!AK21-va!AJ21))</f>
        <v>1</v>
      </c>
      <c r="AK25" s="16">
        <f>MAX(0,(va!AL21-va!AK21))</f>
        <v>12</v>
      </c>
      <c r="AL25" s="16">
        <f>MAX(0,(va!AM21-va!AL21))</f>
        <v>23</v>
      </c>
      <c r="AM25" s="16">
        <f>MAX(0,(va!AN21-va!AM21))</f>
        <v>5</v>
      </c>
      <c r="AN25" s="16">
        <f>MAX(0,(va!AO21-va!AN21))</f>
        <v>15</v>
      </c>
      <c r="AO25" s="16">
        <f>MAX(0,(va!AP21-va!AO21))</f>
        <v>30</v>
      </c>
      <c r="AP25" s="16">
        <f>MAX(0,(va!AQ21-va!AP21))</f>
        <v>14</v>
      </c>
      <c r="AQ25" s="16">
        <f>MAX(0,(va!AR21-va!AQ21))</f>
        <v>8</v>
      </c>
      <c r="AR25" s="16">
        <f>MAX(0,(va!AS21-va!AR21))</f>
        <v>19</v>
      </c>
      <c r="AS25" s="16">
        <f>MAX(0,(va!AT21-va!AS21))</f>
        <v>28</v>
      </c>
      <c r="AT25" s="16">
        <f>MAX(0,(va!AU21-va!AT21))</f>
        <v>19</v>
      </c>
      <c r="AU25" s="16">
        <f>MAX(0,(va!AV21-va!AU21))</f>
        <v>8</v>
      </c>
      <c r="AV25" s="16">
        <f>MAX(0,(va!AW21-va!AV21))</f>
        <v>22</v>
      </c>
      <c r="AW25" s="16">
        <f>MAX(0,(va!AX21-va!AW21))</f>
        <v>4</v>
      </c>
      <c r="AX25" s="16">
        <f>MAX(0,(va!AY21-va!AX21))</f>
        <v>1</v>
      </c>
      <c r="AY25" s="16">
        <f>MAX(0,(va!AZ21-va!AY21))</f>
        <v>4</v>
      </c>
      <c r="AZ25" s="16">
        <f>MAX(0,(va!BA21-va!AZ21))</f>
        <v>1</v>
      </c>
      <c r="BA25" s="16">
        <f>MAX(0,(va!BB21-va!BA21))</f>
        <v>23</v>
      </c>
      <c r="BB25" s="16">
        <f>MAX(0,(va!BC21-va!BB21))</f>
        <v>8</v>
      </c>
      <c r="BC25" s="16">
        <f>MAX(0,(va!BD21-va!BC21))</f>
        <v>5</v>
      </c>
      <c r="BD25" s="16">
        <f>MAX(0,(va!BE21-va!BD21))</f>
        <v>11</v>
      </c>
      <c r="BE25" s="16">
        <f>MAX(0,(va!BF21-va!BE21))</f>
        <v>1</v>
      </c>
      <c r="BF25" s="16">
        <f>MAX(0,(va!BG21-va!BF21))</f>
        <v>1</v>
      </c>
      <c r="BG25" s="16">
        <f>MAX(0,(va!BH21-va!BG21))</f>
        <v>14</v>
      </c>
      <c r="BH25" s="16">
        <f>MAX(0,(va!BI21-va!BH21))</f>
        <v>28</v>
      </c>
      <c r="BI25" s="16">
        <f>MAX(0,(va!BJ21-va!BI21))</f>
        <v>20</v>
      </c>
      <c r="BJ25" s="16">
        <f>MAX(0,(va!BK21-va!BJ21))</f>
        <v>9</v>
      </c>
      <c r="BK25" s="16">
        <f>MAX(0,(va!BL21-va!BK21))</f>
        <v>5</v>
      </c>
      <c r="BL25" s="16">
        <f>MAX(0,(va!BM21-va!BL21))</f>
        <v>7</v>
      </c>
      <c r="BM25" s="16">
        <f>MAX(0,(va!BN21-va!BM21))</f>
        <v>11</v>
      </c>
      <c r="BN25" s="16">
        <f>MAX(0,(va!BO21-va!BN21))</f>
        <v>15</v>
      </c>
      <c r="BO25" s="16">
        <f>MAX(0,(va!BP21-va!BO21))</f>
        <v>4</v>
      </c>
      <c r="BP25" s="16">
        <f>MAX(0,(va!BQ21-va!BP21))</f>
        <v>11</v>
      </c>
      <c r="BQ25" s="16">
        <f>MAX(0,(va!BR21-va!BQ21))</f>
        <v>8</v>
      </c>
      <c r="BR25" s="16">
        <f>MAX(0,(va!BS21-va!BR21))</f>
        <v>9</v>
      </c>
      <c r="BS25" s="16">
        <f>MAX(0,(va!BT21-va!BS21))</f>
        <v>5</v>
      </c>
      <c r="BT25" s="16">
        <f>MAX(0,(va!BU21-va!BT21))</f>
        <v>18</v>
      </c>
      <c r="BU25" s="16">
        <f>MAX(0,(va!BV21-va!BU21))</f>
        <v>2</v>
      </c>
      <c r="BV25" s="16">
        <f>MAX(0,(va!BW21-va!BV21))</f>
        <v>10</v>
      </c>
      <c r="BW25" s="16">
        <f>MAX(0,(va!BX21-va!BW21))</f>
        <v>5</v>
      </c>
      <c r="BX25" s="16">
        <f>MAX(0,(va!BY21-va!BX21))</f>
        <v>3</v>
      </c>
      <c r="BY25" s="16">
        <f>MAX(0,(va!BZ21-va!BY21))</f>
        <v>6</v>
      </c>
      <c r="BZ25" s="16">
        <f>MAX(0,(va!CA21-va!BZ21))</f>
        <v>9</v>
      </c>
      <c r="CA25" s="16">
        <f>MAX(0,(va!CB21-va!CA21))</f>
        <v>1</v>
      </c>
      <c r="CB25" s="16">
        <f>MAX(0,(va!CC21-va!CB21))</f>
        <v>4</v>
      </c>
      <c r="CC25" s="16">
        <f>MAX(0,(va!CD21-va!CC21))</f>
        <v>5</v>
      </c>
      <c r="CD25" s="16">
        <f>MAX(0,(va!CE21-va!CD21))</f>
        <v>4</v>
      </c>
      <c r="CE25" s="16">
        <f>MAX(0,(va!CF21-va!CE21))</f>
        <v>4</v>
      </c>
      <c r="CF25" s="16">
        <f>MAX(0,(va!CG21-va!CF21))</f>
        <v>0</v>
      </c>
      <c r="CG25" s="16">
        <f>MAX(0,(va!CH21-va!CG21))</f>
        <v>8</v>
      </c>
      <c r="CH25" s="16">
        <f>MAX(0,(va!CI21-va!CH21))</f>
        <v>1</v>
      </c>
      <c r="CI25" s="16">
        <f>MAX(0,(va!CJ21-va!CI21))</f>
        <v>3</v>
      </c>
      <c r="CJ25" s="16">
        <f>MAX(0,(va!CK21-va!CJ21))</f>
        <v>0</v>
      </c>
      <c r="CK25" s="16">
        <f>MAX(0,(va!CL21-va!CK21))</f>
        <v>0</v>
      </c>
      <c r="CL25" s="16">
        <f>MAX(0,(va!CM21-va!CL21))</f>
        <v>0</v>
      </c>
      <c r="CM25" s="16">
        <f>MAX(0,(va!CN21-va!CM21))</f>
        <v>0</v>
      </c>
      <c r="CN25" s="16">
        <f>MAX(0,(va!CO21-va!CN21))</f>
        <v>0</v>
      </c>
      <c r="CO25" s="16">
        <f>MAX(0,(va!CP21-va!CO21))</f>
        <v>0</v>
      </c>
      <c r="CP25" s="16">
        <f>MAX(0,(va!CQ21-va!CP21))</f>
        <v>0</v>
      </c>
      <c r="CQ25" s="16">
        <f>MAX(0,(va!CR21-va!CQ21))</f>
        <v>0</v>
      </c>
      <c r="CR25" s="16">
        <f>MAX(0,(va!CS21-va!CR21))</f>
        <v>0</v>
      </c>
      <c r="CS25" s="16">
        <f>MAX(0,(va!CT21-va!CS21))</f>
        <v>0</v>
      </c>
      <c r="CT25" s="16">
        <f>MAX(0,(va!CU21-va!CT21))</f>
        <v>0</v>
      </c>
      <c r="CU25" s="16">
        <f>MAX(0,(va!CV21-va!CU21))</f>
        <v>0</v>
      </c>
      <c r="CV25" s="16">
        <f>MAX(0,(va!CW21-va!CV21))</f>
        <v>0</v>
      </c>
      <c r="CW25" s="16">
        <f>MAX(0,(va!CX21-va!CW21))</f>
        <v>0</v>
      </c>
    </row>
    <row r="26" spans="1:101" x14ac:dyDescent="0.2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0</v>
      </c>
      <c r="K26" s="16">
        <f>MAX(0,(va!L22-va!K22))</f>
        <v>0</v>
      </c>
      <c r="L26" s="16">
        <f>MAX(0,(va!M22-va!L22))</f>
        <v>0</v>
      </c>
      <c r="M26" s="16">
        <f>MAX(0,(va!N22-va!M22))</f>
        <v>2</v>
      </c>
      <c r="N26" s="16">
        <f>MAX(0,(va!O22-va!N22))</f>
        <v>1</v>
      </c>
      <c r="O26" s="16">
        <f>MAX(0,(va!P22-va!O22))</f>
        <v>0</v>
      </c>
      <c r="P26" s="16">
        <f>MAX(0,(va!Q22-va!P22))</f>
        <v>0</v>
      </c>
      <c r="Q26" s="16">
        <f>MAX(0,(va!R22-va!Q22))</f>
        <v>0</v>
      </c>
      <c r="R26" s="16">
        <f>MAX(0,(va!S22-va!R22))</f>
        <v>0</v>
      </c>
      <c r="S26" s="16">
        <f>MAX(0,(va!T22-va!S22))</f>
        <v>0</v>
      </c>
      <c r="T26" s="16">
        <f>MAX(0,(va!U22-va!T22))</f>
        <v>0</v>
      </c>
      <c r="U26" s="16">
        <f>MAX(0,(va!V22-va!U22))</f>
        <v>0</v>
      </c>
      <c r="V26" s="16">
        <f>MAX(0,(va!W22-va!V22))</f>
        <v>0</v>
      </c>
      <c r="W26" s="16">
        <f>MAX(0,(va!X22-va!W22))</f>
        <v>0</v>
      </c>
      <c r="X26" s="16">
        <f>MAX(0,(va!Y22-va!X22))</f>
        <v>0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0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0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0</v>
      </c>
      <c r="AN26" s="16">
        <f>MAX(0,(va!AO22-va!AN22))</f>
        <v>0</v>
      </c>
      <c r="AO26" s="16">
        <f>MAX(0,(va!AP22-va!AO22))</f>
        <v>1</v>
      </c>
      <c r="AP26" s="16">
        <f>MAX(0,(va!AQ22-va!AP22))</f>
        <v>1</v>
      </c>
      <c r="AQ26" s="16">
        <f>MAX(0,(va!AR22-va!AQ22))</f>
        <v>1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1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1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0</v>
      </c>
      <c r="BO26" s="16">
        <f>MAX(0,(va!BP22-va!BO22))</f>
        <v>0</v>
      </c>
      <c r="BP26" s="16">
        <f>MAX(0,(va!BQ22-va!BP22))</f>
        <v>1</v>
      </c>
      <c r="BQ26" s="16">
        <f>MAX(0,(va!BR22-va!BQ22))</f>
        <v>0</v>
      </c>
      <c r="BR26" s="16">
        <f>MAX(0,(va!BS22-va!BR22))</f>
        <v>0</v>
      </c>
      <c r="BS26" s="16">
        <f>MAX(0,(va!BT22-va!BS22))</f>
        <v>0</v>
      </c>
      <c r="BT26" s="16">
        <f>MAX(0,(va!BU22-va!BT22))</f>
        <v>0</v>
      </c>
      <c r="BU26" s="16">
        <f>MAX(0,(va!BV22-va!BU22))</f>
        <v>0</v>
      </c>
      <c r="BV26" s="16">
        <f>MAX(0,(va!BW22-va!BV22))</f>
        <v>0</v>
      </c>
      <c r="BW26" s="16">
        <f>MAX(0,(va!BX22-va!BW22))</f>
        <v>0</v>
      </c>
      <c r="BX26" s="16">
        <f>MAX(0,(va!BY22-va!BX22))</f>
        <v>0</v>
      </c>
      <c r="BY26" s="16">
        <f>MAX(0,(va!BZ22-va!BY22))</f>
        <v>0</v>
      </c>
      <c r="BZ26" s="16">
        <f>MAX(0,(va!CA22-va!BZ22))</f>
        <v>1</v>
      </c>
      <c r="CA26" s="16">
        <f>MAX(0,(va!CB22-va!CA22))</f>
        <v>0</v>
      </c>
      <c r="CB26" s="16">
        <f>MAX(0,(va!CC22-va!CB22))</f>
        <v>0</v>
      </c>
      <c r="CC26" s="16">
        <f>MAX(0,(va!CD22-va!CC22))</f>
        <v>0</v>
      </c>
      <c r="CD26" s="16">
        <f>MAX(0,(va!CE22-va!CD22))</f>
        <v>0</v>
      </c>
      <c r="CE26" s="16">
        <f>MAX(0,(va!CF22-va!CE22))</f>
        <v>0</v>
      </c>
      <c r="CF26" s="16">
        <f>MAX(0,(va!CG22-va!CF22))</f>
        <v>0</v>
      </c>
      <c r="CG26" s="16">
        <f>MAX(0,(va!CH22-va!CG22))</f>
        <v>0</v>
      </c>
      <c r="CH26" s="16">
        <f>MAX(0,(va!CI22-va!CH22))</f>
        <v>0</v>
      </c>
      <c r="CI26" s="16">
        <f>MAX(0,(va!CJ22-va!CI22))</f>
        <v>0</v>
      </c>
      <c r="CJ26" s="16">
        <f>MAX(0,(va!CK22-va!CJ22))</f>
        <v>0</v>
      </c>
      <c r="CK26" s="16">
        <f>MAX(0,(va!CL22-va!CK22))</f>
        <v>0</v>
      </c>
      <c r="CL26" s="16">
        <f>MAX(0,(va!CM22-va!CL22))</f>
        <v>0</v>
      </c>
      <c r="CM26" s="16">
        <f>MAX(0,(va!CN22-va!CM22))</f>
        <v>0</v>
      </c>
      <c r="CN26" s="16">
        <f>MAX(0,(va!CO22-va!CN22))</f>
        <v>0</v>
      </c>
      <c r="CO26" s="16">
        <f>MAX(0,(va!CP22-va!CO22))</f>
        <v>0</v>
      </c>
      <c r="CP26" s="16">
        <f>MAX(0,(va!CQ22-va!CP22))</f>
        <v>0</v>
      </c>
      <c r="CQ26" s="16">
        <f>MAX(0,(va!CR22-va!CQ22))</f>
        <v>0</v>
      </c>
      <c r="CR26" s="16">
        <f>MAX(0,(va!CS22-va!CR22))</f>
        <v>0</v>
      </c>
      <c r="CS26" s="16">
        <f>MAX(0,(va!CT22-va!CS22))</f>
        <v>0</v>
      </c>
      <c r="CT26" s="16">
        <f>MAX(0,(va!CU22-va!CT22))</f>
        <v>0</v>
      </c>
      <c r="CU26" s="16">
        <f>MAX(0,(va!CV22-va!CU22))</f>
        <v>0</v>
      </c>
      <c r="CV26" s="16">
        <f>MAX(0,(va!CW22-va!CV22))</f>
        <v>0</v>
      </c>
      <c r="CW26" s="16">
        <f>MAX(0,(va!CX22-va!CW22))</f>
        <v>0</v>
      </c>
    </row>
    <row r="27" spans="1:101" x14ac:dyDescent="0.2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0</v>
      </c>
      <c r="N27" s="16">
        <f>MAX(0,(va!O23-va!N23))</f>
        <v>1</v>
      </c>
      <c r="O27" s="16">
        <f>MAX(0,(va!P23-va!O23))</f>
        <v>0</v>
      </c>
      <c r="P27" s="16">
        <f>MAX(0,(va!Q23-va!P23))</f>
        <v>0</v>
      </c>
      <c r="Q27" s="16">
        <f>MAX(0,(va!R23-va!Q23))</f>
        <v>0</v>
      </c>
      <c r="R27" s="16">
        <f>MAX(0,(va!S23-va!R23))</f>
        <v>0</v>
      </c>
      <c r="S27" s="16">
        <f>MAX(0,(va!T23-va!S23))</f>
        <v>0</v>
      </c>
      <c r="T27" s="16">
        <f>MAX(0,(va!U23-va!T23))</f>
        <v>0</v>
      </c>
      <c r="U27" s="16">
        <f>MAX(0,(va!V23-va!U23))</f>
        <v>0</v>
      </c>
      <c r="V27" s="16">
        <f>MAX(0,(va!W23-va!V23))</f>
        <v>0</v>
      </c>
      <c r="W27" s="16">
        <f>MAX(0,(va!X23-va!W23))</f>
        <v>1</v>
      </c>
      <c r="X27" s="16">
        <f>MAX(0,(va!Y23-va!X23))</f>
        <v>0</v>
      </c>
      <c r="Y27" s="16">
        <f>MAX(0,(va!Z23-va!Y23))</f>
        <v>0</v>
      </c>
      <c r="Z27" s="16">
        <f>MAX(0,(va!AA23-va!Z23))</f>
        <v>1</v>
      </c>
      <c r="AA27" s="16">
        <f>MAX(0,(va!AB23-va!AA23))</f>
        <v>1</v>
      </c>
      <c r="AB27" s="16">
        <f>MAX(0,(va!AC23-va!AB23))</f>
        <v>1</v>
      </c>
      <c r="AC27" s="16">
        <f>MAX(0,(va!AD23-va!AC23))</f>
        <v>0</v>
      </c>
      <c r="AD27" s="16">
        <f>MAX(0,(va!AE23-va!AD23))</f>
        <v>3</v>
      </c>
      <c r="AE27" s="16">
        <f>MAX(0,(va!AF23-va!AE23))</f>
        <v>2</v>
      </c>
      <c r="AF27" s="16">
        <f>MAX(0,(va!AG23-va!AF23))</f>
        <v>0</v>
      </c>
      <c r="AG27" s="16">
        <f>MAX(0,(va!AH23-va!AG23))</f>
        <v>0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1</v>
      </c>
      <c r="AM27" s="16">
        <f>MAX(0,(va!AN23-va!AM23))</f>
        <v>1</v>
      </c>
      <c r="AN27" s="16">
        <f>MAX(0,(va!AO23-va!AN23))</f>
        <v>0</v>
      </c>
      <c r="AO27" s="16">
        <f>MAX(0,(va!AP23-va!AO23))</f>
        <v>0</v>
      </c>
      <c r="AP27" s="16">
        <f>MAX(0,(va!AQ23-va!AP23))</f>
        <v>1</v>
      </c>
      <c r="AQ27" s="16">
        <f>MAX(0,(va!AR23-va!AQ23))</f>
        <v>0</v>
      </c>
      <c r="AR27" s="16">
        <f>MAX(0,(va!AS23-va!AR23))</f>
        <v>0</v>
      </c>
      <c r="AS27" s="16">
        <f>MAX(0,(va!AT23-va!AS23))</f>
        <v>0</v>
      </c>
      <c r="AT27" s="16">
        <f>MAX(0,(va!AU23-va!AT23))</f>
        <v>1</v>
      </c>
      <c r="AU27" s="16">
        <f>MAX(0,(va!AV23-va!AU23))</f>
        <v>0</v>
      </c>
      <c r="AV27" s="16">
        <f>MAX(0,(va!AW23-va!AV23))</f>
        <v>1</v>
      </c>
      <c r="AW27" s="16">
        <f>MAX(0,(va!AX23-va!AW23))</f>
        <v>0</v>
      </c>
      <c r="AX27" s="16">
        <f>MAX(0,(va!AY23-va!AX23))</f>
        <v>0</v>
      </c>
      <c r="AY27" s="16">
        <f>MAX(0,(va!AZ23-va!AY23))</f>
        <v>3</v>
      </c>
      <c r="AZ27" s="16">
        <f>MAX(0,(va!BA23-va!AZ23))</f>
        <v>0</v>
      </c>
      <c r="BA27" s="16">
        <f>MAX(0,(va!BB23-va!BA23))</f>
        <v>3</v>
      </c>
      <c r="BB27" s="16">
        <f>MAX(0,(va!BC23-va!BB23))</f>
        <v>2</v>
      </c>
      <c r="BC27" s="16">
        <f>MAX(0,(va!BD23-va!BC23))</f>
        <v>11</v>
      </c>
      <c r="BD27" s="16">
        <f>MAX(0,(va!BE23-va!BD23))</f>
        <v>0</v>
      </c>
      <c r="BE27" s="16">
        <f>MAX(0,(va!BF23-va!BE23))</f>
        <v>1</v>
      </c>
      <c r="BF27" s="16">
        <f>MAX(0,(va!BG23-va!BF23))</f>
        <v>0</v>
      </c>
      <c r="BG27" s="16">
        <f>MAX(0,(va!BH23-va!BG23))</f>
        <v>0</v>
      </c>
      <c r="BH27" s="16">
        <f>MAX(0,(va!BI23-va!BH23))</f>
        <v>1</v>
      </c>
      <c r="BI27" s="16">
        <f>MAX(0,(va!BJ23-va!BI23))</f>
        <v>1</v>
      </c>
      <c r="BJ27" s="16">
        <f>MAX(0,(va!BK23-va!BJ23))</f>
        <v>0</v>
      </c>
      <c r="BK27" s="16">
        <f>MAX(0,(va!BL23-va!BK23))</f>
        <v>1</v>
      </c>
      <c r="BL27" s="16">
        <f>MAX(0,(va!BM23-va!BL23))</f>
        <v>0</v>
      </c>
      <c r="BM27" s="16">
        <f>MAX(0,(va!BN23-va!BM23))</f>
        <v>0</v>
      </c>
      <c r="BN27" s="16">
        <f>MAX(0,(va!BO23-va!BN23))</f>
        <v>1</v>
      </c>
      <c r="BO27" s="16">
        <f>MAX(0,(va!BP23-va!BO23))</f>
        <v>0</v>
      </c>
      <c r="BP27" s="16">
        <f>MAX(0,(va!BQ23-va!BP23))</f>
        <v>0</v>
      </c>
      <c r="BQ27" s="16">
        <f>MAX(0,(va!BR23-va!BQ23))</f>
        <v>0</v>
      </c>
      <c r="BR27" s="16">
        <f>MAX(0,(va!BS23-va!BR23))</f>
        <v>3</v>
      </c>
      <c r="BS27" s="16">
        <f>MAX(0,(va!BT23-va!BS23))</f>
        <v>6</v>
      </c>
      <c r="BT27" s="16">
        <f>MAX(0,(va!BU23-va!BT23))</f>
        <v>2</v>
      </c>
      <c r="BU27" s="16">
        <f>MAX(0,(va!BV23-va!BU23))</f>
        <v>2</v>
      </c>
      <c r="BV27" s="16">
        <f>MAX(0,(va!BW23-va!BV23))</f>
        <v>1</v>
      </c>
      <c r="BW27" s="16">
        <f>MAX(0,(va!BX23-va!BW23))</f>
        <v>2</v>
      </c>
      <c r="BX27" s="16">
        <f>MAX(0,(va!BY23-va!BX23))</f>
        <v>1</v>
      </c>
      <c r="BY27" s="16">
        <f>MAX(0,(va!BZ23-va!BY23))</f>
        <v>0</v>
      </c>
      <c r="BZ27" s="16">
        <f>MAX(0,(va!CA23-va!BZ23))</f>
        <v>1</v>
      </c>
      <c r="CA27" s="16">
        <f>MAX(0,(va!CB23-va!CA23))</f>
        <v>5</v>
      </c>
      <c r="CB27" s="16">
        <f>MAX(0,(va!CC23-va!CB23))</f>
        <v>0</v>
      </c>
      <c r="CC27" s="16">
        <f>MAX(0,(va!CD23-va!CC23))</f>
        <v>0</v>
      </c>
      <c r="CD27" s="16">
        <f>MAX(0,(va!CE23-va!CD23))</f>
        <v>0</v>
      </c>
      <c r="CE27" s="16">
        <f>MAX(0,(va!CF23-va!CE23))</f>
        <v>2</v>
      </c>
      <c r="CF27" s="16">
        <f>MAX(0,(va!CG23-va!CF23))</f>
        <v>3</v>
      </c>
      <c r="CG27" s="16">
        <f>MAX(0,(va!CH23-va!CG23))</f>
        <v>0</v>
      </c>
      <c r="CH27" s="16">
        <f>MAX(0,(va!CI23-va!CH23))</f>
        <v>0</v>
      </c>
      <c r="CI27" s="16">
        <f>MAX(0,(va!CJ23-va!CI23))</f>
        <v>0</v>
      </c>
      <c r="CJ27" s="16">
        <f>MAX(0,(va!CK23-va!CJ23))</f>
        <v>0</v>
      </c>
      <c r="CK27" s="16">
        <f>MAX(0,(va!CL23-va!CK23))</f>
        <v>0</v>
      </c>
      <c r="CL27" s="16">
        <f>MAX(0,(va!CM23-va!CL23))</f>
        <v>0</v>
      </c>
      <c r="CM27" s="16">
        <f>MAX(0,(va!CN23-va!CM23))</f>
        <v>0</v>
      </c>
      <c r="CN27" s="16">
        <f>MAX(0,(va!CO23-va!CN23))</f>
        <v>0</v>
      </c>
      <c r="CO27" s="16">
        <f>MAX(0,(va!CP23-va!CO23))</f>
        <v>0</v>
      </c>
      <c r="CP27" s="16">
        <f>MAX(0,(va!CQ23-va!CP23))</f>
        <v>0</v>
      </c>
      <c r="CQ27" s="16">
        <f>MAX(0,(va!CR23-va!CQ23))</f>
        <v>0</v>
      </c>
      <c r="CR27" s="16">
        <f>MAX(0,(va!CS23-va!CR23))</f>
        <v>0</v>
      </c>
      <c r="CS27" s="16">
        <f>MAX(0,(va!CT23-va!CS23))</f>
        <v>0</v>
      </c>
      <c r="CT27" s="16">
        <f>MAX(0,(va!CU23-va!CT23))</f>
        <v>0</v>
      </c>
      <c r="CU27" s="16">
        <f>MAX(0,(va!CV23-va!CU23))</f>
        <v>0</v>
      </c>
      <c r="CV27" s="16">
        <f>MAX(0,(va!CW23-va!CV23))</f>
        <v>0</v>
      </c>
      <c r="CW27" s="16">
        <f>MAX(0,(va!CX23-va!CW23))</f>
        <v>0</v>
      </c>
    </row>
    <row r="28" spans="1:101" x14ac:dyDescent="0.2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2</v>
      </c>
      <c r="K28" s="16">
        <f>MAX(0,(va!L24-va!K24))</f>
        <v>0</v>
      </c>
      <c r="L28" s="16">
        <f>MAX(0,(va!M24-va!L24))</f>
        <v>0</v>
      </c>
      <c r="M28" s="16">
        <f>MAX(0,(va!N24-va!M24))</f>
        <v>1</v>
      </c>
      <c r="N28" s="16">
        <f>MAX(0,(va!O24-va!N24))</f>
        <v>0</v>
      </c>
      <c r="O28" s="16">
        <f>MAX(0,(va!P24-va!O24))</f>
        <v>0</v>
      </c>
      <c r="P28" s="16">
        <f>MAX(0,(va!Q24-va!P24))</f>
        <v>1</v>
      </c>
      <c r="Q28" s="16">
        <f>MAX(0,(va!R24-va!Q24))</f>
        <v>0</v>
      </c>
      <c r="R28" s="16">
        <f>MAX(0,(va!S24-va!R24))</f>
        <v>0</v>
      </c>
      <c r="S28" s="16">
        <f>MAX(0,(va!T24-va!S24))</f>
        <v>1</v>
      </c>
      <c r="T28" s="16">
        <f>MAX(0,(va!U24-va!T24))</f>
        <v>2</v>
      </c>
      <c r="U28" s="16">
        <f>MAX(0,(va!V24-va!U24))</f>
        <v>0</v>
      </c>
      <c r="V28" s="16">
        <f>MAX(0,(va!W24-va!V24))</f>
        <v>0</v>
      </c>
      <c r="W28" s="16">
        <f>MAX(0,(va!X24-va!W24))</f>
        <v>1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1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1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1</v>
      </c>
      <c r="AH28" s="16">
        <f>MAX(0,(va!AI24-va!AH24))</f>
        <v>1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1</v>
      </c>
      <c r="AL28" s="16">
        <f>MAX(0,(va!AM24-va!AL24))</f>
        <v>0</v>
      </c>
      <c r="AM28" s="16">
        <f>MAX(0,(va!AN24-va!AM24))</f>
        <v>0</v>
      </c>
      <c r="AN28" s="16">
        <f>MAX(0,(va!AO24-va!AN24))</f>
        <v>0</v>
      </c>
      <c r="AO28" s="16">
        <f>MAX(0,(va!AP24-va!AO24))</f>
        <v>2</v>
      </c>
      <c r="AP28" s="16">
        <f>MAX(0,(va!AQ24-va!AP24))</f>
        <v>1</v>
      </c>
      <c r="AQ28" s="16">
        <f>MAX(0,(va!AR24-va!AQ24))</f>
        <v>0</v>
      </c>
      <c r="AR28" s="16">
        <f>MAX(0,(va!AS24-va!AR24))</f>
        <v>0</v>
      </c>
      <c r="AS28" s="16">
        <f>MAX(0,(va!AT24-va!AS24))</f>
        <v>2</v>
      </c>
      <c r="AT28" s="16">
        <f>MAX(0,(va!AU24-va!AT24))</f>
        <v>4</v>
      </c>
      <c r="AU28" s="16">
        <f>MAX(0,(va!AV24-va!AU24))</f>
        <v>0</v>
      </c>
      <c r="AV28" s="16">
        <f>MAX(0,(va!AW24-va!AV24))</f>
        <v>0</v>
      </c>
      <c r="AW28" s="16">
        <f>MAX(0,(va!AX24-va!AW24))</f>
        <v>1</v>
      </c>
      <c r="AX28" s="16">
        <f>MAX(0,(va!AY24-va!AX24))</f>
        <v>0</v>
      </c>
      <c r="AY28" s="16">
        <f>MAX(0,(va!AZ24-va!AY24))</f>
        <v>0</v>
      </c>
      <c r="AZ28" s="16">
        <f>MAX(0,(va!BA24-va!AZ24))</f>
        <v>0</v>
      </c>
      <c r="BA28" s="16">
        <f>MAX(0,(va!BB24-va!BA24))</f>
        <v>0</v>
      </c>
      <c r="BB28" s="16">
        <f>MAX(0,(va!BC24-va!BB24))</f>
        <v>0</v>
      </c>
      <c r="BC28" s="16">
        <f>MAX(0,(va!BD24-va!BC24))</f>
        <v>1</v>
      </c>
      <c r="BD28" s="16">
        <f>MAX(0,(va!BE24-va!BD24))</f>
        <v>0</v>
      </c>
      <c r="BE28" s="16">
        <f>MAX(0,(va!BF24-va!BE24))</f>
        <v>0</v>
      </c>
      <c r="BF28" s="16">
        <f>MAX(0,(va!BG24-va!BF24))</f>
        <v>2</v>
      </c>
      <c r="BG28" s="16">
        <f>MAX(0,(va!BH24-va!BG24))</f>
        <v>4</v>
      </c>
      <c r="BH28" s="16">
        <f>MAX(0,(va!BI24-va!BH24))</f>
        <v>1</v>
      </c>
      <c r="BI28" s="16">
        <f>MAX(0,(va!BJ24-va!BI24))</f>
        <v>4</v>
      </c>
      <c r="BJ28" s="16">
        <f>MAX(0,(va!BK24-va!BJ24))</f>
        <v>3</v>
      </c>
      <c r="BK28" s="16">
        <f>MAX(0,(va!BL24-va!BK24))</f>
        <v>2</v>
      </c>
      <c r="BL28" s="16">
        <f>MAX(0,(va!BM24-va!BL24))</f>
        <v>0</v>
      </c>
      <c r="BM28" s="16">
        <f>MAX(0,(va!BN24-va!BM24))</f>
        <v>1</v>
      </c>
      <c r="BN28" s="16">
        <f>MAX(0,(va!BO24-va!BN24))</f>
        <v>2</v>
      </c>
      <c r="BO28" s="16">
        <f>MAX(0,(va!BP24-va!BO24))</f>
        <v>0</v>
      </c>
      <c r="BP28" s="16">
        <f>MAX(0,(va!BQ24-va!BP24))</f>
        <v>0</v>
      </c>
      <c r="BQ28" s="16">
        <f>MAX(0,(va!BR24-va!BQ24))</f>
        <v>0</v>
      </c>
      <c r="BR28" s="16">
        <f>MAX(0,(va!BS24-va!BR24))</f>
        <v>2</v>
      </c>
      <c r="BS28" s="16">
        <f>MAX(0,(va!BT24-va!BS24))</f>
        <v>3</v>
      </c>
      <c r="BT28" s="16">
        <f>MAX(0,(va!BU24-va!BT24))</f>
        <v>1</v>
      </c>
      <c r="BU28" s="16">
        <f>MAX(0,(va!BV24-va!BU24))</f>
        <v>0</v>
      </c>
      <c r="BV28" s="16">
        <f>MAX(0,(va!BW24-va!BV24))</f>
        <v>0</v>
      </c>
      <c r="BW28" s="16">
        <f>MAX(0,(va!BX24-va!BW24))</f>
        <v>0</v>
      </c>
      <c r="BX28" s="16">
        <f>MAX(0,(va!BY24-va!BX24))</f>
        <v>1</v>
      </c>
      <c r="BY28" s="16">
        <f>MAX(0,(va!BZ24-va!BY24))</f>
        <v>1</v>
      </c>
      <c r="BZ28" s="16">
        <f>MAX(0,(va!CA24-va!BZ24))</f>
        <v>0</v>
      </c>
      <c r="CA28" s="16">
        <f>MAX(0,(va!CB24-va!CA24))</f>
        <v>0</v>
      </c>
      <c r="CB28" s="16">
        <f>MAX(0,(va!CC24-va!CB24))</f>
        <v>1</v>
      </c>
      <c r="CC28" s="16">
        <f>MAX(0,(va!CD24-va!CC24))</f>
        <v>1</v>
      </c>
      <c r="CD28" s="16">
        <f>MAX(0,(va!CE24-va!CD24))</f>
        <v>2</v>
      </c>
      <c r="CE28" s="16">
        <f>MAX(0,(va!CF24-va!CE24))</f>
        <v>0</v>
      </c>
      <c r="CF28" s="16">
        <f>MAX(0,(va!CG24-va!CF24))</f>
        <v>0</v>
      </c>
      <c r="CG28" s="16">
        <f>MAX(0,(va!CH24-va!CG24))</f>
        <v>0</v>
      </c>
      <c r="CH28" s="16">
        <f>MAX(0,(va!CI24-va!CH24))</f>
        <v>1</v>
      </c>
      <c r="CI28" s="16">
        <f>MAX(0,(va!CJ24-va!CI24))</f>
        <v>1</v>
      </c>
      <c r="CJ28" s="16">
        <f>MAX(0,(va!CK24-va!CJ24))</f>
        <v>0</v>
      </c>
      <c r="CK28" s="16">
        <f>MAX(0,(va!CL24-va!CK24))</f>
        <v>0</v>
      </c>
      <c r="CL28" s="16">
        <f>MAX(0,(va!CM24-va!CL24))</f>
        <v>0</v>
      </c>
      <c r="CM28" s="16">
        <f>MAX(0,(va!CN24-va!CM24))</f>
        <v>0</v>
      </c>
      <c r="CN28" s="16">
        <f>MAX(0,(va!CO24-va!CN24))</f>
        <v>0</v>
      </c>
      <c r="CO28" s="16">
        <f>MAX(0,(va!CP24-va!CO24))</f>
        <v>0</v>
      </c>
      <c r="CP28" s="16">
        <f>MAX(0,(va!CQ24-va!CP24))</f>
        <v>0</v>
      </c>
      <c r="CQ28" s="16">
        <f>MAX(0,(va!CR24-va!CQ24))</f>
        <v>0</v>
      </c>
      <c r="CR28" s="16">
        <f>MAX(0,(va!CS24-va!CR24))</f>
        <v>0</v>
      </c>
      <c r="CS28" s="16">
        <f>MAX(0,(va!CT24-va!CS24))</f>
        <v>0</v>
      </c>
      <c r="CT28" s="16">
        <f>MAX(0,(va!CU24-va!CT24))</f>
        <v>0</v>
      </c>
      <c r="CU28" s="16">
        <f>MAX(0,(va!CV24-va!CU24))</f>
        <v>0</v>
      </c>
      <c r="CV28" s="16">
        <f>MAX(0,(va!CW24-va!CV24))</f>
        <v>0</v>
      </c>
      <c r="CW28" s="16">
        <f>MAX(0,(va!CX24-va!CW24))</f>
        <v>0</v>
      </c>
    </row>
    <row r="29" spans="1:101" x14ac:dyDescent="0.2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1</v>
      </c>
      <c r="H29" s="16">
        <f>MAX(0,(va!I25-va!H25))</f>
        <v>0</v>
      </c>
      <c r="I29" s="16">
        <f>MAX(0,(va!J25-va!I25))</f>
        <v>1</v>
      </c>
      <c r="J29" s="16">
        <f>MAX(0,(va!K25-va!J25))</f>
        <v>0</v>
      </c>
      <c r="K29" s="16">
        <f>MAX(0,(va!L25-va!K25))</f>
        <v>2</v>
      </c>
      <c r="L29" s="16">
        <f>MAX(0,(va!M25-va!L25))</f>
        <v>1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2</v>
      </c>
      <c r="R29" s="16">
        <f>MAX(0,(va!S25-va!R25))</f>
        <v>0</v>
      </c>
      <c r="S29" s="16">
        <f>MAX(0,(va!T25-va!S25))</f>
        <v>1</v>
      </c>
      <c r="T29" s="16">
        <f>MAX(0,(va!U25-va!T25))</f>
        <v>0</v>
      </c>
      <c r="U29" s="16">
        <f>MAX(0,(va!V25-va!U25))</f>
        <v>1</v>
      </c>
      <c r="V29" s="16">
        <f>MAX(0,(va!W25-va!V25))</f>
        <v>0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0</v>
      </c>
      <c r="AB29" s="16">
        <f>MAX(0,(va!AC25-va!AB25))</f>
        <v>0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0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0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2</v>
      </c>
      <c r="AN29" s="16">
        <f>MAX(0,(va!AO25-va!AN25))</f>
        <v>1</v>
      </c>
      <c r="AO29" s="16">
        <f>MAX(0,(va!AP25-va!AO25))</f>
        <v>1</v>
      </c>
      <c r="AP29" s="16">
        <f>MAX(0,(va!AQ25-va!AP25))</f>
        <v>0</v>
      </c>
      <c r="AQ29" s="16">
        <f>MAX(0,(va!AR25-va!AQ25))</f>
        <v>2</v>
      </c>
      <c r="AR29" s="16">
        <f>MAX(0,(va!AS25-va!AR25))</f>
        <v>0</v>
      </c>
      <c r="AS29" s="16">
        <f>MAX(0,(va!AT25-va!AS25))</f>
        <v>1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0</v>
      </c>
      <c r="AW29" s="16">
        <f>MAX(0,(va!AX25-va!AW25))</f>
        <v>0</v>
      </c>
      <c r="AX29" s="16">
        <f>MAX(0,(va!AY25-va!AX25))</f>
        <v>0</v>
      </c>
      <c r="AY29" s="16">
        <f>MAX(0,(va!AZ25-va!AY25))</f>
        <v>1</v>
      </c>
      <c r="AZ29" s="16">
        <f>MAX(0,(va!BA25-va!AZ25))</f>
        <v>1</v>
      </c>
      <c r="BA29" s="16">
        <f>MAX(0,(va!BB25-va!BA25))</f>
        <v>3</v>
      </c>
      <c r="BB29" s="16">
        <f>MAX(0,(va!BC25-va!BB25))</f>
        <v>1</v>
      </c>
      <c r="BC29" s="16">
        <f>MAX(0,(va!BD25-va!BC25))</f>
        <v>1</v>
      </c>
      <c r="BD29" s="16">
        <f>MAX(0,(va!BE25-va!BD25))</f>
        <v>2</v>
      </c>
      <c r="BE29" s="16">
        <f>MAX(0,(va!BF25-va!BE25))</f>
        <v>1</v>
      </c>
      <c r="BF29" s="16">
        <f>MAX(0,(va!BG25-va!BF25))</f>
        <v>0</v>
      </c>
      <c r="BG29" s="16">
        <f>MAX(0,(va!BH25-va!BG25))</f>
        <v>0</v>
      </c>
      <c r="BH29" s="16">
        <f>MAX(0,(va!BI25-va!BH25))</f>
        <v>0</v>
      </c>
      <c r="BI29" s="16">
        <f>MAX(0,(va!BJ25-va!BI25))</f>
        <v>0</v>
      </c>
      <c r="BJ29" s="16">
        <f>MAX(0,(va!BK25-va!BJ25))</f>
        <v>0</v>
      </c>
      <c r="BK29" s="16">
        <f>MAX(0,(va!BL25-va!BK25))</f>
        <v>0</v>
      </c>
      <c r="BL29" s="16">
        <f>MAX(0,(va!BM25-va!BL25))</f>
        <v>0</v>
      </c>
      <c r="BM29" s="16">
        <f>MAX(0,(va!BN25-va!BM25))</f>
        <v>1</v>
      </c>
      <c r="BN29" s="16">
        <f>MAX(0,(va!BO25-va!BN25))</f>
        <v>0</v>
      </c>
      <c r="BO29" s="16">
        <f>MAX(0,(va!BP25-va!BO25))</f>
        <v>1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  <c r="BT29" s="16">
        <f>MAX(0,(va!BU25-va!BT25))</f>
        <v>0</v>
      </c>
      <c r="BU29" s="16">
        <f>MAX(0,(va!BV25-va!BU25))</f>
        <v>0</v>
      </c>
      <c r="BV29" s="16">
        <f>MAX(0,(va!BW25-va!BV25))</f>
        <v>0</v>
      </c>
      <c r="BW29" s="16">
        <f>MAX(0,(va!BX25-va!BW25))</f>
        <v>0</v>
      </c>
      <c r="BX29" s="16">
        <f>MAX(0,(va!BY25-va!BX25))</f>
        <v>0</v>
      </c>
      <c r="BY29" s="16">
        <f>MAX(0,(va!BZ25-va!BY25))</f>
        <v>0</v>
      </c>
      <c r="BZ29" s="16">
        <f>MAX(0,(va!CA25-va!BZ25))</f>
        <v>0</v>
      </c>
      <c r="CA29" s="16">
        <f>MAX(0,(va!CB25-va!CA25))</f>
        <v>0</v>
      </c>
      <c r="CB29" s="16">
        <f>MAX(0,(va!CC25-va!CB25))</f>
        <v>0</v>
      </c>
      <c r="CC29" s="16">
        <f>MAX(0,(va!CD25-va!CC25))</f>
        <v>0</v>
      </c>
      <c r="CD29" s="16">
        <f>MAX(0,(va!CE25-va!CD25))</f>
        <v>0</v>
      </c>
      <c r="CE29" s="16">
        <f>MAX(0,(va!CF25-va!CE25))</f>
        <v>0</v>
      </c>
      <c r="CF29" s="16">
        <f>MAX(0,(va!CG25-va!CF25))</f>
        <v>0</v>
      </c>
      <c r="CG29" s="16">
        <f>MAX(0,(va!CH25-va!CG25))</f>
        <v>0</v>
      </c>
      <c r="CH29" s="16">
        <f>MAX(0,(va!CI25-va!CH25))</f>
        <v>0</v>
      </c>
      <c r="CI29" s="16">
        <f>MAX(0,(va!CJ25-va!CI25))</f>
        <v>1</v>
      </c>
      <c r="CJ29" s="16">
        <f>MAX(0,(va!CK25-va!CJ25))</f>
        <v>0</v>
      </c>
      <c r="CK29" s="16">
        <f>MAX(0,(va!CL25-va!CK25))</f>
        <v>0</v>
      </c>
      <c r="CL29" s="16">
        <f>MAX(0,(va!CM25-va!CL25))</f>
        <v>0</v>
      </c>
      <c r="CM29" s="16">
        <f>MAX(0,(va!CN25-va!CM25))</f>
        <v>0</v>
      </c>
      <c r="CN29" s="16">
        <f>MAX(0,(va!CO25-va!CN25))</f>
        <v>0</v>
      </c>
      <c r="CO29" s="16">
        <f>MAX(0,(va!CP25-va!CO25))</f>
        <v>0</v>
      </c>
      <c r="CP29" s="16">
        <f>MAX(0,(va!CQ25-va!CP25))</f>
        <v>0</v>
      </c>
      <c r="CQ29" s="16">
        <f>MAX(0,(va!CR25-va!CQ25))</f>
        <v>0</v>
      </c>
      <c r="CR29" s="16">
        <f>MAX(0,(va!CS25-va!CR25))</f>
        <v>0</v>
      </c>
      <c r="CS29" s="16">
        <f>MAX(0,(va!CT25-va!CS25))</f>
        <v>0</v>
      </c>
      <c r="CT29" s="16">
        <f>MAX(0,(va!CU25-va!CT25))</f>
        <v>0</v>
      </c>
      <c r="CU29" s="16">
        <f>MAX(0,(va!CV25-va!CU25))</f>
        <v>0</v>
      </c>
      <c r="CV29" s="16">
        <f>MAX(0,(va!CW25-va!CV25))</f>
        <v>0</v>
      </c>
      <c r="CW29" s="16">
        <f>MAX(0,(va!CX25-va!CW25))</f>
        <v>0</v>
      </c>
    </row>
    <row r="30" spans="1:101" x14ac:dyDescent="0.2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0</v>
      </c>
      <c r="O30" s="16">
        <f>MAX(0,(va!P26-va!O26))</f>
        <v>0</v>
      </c>
      <c r="P30" s="16">
        <f>MAX(0,(va!Q26-va!P26))</f>
        <v>1</v>
      </c>
      <c r="Q30" s="16">
        <f>MAX(0,(va!R26-va!Q26))</f>
        <v>2</v>
      </c>
      <c r="R30" s="16">
        <f>MAX(0,(va!S26-va!R26))</f>
        <v>0</v>
      </c>
      <c r="S30" s="16">
        <f>MAX(0,(va!T26-va!S26))</f>
        <v>1</v>
      </c>
      <c r="T30" s="16">
        <f>MAX(0,(va!U26-va!T26))</f>
        <v>1</v>
      </c>
      <c r="U30" s="16">
        <f>MAX(0,(va!V26-va!U26))</f>
        <v>2</v>
      </c>
      <c r="V30" s="16">
        <f>MAX(0,(va!W26-va!V26))</f>
        <v>0</v>
      </c>
      <c r="W30" s="16">
        <f>MAX(0,(va!X26-va!W26))</f>
        <v>0</v>
      </c>
      <c r="X30" s="16">
        <f>MAX(0,(va!Y26-va!X26))</f>
        <v>0</v>
      </c>
      <c r="Y30" s="16">
        <f>MAX(0,(va!Z26-va!Y26))</f>
        <v>0</v>
      </c>
      <c r="Z30" s="16">
        <f>MAX(0,(va!AA26-va!Z26))</f>
        <v>0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3</v>
      </c>
      <c r="AG30" s="16">
        <f>MAX(0,(va!AH26-va!AG26))</f>
        <v>2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5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1</v>
      </c>
      <c r="AN30" s="16">
        <f>MAX(0,(va!AO26-va!AN26))</f>
        <v>2</v>
      </c>
      <c r="AO30" s="16">
        <f>MAX(0,(va!AP26-va!AO26))</f>
        <v>0</v>
      </c>
      <c r="AP30" s="16">
        <f>MAX(0,(va!AQ26-va!AP26))</f>
        <v>1</v>
      </c>
      <c r="AQ30" s="16">
        <f>MAX(0,(va!AR26-va!AQ26))</f>
        <v>0</v>
      </c>
      <c r="AR30" s="16">
        <f>MAX(0,(va!AS26-va!AR26))</f>
        <v>0</v>
      </c>
      <c r="AS30" s="16">
        <f>MAX(0,(va!AT26-va!AS26))</f>
        <v>0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1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1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2</v>
      </c>
      <c r="BG30" s="16">
        <f>MAX(0,(va!BH26-va!BG26))</f>
        <v>0</v>
      </c>
      <c r="BH30" s="16">
        <f>MAX(0,(va!BI26-va!BH26))</f>
        <v>0</v>
      </c>
      <c r="BI30" s="16">
        <f>MAX(0,(va!BJ26-va!BI26))</f>
        <v>1</v>
      </c>
      <c r="BJ30" s="16">
        <f>MAX(0,(va!BK26-va!BJ26))</f>
        <v>1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0</v>
      </c>
      <c r="BO30" s="16">
        <f>MAX(0,(va!BP26-va!BO26))</f>
        <v>5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  <c r="BT30" s="16">
        <f>MAX(0,(va!BU26-va!BT26))</f>
        <v>0</v>
      </c>
      <c r="BU30" s="16">
        <f>MAX(0,(va!BV26-va!BU26))</f>
        <v>0</v>
      </c>
      <c r="BV30" s="16">
        <f>MAX(0,(va!BW26-va!BV26))</f>
        <v>0</v>
      </c>
      <c r="BW30" s="16">
        <f>MAX(0,(va!BX26-va!BW26))</f>
        <v>0</v>
      </c>
      <c r="BX30" s="16">
        <f>MAX(0,(va!BY26-va!BX26))</f>
        <v>2</v>
      </c>
      <c r="BY30" s="16">
        <f>MAX(0,(va!BZ26-va!BY26))</f>
        <v>0</v>
      </c>
      <c r="BZ30" s="16">
        <f>MAX(0,(va!CA26-va!BZ26))</f>
        <v>0</v>
      </c>
      <c r="CA30" s="16">
        <f>MAX(0,(va!CB26-va!CA26))</f>
        <v>0</v>
      </c>
      <c r="CB30" s="16">
        <f>MAX(0,(va!CC26-va!CB26))</f>
        <v>0</v>
      </c>
      <c r="CC30" s="16">
        <f>MAX(0,(va!CD26-va!CC26))</f>
        <v>0</v>
      </c>
      <c r="CD30" s="16">
        <f>MAX(0,(va!CE26-va!CD26))</f>
        <v>0</v>
      </c>
      <c r="CE30" s="16">
        <f>MAX(0,(va!CF26-va!CE26))</f>
        <v>1</v>
      </c>
      <c r="CF30" s="16">
        <f>MAX(0,(va!CG26-va!CF26))</f>
        <v>0</v>
      </c>
      <c r="CG30" s="16">
        <f>MAX(0,(va!CH26-va!CG26))</f>
        <v>0</v>
      </c>
      <c r="CH30" s="16">
        <f>MAX(0,(va!CI26-va!CH26))</f>
        <v>0</v>
      </c>
      <c r="CI30" s="16">
        <f>MAX(0,(va!CJ26-va!CI26))</f>
        <v>0</v>
      </c>
      <c r="CJ30" s="16">
        <f>MAX(0,(va!CK26-va!CJ26))</f>
        <v>0</v>
      </c>
      <c r="CK30" s="16">
        <f>MAX(0,(va!CL26-va!CK26))</f>
        <v>0</v>
      </c>
      <c r="CL30" s="16">
        <f>MAX(0,(va!CM26-va!CL26))</f>
        <v>0</v>
      </c>
      <c r="CM30" s="16">
        <f>MAX(0,(va!CN26-va!CM26))</f>
        <v>0</v>
      </c>
      <c r="CN30" s="16">
        <f>MAX(0,(va!CO26-va!CN26))</f>
        <v>0</v>
      </c>
      <c r="CO30" s="16">
        <f>MAX(0,(va!CP26-va!CO26))</f>
        <v>0</v>
      </c>
      <c r="CP30" s="16">
        <f>MAX(0,(va!CQ26-va!CP26))</f>
        <v>0</v>
      </c>
      <c r="CQ30" s="16">
        <f>MAX(0,(va!CR26-va!CQ26))</f>
        <v>0</v>
      </c>
      <c r="CR30" s="16">
        <f>MAX(0,(va!CS26-va!CR26))</f>
        <v>0</v>
      </c>
      <c r="CS30" s="16">
        <f>MAX(0,(va!CT26-va!CS26))</f>
        <v>0</v>
      </c>
      <c r="CT30" s="16">
        <f>MAX(0,(va!CU26-va!CT26))</f>
        <v>0</v>
      </c>
      <c r="CU30" s="16">
        <f>MAX(0,(va!CV26-va!CU26))</f>
        <v>0</v>
      </c>
      <c r="CV30" s="16">
        <f>MAX(0,(va!CW26-va!CV26))</f>
        <v>0</v>
      </c>
      <c r="CW30" s="16">
        <f>MAX(0,(va!CX26-va!CW26))</f>
        <v>0</v>
      </c>
    </row>
    <row r="31" spans="1:101" x14ac:dyDescent="0.2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1</v>
      </c>
      <c r="F31" s="16">
        <f>MAX(0,(va!G27-va!F27))</f>
        <v>0</v>
      </c>
      <c r="G31" s="16">
        <f>MAX(0,(va!H27-va!G27))</f>
        <v>0</v>
      </c>
      <c r="H31" s="16">
        <f>MAX(0,(va!I27-va!H27))</f>
        <v>0</v>
      </c>
      <c r="I31" s="16">
        <f>MAX(0,(va!J27-va!I27))</f>
        <v>0</v>
      </c>
      <c r="J31" s="16">
        <f>MAX(0,(va!K27-va!J27))</f>
        <v>0</v>
      </c>
      <c r="K31" s="16">
        <f>MAX(0,(va!L27-va!K27))</f>
        <v>1</v>
      </c>
      <c r="L31" s="16">
        <f>MAX(0,(va!M27-va!L27))</f>
        <v>0</v>
      </c>
      <c r="M31" s="16">
        <f>MAX(0,(va!N27-va!M27))</f>
        <v>0</v>
      </c>
      <c r="N31" s="16">
        <f>MAX(0,(va!O27-va!N27))</f>
        <v>1</v>
      </c>
      <c r="O31" s="16">
        <f>MAX(0,(va!P27-va!O27))</f>
        <v>0</v>
      </c>
      <c r="P31" s="16">
        <f>MAX(0,(va!Q27-va!P27))</f>
        <v>1</v>
      </c>
      <c r="Q31" s="16">
        <f>MAX(0,(va!R27-va!Q27))</f>
        <v>3</v>
      </c>
      <c r="R31" s="16">
        <f>MAX(0,(va!S27-va!R27))</f>
        <v>4</v>
      </c>
      <c r="S31" s="16">
        <f>MAX(0,(va!T27-va!S27))</f>
        <v>0</v>
      </c>
      <c r="T31" s="16">
        <f>MAX(0,(va!U27-va!T27))</f>
        <v>3</v>
      </c>
      <c r="U31" s="16">
        <f>MAX(0,(va!V27-va!U27))</f>
        <v>0</v>
      </c>
      <c r="V31" s="16">
        <f>MAX(0,(va!W27-va!V27))</f>
        <v>0</v>
      </c>
      <c r="W31" s="16">
        <f>MAX(0,(va!X27-va!W27))</f>
        <v>1</v>
      </c>
      <c r="X31" s="16">
        <f>MAX(0,(va!Y27-va!X27))</f>
        <v>0</v>
      </c>
      <c r="Y31" s="16">
        <f>MAX(0,(va!Z27-va!Y27))</f>
        <v>0</v>
      </c>
      <c r="Z31" s="16">
        <f>MAX(0,(va!AA27-va!Z27))</f>
        <v>0</v>
      </c>
      <c r="AA31" s="16">
        <f>MAX(0,(va!AB27-va!AA27))</f>
        <v>1</v>
      </c>
      <c r="AB31" s="16">
        <f>MAX(0,(va!AC27-va!AB27))</f>
        <v>0</v>
      </c>
      <c r="AC31" s="16">
        <f>MAX(0,(va!AD27-va!AC27))</f>
        <v>1</v>
      </c>
      <c r="AD31" s="16">
        <f>MAX(0,(va!AE27-va!AD27))</f>
        <v>0</v>
      </c>
      <c r="AE31" s="16">
        <f>MAX(0,(va!AF27-va!AE27))</f>
        <v>1</v>
      </c>
      <c r="AF31" s="16">
        <f>MAX(0,(va!AG27-va!AF27))</f>
        <v>1</v>
      </c>
      <c r="AG31" s="16">
        <f>MAX(0,(va!AH27-va!AG27))</f>
        <v>1</v>
      </c>
      <c r="AH31" s="16">
        <f>MAX(0,(va!AI27-va!AH27))</f>
        <v>2</v>
      </c>
      <c r="AI31" s="16">
        <f>MAX(0,(va!AJ27-va!AI27))</f>
        <v>1</v>
      </c>
      <c r="AJ31" s="16">
        <f>MAX(0,(va!AK27-va!AJ27))</f>
        <v>0</v>
      </c>
      <c r="AK31" s="16">
        <f>MAX(0,(va!AL27-va!AK27))</f>
        <v>1</v>
      </c>
      <c r="AL31" s="16">
        <f>MAX(0,(va!AM27-va!AL27))</f>
        <v>0</v>
      </c>
      <c r="AM31" s="16">
        <f>MAX(0,(va!AN27-va!AM27))</f>
        <v>2</v>
      </c>
      <c r="AN31" s="16">
        <f>MAX(0,(va!AO27-va!AN27))</f>
        <v>3</v>
      </c>
      <c r="AO31" s="16">
        <f>MAX(0,(va!AP27-va!AO27))</f>
        <v>3</v>
      </c>
      <c r="AP31" s="16">
        <f>MAX(0,(va!AQ27-va!AP27))</f>
        <v>1</v>
      </c>
      <c r="AQ31" s="16">
        <f>MAX(0,(va!AR27-va!AQ27))</f>
        <v>0</v>
      </c>
      <c r="AR31" s="16">
        <f>MAX(0,(va!AS27-va!AR27))</f>
        <v>1</v>
      </c>
      <c r="AS31" s="16">
        <f>MAX(0,(va!AT27-va!AS27))</f>
        <v>1</v>
      </c>
      <c r="AT31" s="16">
        <f>MAX(0,(va!AU27-va!AT27))</f>
        <v>1</v>
      </c>
      <c r="AU31" s="16">
        <f>MAX(0,(va!AV27-va!AU27))</f>
        <v>0</v>
      </c>
      <c r="AV31" s="16">
        <f>MAX(0,(va!AW27-va!AV27))</f>
        <v>0</v>
      </c>
      <c r="AW31" s="16">
        <f>MAX(0,(va!AX27-va!AW27))</f>
        <v>1</v>
      </c>
      <c r="AX31" s="16">
        <f>MAX(0,(va!AY27-va!AX27))</f>
        <v>0</v>
      </c>
      <c r="AY31" s="16">
        <f>MAX(0,(va!AZ27-va!AY27))</f>
        <v>0</v>
      </c>
      <c r="AZ31" s="16">
        <f>MAX(0,(va!BA27-va!AZ27))</f>
        <v>0</v>
      </c>
      <c r="BA31" s="16">
        <f>MAX(0,(va!BB27-va!BA27))</f>
        <v>2</v>
      </c>
      <c r="BB31" s="16">
        <f>MAX(0,(va!BC27-va!BB27))</f>
        <v>0</v>
      </c>
      <c r="BC31" s="16">
        <f>MAX(0,(va!BD27-va!BC27))</f>
        <v>0</v>
      </c>
      <c r="BD31" s="16">
        <f>MAX(0,(va!BE27-va!BD27))</f>
        <v>0</v>
      </c>
      <c r="BE31" s="16">
        <f>MAX(0,(va!BF27-va!BE27))</f>
        <v>0</v>
      </c>
      <c r="BF31" s="16">
        <f>MAX(0,(va!BG27-va!BF27))</f>
        <v>1</v>
      </c>
      <c r="BG31" s="16">
        <f>MAX(0,(va!BH27-va!BG27))</f>
        <v>0</v>
      </c>
      <c r="BH31" s="16">
        <f>MAX(0,(va!BI27-va!BH27))</f>
        <v>0</v>
      </c>
      <c r="BI31" s="16">
        <f>MAX(0,(va!BJ27-va!BI27))</f>
        <v>0</v>
      </c>
      <c r="BJ31" s="16">
        <f>MAX(0,(va!BK27-va!BJ27))</f>
        <v>0</v>
      </c>
      <c r="BK31" s="16">
        <f>MAX(0,(va!BL27-va!BK27))</f>
        <v>0</v>
      </c>
      <c r="BL31" s="16">
        <f>MAX(0,(va!BM27-va!BL27))</f>
        <v>0</v>
      </c>
      <c r="BM31" s="16">
        <f>MAX(0,(va!BN27-va!BM27))</f>
        <v>0</v>
      </c>
      <c r="BN31" s="16">
        <f>MAX(0,(va!BO27-va!BN27))</f>
        <v>2</v>
      </c>
      <c r="BO31" s="16">
        <f>MAX(0,(va!BP27-va!BO27))</f>
        <v>2</v>
      </c>
      <c r="BP31" s="16">
        <f>MAX(0,(va!BQ27-va!BP27))</f>
        <v>2</v>
      </c>
      <c r="BQ31" s="16">
        <f>MAX(0,(va!BR27-va!BQ27))</f>
        <v>0</v>
      </c>
      <c r="BR31" s="16">
        <f>MAX(0,(va!BS27-va!BR27))</f>
        <v>4</v>
      </c>
      <c r="BS31" s="16">
        <f>MAX(0,(va!BT27-va!BS27))</f>
        <v>6</v>
      </c>
      <c r="BT31" s="16">
        <f>MAX(0,(va!BU27-va!BT27))</f>
        <v>3</v>
      </c>
      <c r="BU31" s="16">
        <f>MAX(0,(va!BV27-va!BU27))</f>
        <v>2</v>
      </c>
      <c r="BV31" s="16">
        <f>MAX(0,(va!BW27-va!BV27))</f>
        <v>0</v>
      </c>
      <c r="BW31" s="16">
        <f>MAX(0,(va!BX27-va!BW27))</f>
        <v>1</v>
      </c>
      <c r="BX31" s="16">
        <f>MAX(0,(va!BY27-va!BX27))</f>
        <v>9</v>
      </c>
      <c r="BY31" s="16">
        <f>MAX(0,(va!BZ27-va!BY27))</f>
        <v>4</v>
      </c>
      <c r="BZ31" s="16">
        <f>MAX(0,(va!CA27-va!BZ27))</f>
        <v>3</v>
      </c>
      <c r="CA31" s="16">
        <f>MAX(0,(va!CB27-va!CA27))</f>
        <v>0</v>
      </c>
      <c r="CB31" s="16">
        <f>MAX(0,(va!CC27-va!CB27))</f>
        <v>2</v>
      </c>
      <c r="CC31" s="16">
        <f>MAX(0,(va!CD27-va!CC27))</f>
        <v>2</v>
      </c>
      <c r="CD31" s="16">
        <f>MAX(0,(va!CE27-va!CD27))</f>
        <v>0</v>
      </c>
      <c r="CE31" s="16">
        <f>MAX(0,(va!CF27-va!CE27))</f>
        <v>4</v>
      </c>
      <c r="CF31" s="16">
        <f>MAX(0,(va!CG27-va!CF27))</f>
        <v>5</v>
      </c>
      <c r="CG31" s="16">
        <f>MAX(0,(va!CH27-va!CG27))</f>
        <v>0</v>
      </c>
      <c r="CH31" s="16">
        <f>MAX(0,(va!CI27-va!CH27))</f>
        <v>0</v>
      </c>
      <c r="CI31" s="16">
        <f>MAX(0,(va!CJ27-va!CI27))</f>
        <v>3</v>
      </c>
      <c r="CJ31" s="16">
        <f>MAX(0,(va!CK27-va!CJ27))</f>
        <v>0</v>
      </c>
      <c r="CK31" s="16">
        <f>MAX(0,(va!CL27-va!CK27))</f>
        <v>0</v>
      </c>
      <c r="CL31" s="16">
        <f>MAX(0,(va!CM27-va!CL27))</f>
        <v>0</v>
      </c>
      <c r="CM31" s="16">
        <f>MAX(0,(va!CN27-va!CM27))</f>
        <v>0</v>
      </c>
      <c r="CN31" s="16">
        <f>MAX(0,(va!CO27-va!CN27))</f>
        <v>0</v>
      </c>
      <c r="CO31" s="16">
        <f>MAX(0,(va!CP27-va!CO27))</f>
        <v>0</v>
      </c>
      <c r="CP31" s="16">
        <f>MAX(0,(va!CQ27-va!CP27))</f>
        <v>0</v>
      </c>
      <c r="CQ31" s="16">
        <f>MAX(0,(va!CR27-va!CQ27))</f>
        <v>0</v>
      </c>
      <c r="CR31" s="16">
        <f>MAX(0,(va!CS27-va!CR27))</f>
        <v>0</v>
      </c>
      <c r="CS31" s="16">
        <f>MAX(0,(va!CT27-va!CS27))</f>
        <v>0</v>
      </c>
      <c r="CT31" s="16">
        <f>MAX(0,(va!CU27-va!CT27))</f>
        <v>0</v>
      </c>
      <c r="CU31" s="16">
        <f>MAX(0,(va!CV27-va!CU27))</f>
        <v>0</v>
      </c>
      <c r="CV31" s="16">
        <f>MAX(0,(va!CW27-va!CV27))</f>
        <v>0</v>
      </c>
      <c r="CW31" s="16">
        <f>MAX(0,(va!CX27-va!CW27))</f>
        <v>0</v>
      </c>
    </row>
    <row r="32" spans="1:101" x14ac:dyDescent="0.2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1</v>
      </c>
      <c r="L32" s="16">
        <f>MAX(0,(va!M28-va!L28))</f>
        <v>0</v>
      </c>
      <c r="M32" s="16">
        <f>MAX(0,(va!N28-va!M28))</f>
        <v>0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1</v>
      </c>
      <c r="R32" s="16">
        <f>MAX(0,(va!S28-va!R28))</f>
        <v>1</v>
      </c>
      <c r="S32" s="16">
        <f>MAX(0,(va!T28-va!S28))</f>
        <v>0</v>
      </c>
      <c r="T32" s="16">
        <f>MAX(0,(va!U28-va!T28))</f>
        <v>3</v>
      </c>
      <c r="U32" s="16">
        <f>MAX(0,(va!V28-va!U28))</f>
        <v>2</v>
      </c>
      <c r="V32" s="16">
        <f>MAX(0,(va!W28-va!V28))</f>
        <v>0</v>
      </c>
      <c r="W32" s="16">
        <f>MAX(0,(va!X28-va!W28))</f>
        <v>1</v>
      </c>
      <c r="X32" s="16">
        <f>MAX(0,(va!Y28-va!X28))</f>
        <v>1</v>
      </c>
      <c r="Y32" s="16">
        <f>MAX(0,(va!Z28-va!Y28))</f>
        <v>0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1</v>
      </c>
      <c r="AF32" s="16">
        <f>MAX(0,(va!AG28-va!AF28))</f>
        <v>0</v>
      </c>
      <c r="AG32" s="16">
        <f>MAX(0,(va!AH28-va!AG28))</f>
        <v>0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1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1</v>
      </c>
      <c r="AN32" s="16">
        <f>MAX(0,(va!AO28-va!AN28))</f>
        <v>0</v>
      </c>
      <c r="AO32" s="16">
        <f>MAX(0,(va!AP28-va!AO28))</f>
        <v>0</v>
      </c>
      <c r="AP32" s="16">
        <f>MAX(0,(va!AQ28-va!AP28))</f>
        <v>1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0</v>
      </c>
      <c r="AT32" s="16">
        <f>MAX(0,(va!AU28-va!AT28))</f>
        <v>0</v>
      </c>
      <c r="AU32" s="16">
        <f>MAX(0,(va!AV28-va!AU28))</f>
        <v>0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0</v>
      </c>
      <c r="BD32" s="16">
        <f>MAX(0,(va!BE28-va!BD28))</f>
        <v>0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0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0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0</v>
      </c>
      <c r="BN32" s="16">
        <f>MAX(0,(va!BO28-va!BN28))</f>
        <v>2</v>
      </c>
      <c r="BO32" s="16">
        <f>MAX(0,(va!BP28-va!BO28))</f>
        <v>1</v>
      </c>
      <c r="BP32" s="16">
        <f>MAX(0,(va!BQ28-va!BP28))</f>
        <v>0</v>
      </c>
      <c r="BQ32" s="16">
        <f>MAX(0,(va!BR28-va!BQ28))</f>
        <v>1</v>
      </c>
      <c r="BR32" s="16">
        <f>MAX(0,(va!BS28-va!BR28))</f>
        <v>1</v>
      </c>
      <c r="BS32" s="16">
        <f>MAX(0,(va!BT28-va!BS28))</f>
        <v>0</v>
      </c>
      <c r="BT32" s="16">
        <f>MAX(0,(va!BU28-va!BT28))</f>
        <v>0</v>
      </c>
      <c r="BU32" s="16">
        <f>MAX(0,(va!BV28-va!BU28))</f>
        <v>0</v>
      </c>
      <c r="BV32" s="16">
        <f>MAX(0,(va!BW28-va!BV28))</f>
        <v>0</v>
      </c>
      <c r="BW32" s="16">
        <f>MAX(0,(va!BX28-va!BW28))</f>
        <v>0</v>
      </c>
      <c r="BX32" s="16">
        <f>MAX(0,(va!BY28-va!BX28))</f>
        <v>2</v>
      </c>
      <c r="BY32" s="16">
        <f>MAX(0,(va!BZ28-va!BY28))</f>
        <v>0</v>
      </c>
      <c r="BZ32" s="16">
        <f>MAX(0,(va!CA28-va!BZ28))</f>
        <v>0</v>
      </c>
      <c r="CA32" s="16">
        <f>MAX(0,(va!CB28-va!CA28))</f>
        <v>0</v>
      </c>
      <c r="CB32" s="16">
        <f>MAX(0,(va!CC28-va!CB28))</f>
        <v>0</v>
      </c>
      <c r="CC32" s="16">
        <f>MAX(0,(va!CD28-va!CC28))</f>
        <v>2</v>
      </c>
      <c r="CD32" s="16">
        <f>MAX(0,(va!CE28-va!CD28))</f>
        <v>0</v>
      </c>
      <c r="CE32" s="16">
        <f>MAX(0,(va!CF28-va!CE28))</f>
        <v>0</v>
      </c>
      <c r="CF32" s="16">
        <f>MAX(0,(va!CG28-va!CF28))</f>
        <v>1</v>
      </c>
      <c r="CG32" s="16">
        <f>MAX(0,(va!CH28-va!CG28))</f>
        <v>2</v>
      </c>
      <c r="CH32" s="16">
        <f>MAX(0,(va!CI28-va!CH28))</f>
        <v>0</v>
      </c>
      <c r="CI32" s="16">
        <f>MAX(0,(va!CJ28-va!CI28))</f>
        <v>3</v>
      </c>
      <c r="CJ32" s="16">
        <f>MAX(0,(va!CK28-va!CJ28))</f>
        <v>0</v>
      </c>
      <c r="CK32" s="16">
        <f>MAX(0,(va!CL28-va!CK28))</f>
        <v>0</v>
      </c>
      <c r="CL32" s="16">
        <f>MAX(0,(va!CM28-va!CL28))</f>
        <v>0</v>
      </c>
      <c r="CM32" s="16">
        <f>MAX(0,(va!CN28-va!CM28))</f>
        <v>0</v>
      </c>
      <c r="CN32" s="16">
        <f>MAX(0,(va!CO28-va!CN28))</f>
        <v>0</v>
      </c>
      <c r="CO32" s="16">
        <f>MAX(0,(va!CP28-va!CO28))</f>
        <v>0</v>
      </c>
      <c r="CP32" s="16">
        <f>MAX(0,(va!CQ28-va!CP28))</f>
        <v>0</v>
      </c>
      <c r="CQ32" s="16">
        <f>MAX(0,(va!CR28-va!CQ28))</f>
        <v>0</v>
      </c>
      <c r="CR32" s="16">
        <f>MAX(0,(va!CS28-va!CR28))</f>
        <v>0</v>
      </c>
      <c r="CS32" s="16">
        <f>MAX(0,(va!CT28-va!CS28))</f>
        <v>0</v>
      </c>
      <c r="CT32" s="16">
        <f>MAX(0,(va!CU28-va!CT28))</f>
        <v>0</v>
      </c>
      <c r="CU32" s="16">
        <f>MAX(0,(va!CV28-va!CU28))</f>
        <v>0</v>
      </c>
      <c r="CV32" s="16">
        <f>MAX(0,(va!CW28-va!CV28))</f>
        <v>0</v>
      </c>
      <c r="CW32" s="16">
        <f>MAX(0,(va!CX28-va!CW28))</f>
        <v>0</v>
      </c>
    </row>
    <row r="33" spans="1:101" x14ac:dyDescent="0.2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1</v>
      </c>
      <c r="F33" s="16">
        <f>MAX(0,(va!G29-va!F29))</f>
        <v>1</v>
      </c>
      <c r="G33" s="16">
        <f>MAX(0,(va!H29-va!G29))</f>
        <v>0</v>
      </c>
      <c r="H33" s="16">
        <f>MAX(0,(va!I29-va!H29))</f>
        <v>1</v>
      </c>
      <c r="I33" s="16">
        <f>MAX(0,(va!J29-va!I29))</f>
        <v>1</v>
      </c>
      <c r="J33" s="16">
        <f>MAX(0,(va!K29-va!J29))</f>
        <v>1</v>
      </c>
      <c r="K33" s="16">
        <f>MAX(0,(va!L29-va!K29))</f>
        <v>2</v>
      </c>
      <c r="L33" s="16">
        <f>MAX(0,(va!M29-va!L29))</f>
        <v>2</v>
      </c>
      <c r="M33" s="16">
        <f>MAX(0,(va!N29-va!M29))</f>
        <v>0</v>
      </c>
      <c r="N33" s="16">
        <f>MAX(0,(va!O29-va!N29))</f>
        <v>1</v>
      </c>
      <c r="O33" s="16">
        <f>MAX(0,(va!P29-va!O29))</f>
        <v>0</v>
      </c>
      <c r="P33" s="16">
        <f>MAX(0,(va!Q29-va!P29))</f>
        <v>1</v>
      </c>
      <c r="Q33" s="16">
        <f>MAX(0,(va!R29-va!Q29))</f>
        <v>9</v>
      </c>
      <c r="R33" s="16">
        <f>MAX(0,(va!S29-va!R29))</f>
        <v>0</v>
      </c>
      <c r="S33" s="16">
        <f>MAX(0,(va!T29-va!S29))</f>
        <v>1</v>
      </c>
      <c r="T33" s="16">
        <f>MAX(0,(va!U29-va!T29))</f>
        <v>6</v>
      </c>
      <c r="U33" s="16">
        <f>MAX(0,(va!V29-va!U29))</f>
        <v>4</v>
      </c>
      <c r="V33" s="16">
        <f>MAX(0,(va!W29-va!V29))</f>
        <v>0</v>
      </c>
      <c r="W33" s="16">
        <f>MAX(0,(va!X29-va!W29))</f>
        <v>2</v>
      </c>
      <c r="X33" s="16">
        <f>MAX(0,(va!Y29-va!X29))</f>
        <v>0</v>
      </c>
      <c r="Y33" s="16">
        <f>MAX(0,(va!Z29-va!Y29))</f>
        <v>1</v>
      </c>
      <c r="Z33" s="16">
        <f>MAX(0,(va!AA29-va!Z29))</f>
        <v>0</v>
      </c>
      <c r="AA33" s="16">
        <f>MAX(0,(va!AB29-va!AA29))</f>
        <v>4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5</v>
      </c>
      <c r="AF33" s="16">
        <f>MAX(0,(va!AG29-va!AF29))</f>
        <v>0</v>
      </c>
      <c r="AG33" s="16">
        <f>MAX(0,(va!AH29-va!AG29))</f>
        <v>4</v>
      </c>
      <c r="AH33" s="16">
        <f>MAX(0,(va!AI29-va!AH29))</f>
        <v>1</v>
      </c>
      <c r="AI33" s="16">
        <f>MAX(0,(va!AJ29-va!AI29))</f>
        <v>0</v>
      </c>
      <c r="AJ33" s="16">
        <f>MAX(0,(va!AK29-va!AJ29))</f>
        <v>2</v>
      </c>
      <c r="AK33" s="16">
        <f>MAX(0,(va!AL29-va!AK29))</f>
        <v>1</v>
      </c>
      <c r="AL33" s="16">
        <f>MAX(0,(va!AM29-va!AL29))</f>
        <v>0</v>
      </c>
      <c r="AM33" s="16">
        <f>MAX(0,(va!AN29-va!AM29))</f>
        <v>1</v>
      </c>
      <c r="AN33" s="16">
        <f>MAX(0,(va!AO29-va!AN29))</f>
        <v>1</v>
      </c>
      <c r="AO33" s="16">
        <f>MAX(0,(va!AP29-va!AO29))</f>
        <v>5</v>
      </c>
      <c r="AP33" s="16">
        <f>MAX(0,(va!AQ29-va!AP29))</f>
        <v>4</v>
      </c>
      <c r="AQ33" s="16">
        <f>MAX(0,(va!AR29-va!AQ29))</f>
        <v>2</v>
      </c>
      <c r="AR33" s="16">
        <f>MAX(0,(va!AS29-va!AR29))</f>
        <v>0</v>
      </c>
      <c r="AS33" s="16">
        <f>MAX(0,(va!AT29-va!AS29))</f>
        <v>1</v>
      </c>
      <c r="AT33" s="16">
        <f>MAX(0,(va!AU29-va!AT29))</f>
        <v>3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1</v>
      </c>
      <c r="AZ33" s="16">
        <f>MAX(0,(va!BA29-va!AZ29))</f>
        <v>1</v>
      </c>
      <c r="BA33" s="16">
        <f>MAX(0,(va!BB29-va!BA29))</f>
        <v>2</v>
      </c>
      <c r="BB33" s="16">
        <f>MAX(0,(va!BC29-va!BB29))</f>
        <v>1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1</v>
      </c>
      <c r="BG33" s="16">
        <f>MAX(0,(va!BH29-va!BG29))</f>
        <v>1</v>
      </c>
      <c r="BH33" s="16">
        <f>MAX(0,(va!BI29-va!BH29))</f>
        <v>0</v>
      </c>
      <c r="BI33" s="16">
        <f>MAX(0,(va!BJ29-va!BI29))</f>
        <v>0</v>
      </c>
      <c r="BJ33" s="16">
        <f>MAX(0,(va!BK29-va!BJ29))</f>
        <v>2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2</v>
      </c>
      <c r="BO33" s="16">
        <f>MAX(0,(va!BP29-va!BO29))</f>
        <v>1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  <c r="BT33" s="16">
        <f>MAX(0,(va!BU29-va!BT29))</f>
        <v>0</v>
      </c>
      <c r="BU33" s="16">
        <f>MAX(0,(va!BV29-va!BU29))</f>
        <v>0</v>
      </c>
      <c r="BV33" s="16">
        <f>MAX(0,(va!BW29-va!BV29))</f>
        <v>0</v>
      </c>
      <c r="BW33" s="16">
        <f>MAX(0,(va!BX29-va!BW29))</f>
        <v>0</v>
      </c>
      <c r="BX33" s="16">
        <f>MAX(0,(va!BY29-va!BX29))</f>
        <v>7</v>
      </c>
      <c r="BY33" s="16">
        <f>MAX(0,(va!BZ29-va!BY29))</f>
        <v>1</v>
      </c>
      <c r="BZ33" s="16">
        <f>MAX(0,(va!CA29-va!BZ29))</f>
        <v>0</v>
      </c>
      <c r="CA33" s="16">
        <f>MAX(0,(va!CB29-va!CA29))</f>
        <v>0</v>
      </c>
      <c r="CB33" s="16">
        <f>MAX(0,(va!CC29-va!CB29))</f>
        <v>1</v>
      </c>
      <c r="CC33" s="16">
        <f>MAX(0,(va!CD29-va!CC29))</f>
        <v>0</v>
      </c>
      <c r="CD33" s="16">
        <f>MAX(0,(va!CE29-va!CD29))</f>
        <v>0</v>
      </c>
      <c r="CE33" s="16">
        <f>MAX(0,(va!CF29-va!CE29))</f>
        <v>2</v>
      </c>
      <c r="CF33" s="16">
        <f>MAX(0,(va!CG29-va!CF29))</f>
        <v>1</v>
      </c>
      <c r="CG33" s="16">
        <f>MAX(0,(va!CH29-va!CG29))</f>
        <v>0</v>
      </c>
      <c r="CH33" s="16">
        <f>MAX(0,(va!CI29-va!CH29))</f>
        <v>0</v>
      </c>
      <c r="CI33" s="16">
        <f>MAX(0,(va!CJ29-va!CI29))</f>
        <v>4</v>
      </c>
      <c r="CJ33" s="16">
        <f>MAX(0,(va!CK29-va!CJ29))</f>
        <v>0</v>
      </c>
      <c r="CK33" s="16">
        <f>MAX(0,(va!CL29-va!CK29))</f>
        <v>0</v>
      </c>
      <c r="CL33" s="16">
        <f>MAX(0,(va!CM29-va!CL29))</f>
        <v>0</v>
      </c>
      <c r="CM33" s="16">
        <f>MAX(0,(va!CN29-va!CM29))</f>
        <v>0</v>
      </c>
      <c r="CN33" s="16">
        <f>MAX(0,(va!CO29-va!CN29))</f>
        <v>0</v>
      </c>
      <c r="CO33" s="16">
        <f>MAX(0,(va!CP29-va!CO29))</f>
        <v>0</v>
      </c>
      <c r="CP33" s="16">
        <f>MAX(0,(va!CQ29-va!CP29))</f>
        <v>0</v>
      </c>
      <c r="CQ33" s="16">
        <f>MAX(0,(va!CR29-va!CQ29))</f>
        <v>0</v>
      </c>
      <c r="CR33" s="16">
        <f>MAX(0,(va!CS29-va!CR29))</f>
        <v>0</v>
      </c>
      <c r="CS33" s="16">
        <f>MAX(0,(va!CT29-va!CS29))</f>
        <v>0</v>
      </c>
      <c r="CT33" s="16">
        <f>MAX(0,(va!CU29-va!CT29))</f>
        <v>0</v>
      </c>
      <c r="CU33" s="16">
        <f>MAX(0,(va!CV29-va!CU29))</f>
        <v>0</v>
      </c>
      <c r="CV33" s="16">
        <f>MAX(0,(va!CW29-va!CV29))</f>
        <v>0</v>
      </c>
      <c r="CW33" s="16">
        <f>MAX(0,(va!CX29-va!CW29))</f>
        <v>0</v>
      </c>
    </row>
    <row r="34" spans="1:101" x14ac:dyDescent="0.2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3</v>
      </c>
      <c r="F34" s="16">
        <f>MAX(0,(va!G30-va!F30))</f>
        <v>1</v>
      </c>
      <c r="G34" s="16">
        <f>MAX(0,(va!H30-va!G30))</f>
        <v>2</v>
      </c>
      <c r="H34" s="16">
        <f>MAX(0,(va!I30-va!H30))</f>
        <v>8</v>
      </c>
      <c r="I34" s="16">
        <f>MAX(0,(va!J30-va!I30))</f>
        <v>3</v>
      </c>
      <c r="J34" s="16">
        <f>MAX(0,(va!K30-va!J30))</f>
        <v>5</v>
      </c>
      <c r="K34" s="16">
        <f>MAX(0,(va!L30-va!K30))</f>
        <v>8</v>
      </c>
      <c r="L34" s="16">
        <f>MAX(0,(va!M30-va!L30))</f>
        <v>8</v>
      </c>
      <c r="M34" s="16">
        <f>MAX(0,(va!N30-va!M30))</f>
        <v>11</v>
      </c>
      <c r="N34" s="16">
        <f>MAX(0,(va!O30-va!N30))</f>
        <v>15</v>
      </c>
      <c r="O34" s="16">
        <f>MAX(0,(va!P30-va!O30))</f>
        <v>7</v>
      </c>
      <c r="P34" s="16">
        <f>MAX(0,(va!Q30-va!P30))</f>
        <v>5</v>
      </c>
      <c r="Q34" s="16">
        <f>MAX(0,(va!R30-va!Q30))</f>
        <v>3</v>
      </c>
      <c r="R34" s="16">
        <f>MAX(0,(va!S30-va!R30))</f>
        <v>19</v>
      </c>
      <c r="S34" s="16">
        <f>MAX(0,(va!T30-va!S30))</f>
        <v>2</v>
      </c>
      <c r="T34" s="16">
        <f>MAX(0,(va!U30-va!T30))</f>
        <v>8</v>
      </c>
      <c r="U34" s="16">
        <f>MAX(0,(va!V30-va!U30))</f>
        <v>6</v>
      </c>
      <c r="V34" s="16">
        <f>MAX(0,(va!W30-va!V30))</f>
        <v>6</v>
      </c>
      <c r="W34" s="16">
        <f>MAX(0,(va!X30-va!W30))</f>
        <v>5</v>
      </c>
      <c r="X34" s="16">
        <f>MAX(0,(va!Y30-va!X30))</f>
        <v>10</v>
      </c>
      <c r="Y34" s="16">
        <f>MAX(0,(va!Z30-va!Y30))</f>
        <v>4</v>
      </c>
      <c r="Z34" s="16">
        <f>MAX(0,(va!AA30-va!Z30))</f>
        <v>3</v>
      </c>
      <c r="AA34" s="16">
        <f>MAX(0,(va!AB30-va!AA30))</f>
        <v>4</v>
      </c>
      <c r="AB34" s="16">
        <f>MAX(0,(va!AC30-va!AB30))</f>
        <v>7</v>
      </c>
      <c r="AC34" s="16">
        <f>MAX(0,(va!AD30-va!AC30))</f>
        <v>8</v>
      </c>
      <c r="AD34" s="16">
        <f>MAX(0,(va!AE30-va!AD30))</f>
        <v>4</v>
      </c>
      <c r="AE34" s="16">
        <f>MAX(0,(va!AF30-va!AE30))</f>
        <v>10</v>
      </c>
      <c r="AF34" s="16">
        <f>MAX(0,(va!AG30-va!AF30))</f>
        <v>4</v>
      </c>
      <c r="AG34" s="16">
        <f>MAX(0,(va!AH30-va!AG30))</f>
        <v>6</v>
      </c>
      <c r="AH34" s="16">
        <f>MAX(0,(va!AI30-va!AH30))</f>
        <v>11</v>
      </c>
      <c r="AI34" s="16">
        <f>MAX(0,(va!AJ30-va!AI30))</f>
        <v>3</v>
      </c>
      <c r="AJ34" s="16">
        <f>MAX(0,(va!AK30-va!AJ30))</f>
        <v>8</v>
      </c>
      <c r="AK34" s="16">
        <f>MAX(0,(va!AL30-va!AK30))</f>
        <v>6</v>
      </c>
      <c r="AL34" s="16">
        <f>MAX(0,(va!AM30-va!AL30))</f>
        <v>6</v>
      </c>
      <c r="AM34" s="16">
        <f>MAX(0,(va!AN30-va!AM30))</f>
        <v>12</v>
      </c>
      <c r="AN34" s="16">
        <f>MAX(0,(va!AO30-va!AN30))</f>
        <v>10</v>
      </c>
      <c r="AO34" s="16">
        <f>MAX(0,(va!AP30-va!AO30))</f>
        <v>14</v>
      </c>
      <c r="AP34" s="16">
        <f>MAX(0,(va!AQ30-va!AP30))</f>
        <v>7</v>
      </c>
      <c r="AQ34" s="16">
        <f>MAX(0,(va!AR30-va!AQ30))</f>
        <v>16</v>
      </c>
      <c r="AR34" s="16">
        <f>MAX(0,(va!AS30-va!AR30))</f>
        <v>5</v>
      </c>
      <c r="AS34" s="16">
        <f>MAX(0,(va!AT30-va!AS30))</f>
        <v>9</v>
      </c>
      <c r="AT34" s="16">
        <f>MAX(0,(va!AU30-va!AT30))</f>
        <v>13</v>
      </c>
      <c r="AU34" s="16">
        <f>MAX(0,(va!AV30-va!AU30))</f>
        <v>5</v>
      </c>
      <c r="AV34" s="16">
        <f>MAX(0,(va!AW30-va!AV30))</f>
        <v>5</v>
      </c>
      <c r="AW34" s="16">
        <f>MAX(0,(va!AX30-va!AW30))</f>
        <v>9</v>
      </c>
      <c r="AX34" s="16">
        <f>MAX(0,(va!AY30-va!AX30))</f>
        <v>3</v>
      </c>
      <c r="AY34" s="16">
        <f>MAX(0,(va!AZ30-va!AY30))</f>
        <v>12</v>
      </c>
      <c r="AZ34" s="16">
        <f>MAX(0,(va!BA30-va!AZ30))</f>
        <v>3</v>
      </c>
      <c r="BA34" s="16">
        <f>MAX(0,(va!BB30-va!BA30))</f>
        <v>11</v>
      </c>
      <c r="BB34" s="16">
        <f>MAX(0,(va!BC30-va!BB30))</f>
        <v>8</v>
      </c>
      <c r="BC34" s="16">
        <f>MAX(0,(va!BD30-va!BC30))</f>
        <v>17</v>
      </c>
      <c r="BD34" s="16">
        <f>MAX(0,(va!BE30-va!BD30))</f>
        <v>1</v>
      </c>
      <c r="BE34" s="16">
        <f>MAX(0,(va!BF30-va!BE30))</f>
        <v>4</v>
      </c>
      <c r="BF34" s="16">
        <f>MAX(0,(va!BG30-va!BF30))</f>
        <v>3</v>
      </c>
      <c r="BG34" s="16">
        <f>MAX(0,(va!BH30-va!BG30))</f>
        <v>9</v>
      </c>
      <c r="BH34" s="16">
        <f>MAX(0,(va!BI30-va!BH30))</f>
        <v>5</v>
      </c>
      <c r="BI34" s="16">
        <f>MAX(0,(va!BJ30-va!BI30))</f>
        <v>11</v>
      </c>
      <c r="BJ34" s="16">
        <f>MAX(0,(va!BK30-va!BJ30))</f>
        <v>7</v>
      </c>
      <c r="BK34" s="16">
        <f>MAX(0,(va!BL30-va!BK30))</f>
        <v>7</v>
      </c>
      <c r="BL34" s="16">
        <f>MAX(0,(va!BM30-va!BL30))</f>
        <v>7</v>
      </c>
      <c r="BM34" s="16">
        <f>MAX(0,(va!BN30-va!BM30))</f>
        <v>16</v>
      </c>
      <c r="BN34" s="16">
        <f>MAX(0,(va!BO30-va!BN30))</f>
        <v>10</v>
      </c>
      <c r="BO34" s="16">
        <f>MAX(0,(va!BP30-va!BO30))</f>
        <v>13</v>
      </c>
      <c r="BP34" s="16">
        <f>MAX(0,(va!BQ30-va!BP30))</f>
        <v>9</v>
      </c>
      <c r="BQ34" s="16">
        <f>MAX(0,(va!BR30-va!BQ30))</f>
        <v>13</v>
      </c>
      <c r="BR34" s="16">
        <f>MAX(0,(va!BS30-va!BR30))</f>
        <v>26</v>
      </c>
      <c r="BS34" s="16">
        <f>MAX(0,(va!BT30-va!BS30))</f>
        <v>1</v>
      </c>
      <c r="BT34" s="16">
        <f>MAX(0,(va!BU30-va!BT30))</f>
        <v>14</v>
      </c>
      <c r="BU34" s="16">
        <f>MAX(0,(va!BV30-va!BU30))</f>
        <v>6</v>
      </c>
      <c r="BV34" s="16">
        <f>MAX(0,(va!BW30-va!BV30))</f>
        <v>7</v>
      </c>
      <c r="BW34" s="16">
        <f>MAX(0,(va!BX30-va!BW30))</f>
        <v>6</v>
      </c>
      <c r="BX34" s="16">
        <f>MAX(0,(va!BY30-va!BX30))</f>
        <v>9</v>
      </c>
      <c r="BY34" s="16">
        <f>MAX(0,(va!BZ30-va!BY30))</f>
        <v>14</v>
      </c>
      <c r="BZ34" s="16">
        <f>MAX(0,(va!CA30-va!BZ30))</f>
        <v>15</v>
      </c>
      <c r="CA34" s="16">
        <f>MAX(0,(va!CB30-va!CA30))</f>
        <v>4</v>
      </c>
      <c r="CB34" s="16">
        <f>MAX(0,(va!CC30-va!CB30))</f>
        <v>9</v>
      </c>
      <c r="CC34" s="16">
        <f>MAX(0,(va!CD30-va!CC30))</f>
        <v>12</v>
      </c>
      <c r="CD34" s="16">
        <f>MAX(0,(va!CE30-va!CD30))</f>
        <v>5</v>
      </c>
      <c r="CE34" s="16">
        <f>MAX(0,(va!CF30-va!CE30))</f>
        <v>14</v>
      </c>
      <c r="CF34" s="16">
        <f>MAX(0,(va!CG30-va!CF30))</f>
        <v>14</v>
      </c>
      <c r="CG34" s="16">
        <f>MAX(0,(va!CH30-va!CG30))</f>
        <v>9</v>
      </c>
      <c r="CH34" s="16">
        <f>MAX(0,(va!CI30-va!CH30))</f>
        <v>13</v>
      </c>
      <c r="CI34" s="16">
        <f>MAX(0,(va!CJ30-va!CI30))</f>
        <v>6</v>
      </c>
      <c r="CJ34" s="16">
        <f>MAX(0,(va!CK30-va!CJ30))</f>
        <v>0</v>
      </c>
      <c r="CK34" s="16">
        <f>MAX(0,(va!CL30-va!CK30))</f>
        <v>0</v>
      </c>
      <c r="CL34" s="16">
        <f>MAX(0,(va!CM30-va!CL30))</f>
        <v>0</v>
      </c>
      <c r="CM34" s="16">
        <f>MAX(0,(va!CN30-va!CM30))</f>
        <v>0</v>
      </c>
      <c r="CN34" s="16">
        <f>MAX(0,(va!CO30-va!CN30))</f>
        <v>0</v>
      </c>
      <c r="CO34" s="16">
        <f>MAX(0,(va!CP30-va!CO30))</f>
        <v>0</v>
      </c>
      <c r="CP34" s="16">
        <f>MAX(0,(va!CQ30-va!CP30))</f>
        <v>0</v>
      </c>
      <c r="CQ34" s="16">
        <f>MAX(0,(va!CR30-va!CQ30))</f>
        <v>0</v>
      </c>
      <c r="CR34" s="16">
        <f>MAX(0,(va!CS30-va!CR30))</f>
        <v>0</v>
      </c>
      <c r="CS34" s="16">
        <f>MAX(0,(va!CT30-va!CS30))</f>
        <v>0</v>
      </c>
      <c r="CT34" s="16">
        <f>MAX(0,(va!CU30-va!CT30))</f>
        <v>0</v>
      </c>
      <c r="CU34" s="16">
        <f>MAX(0,(va!CV30-va!CU30))</f>
        <v>0</v>
      </c>
      <c r="CV34" s="16">
        <f>MAX(0,(va!CW30-va!CV30))</f>
        <v>0</v>
      </c>
      <c r="CW34" s="16">
        <f>MAX(0,(va!CX30-va!CW30))</f>
        <v>0</v>
      </c>
    </row>
    <row r="35" spans="1:101" x14ac:dyDescent="0.2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2</v>
      </c>
      <c r="F35" s="16">
        <f>MAX(0,(va!G31-va!F31))</f>
        <v>0</v>
      </c>
      <c r="G35" s="16">
        <f>MAX(0,(va!H31-va!G31))</f>
        <v>0</v>
      </c>
      <c r="H35" s="16">
        <f>MAX(0,(va!I31-va!H31))</f>
        <v>1</v>
      </c>
      <c r="I35" s="16">
        <f>MAX(0,(va!J31-va!I31))</f>
        <v>8</v>
      </c>
      <c r="J35" s="16">
        <f>MAX(0,(va!K31-va!J31))</f>
        <v>22</v>
      </c>
      <c r="K35" s="16">
        <f>MAX(0,(va!L31-va!K31))</f>
        <v>16</v>
      </c>
      <c r="L35" s="16">
        <f>MAX(0,(va!M31-va!L31))</f>
        <v>14</v>
      </c>
      <c r="M35" s="16">
        <f>MAX(0,(va!N31-va!M31))</f>
        <v>16</v>
      </c>
      <c r="N35" s="16">
        <f>MAX(0,(va!O31-va!N31))</f>
        <v>17</v>
      </c>
      <c r="O35" s="16">
        <f>MAX(0,(va!P31-va!O31))</f>
        <v>2</v>
      </c>
      <c r="P35" s="16">
        <f>MAX(0,(va!Q31-va!P31))</f>
        <v>0</v>
      </c>
      <c r="Q35" s="16">
        <f>MAX(0,(va!R31-va!Q31))</f>
        <v>20</v>
      </c>
      <c r="R35" s="16">
        <f>MAX(0,(va!S31-va!R31))</f>
        <v>17</v>
      </c>
      <c r="S35" s="16">
        <f>MAX(0,(va!T31-va!S31))</f>
        <v>13</v>
      </c>
      <c r="T35" s="16">
        <f>MAX(0,(va!U31-va!T31))</f>
        <v>21</v>
      </c>
      <c r="U35" s="16">
        <f>MAX(0,(va!V31-va!U31))</f>
        <v>24</v>
      </c>
      <c r="V35" s="16">
        <f>MAX(0,(va!W31-va!V31))</f>
        <v>6</v>
      </c>
      <c r="W35" s="16">
        <f>MAX(0,(va!X31-va!W31))</f>
        <v>2</v>
      </c>
      <c r="X35" s="16">
        <f>MAX(0,(va!Y31-va!X31))</f>
        <v>30</v>
      </c>
      <c r="Y35" s="16">
        <f>MAX(0,(va!Z31-va!Y31))</f>
        <v>13</v>
      </c>
      <c r="Z35" s="16">
        <f>MAX(0,(va!AA31-va!Z31))</f>
        <v>13</v>
      </c>
      <c r="AA35" s="16">
        <f>MAX(0,(va!AB31-va!AA31))</f>
        <v>24</v>
      </c>
      <c r="AB35" s="16">
        <f>MAX(0,(va!AC31-va!AB31))</f>
        <v>19</v>
      </c>
      <c r="AC35" s="16">
        <f>MAX(0,(va!AD31-va!AC31))</f>
        <v>1</v>
      </c>
      <c r="AD35" s="16">
        <f>MAX(0,(va!AE31-va!AD31))</f>
        <v>20</v>
      </c>
      <c r="AE35" s="16">
        <f>MAX(0,(va!AF31-va!AE31))</f>
        <v>15</v>
      </c>
      <c r="AF35" s="16">
        <f>MAX(0,(va!AG31-va!AF31))</f>
        <v>10</v>
      </c>
      <c r="AG35" s="16">
        <f>MAX(0,(va!AH31-va!AG31))</f>
        <v>46</v>
      </c>
      <c r="AH35" s="16">
        <f>MAX(0,(va!AI31-va!AH31))</f>
        <v>21</v>
      </c>
      <c r="AI35" s="16">
        <f>MAX(0,(va!AJ31-va!AI31))</f>
        <v>17</v>
      </c>
      <c r="AJ35" s="16">
        <f>MAX(0,(va!AK31-va!AJ31))</f>
        <v>17</v>
      </c>
      <c r="AK35" s="16">
        <f>MAX(0,(va!AL31-va!AK31))</f>
        <v>0</v>
      </c>
      <c r="AL35" s="16">
        <f>MAX(0,(va!AM31-va!AL31))</f>
        <v>31</v>
      </c>
      <c r="AM35" s="16">
        <f>MAX(0,(va!AN31-va!AM31))</f>
        <v>13</v>
      </c>
      <c r="AN35" s="16">
        <f>MAX(0,(va!AO31-va!AN31))</f>
        <v>30</v>
      </c>
      <c r="AO35" s="16">
        <f>MAX(0,(va!AP31-va!AO31))</f>
        <v>26</v>
      </c>
      <c r="AP35" s="16">
        <f>MAX(0,(va!AQ31-va!AP31))</f>
        <v>36</v>
      </c>
      <c r="AQ35" s="16">
        <f>MAX(0,(va!AR31-va!AQ31))</f>
        <v>8</v>
      </c>
      <c r="AR35" s="16">
        <f>MAX(0,(va!AS31-va!AR31))</f>
        <v>0</v>
      </c>
      <c r="AS35" s="16">
        <f>MAX(0,(va!AT31-va!AS31))</f>
        <v>45</v>
      </c>
      <c r="AT35" s="16">
        <f>MAX(0,(va!AU31-va!AT31))</f>
        <v>35</v>
      </c>
      <c r="AU35" s="16">
        <f>MAX(0,(va!AV31-va!AU31))</f>
        <v>26</v>
      </c>
      <c r="AV35" s="16">
        <f>MAX(0,(va!AW31-va!AV31))</f>
        <v>34</v>
      </c>
      <c r="AW35" s="16">
        <f>MAX(0,(va!AX31-va!AW31))</f>
        <v>24</v>
      </c>
      <c r="AX35" s="16">
        <f>MAX(0,(va!AY31-va!AX31))</f>
        <v>22</v>
      </c>
      <c r="AY35" s="16">
        <f>MAX(0,(va!AZ31-va!AY31))</f>
        <v>2</v>
      </c>
      <c r="AZ35" s="16">
        <f>MAX(0,(va!BA31-va!AZ31))</f>
        <v>48</v>
      </c>
      <c r="BA35" s="16">
        <f>MAX(0,(va!BB31-va!BA31))</f>
        <v>25</v>
      </c>
      <c r="BB35" s="16">
        <f>MAX(0,(va!BC31-va!BB31))</f>
        <v>47</v>
      </c>
      <c r="BC35" s="16">
        <f>MAX(0,(va!BD31-va!BC31))</f>
        <v>37</v>
      </c>
      <c r="BD35" s="16">
        <f>MAX(0,(va!BE31-va!BD31))</f>
        <v>32</v>
      </c>
      <c r="BE35" s="16">
        <f>MAX(0,(va!BF31-va!BE31))</f>
        <v>10</v>
      </c>
      <c r="BF35" s="16">
        <f>MAX(0,(va!BG31-va!BF31))</f>
        <v>14</v>
      </c>
      <c r="BG35" s="16">
        <f>MAX(0,(va!BH31-va!BG31))</f>
        <v>41</v>
      </c>
      <c r="BH35" s="16">
        <f>MAX(0,(va!BI31-va!BH31))</f>
        <v>57</v>
      </c>
      <c r="BI35" s="16">
        <f>MAX(0,(va!BJ31-va!BI31))</f>
        <v>32</v>
      </c>
      <c r="BJ35" s="16">
        <f>MAX(0,(va!BK31-va!BJ31))</f>
        <v>20</v>
      </c>
      <c r="BK35" s="16">
        <f>MAX(0,(va!BL31-va!BK31))</f>
        <v>41</v>
      </c>
      <c r="BL35" s="16">
        <f>MAX(0,(va!BM31-va!BL31))</f>
        <v>0</v>
      </c>
      <c r="BM35" s="16">
        <f>MAX(0,(va!BN31-va!BM31))</f>
        <v>7</v>
      </c>
      <c r="BN35" s="16">
        <f>MAX(0,(va!BO31-va!BN31))</f>
        <v>13</v>
      </c>
      <c r="BO35" s="16">
        <f>MAX(0,(va!BP31-va!BO31))</f>
        <v>50</v>
      </c>
      <c r="BP35" s="16">
        <f>MAX(0,(va!BQ31-va!BP31))</f>
        <v>68</v>
      </c>
      <c r="BQ35" s="16">
        <f>MAX(0,(va!BR31-va!BQ31))</f>
        <v>69</v>
      </c>
      <c r="BR35" s="16">
        <f>MAX(0,(va!BS31-va!BR31))</f>
        <v>61</v>
      </c>
      <c r="BS35" s="16">
        <f>MAX(0,(va!BT31-va!BS31))</f>
        <v>87</v>
      </c>
      <c r="BT35" s="16">
        <f>MAX(0,(va!BU31-va!BT31))</f>
        <v>20</v>
      </c>
      <c r="BU35" s="16">
        <f>MAX(0,(va!BV31-va!BU31))</f>
        <v>59</v>
      </c>
      <c r="BV35" s="16">
        <f>MAX(0,(va!BW31-va!BV31))</f>
        <v>34</v>
      </c>
      <c r="BW35" s="16">
        <f>MAX(0,(va!BX31-va!BW31))</f>
        <v>60</v>
      </c>
      <c r="BX35" s="16">
        <f>MAX(0,(va!BY31-va!BX31))</f>
        <v>40</v>
      </c>
      <c r="BY35" s="16">
        <f>MAX(0,(va!BZ31-va!BY31))</f>
        <v>36</v>
      </c>
      <c r="BZ35" s="16">
        <f>MAX(0,(va!CA31-va!BZ31))</f>
        <v>34</v>
      </c>
      <c r="CA35" s="16">
        <f>MAX(0,(va!CB31-va!CA31))</f>
        <v>35</v>
      </c>
      <c r="CB35" s="16">
        <f>MAX(0,(va!CC31-va!CB31))</f>
        <v>76</v>
      </c>
      <c r="CC35" s="16">
        <f>MAX(0,(va!CD31-va!CC31))</f>
        <v>53</v>
      </c>
      <c r="CD35" s="16">
        <f>MAX(0,(va!CE31-va!CD31))</f>
        <v>46</v>
      </c>
      <c r="CE35" s="16">
        <f>MAX(0,(va!CF31-va!CE31))</f>
        <v>68</v>
      </c>
      <c r="CF35" s="16">
        <f>MAX(0,(va!CG31-va!CF31))</f>
        <v>41</v>
      </c>
      <c r="CG35" s="16">
        <f>MAX(0,(va!CH31-va!CG31))</f>
        <v>31</v>
      </c>
      <c r="CH35" s="16">
        <f>MAX(0,(va!CI31-va!CH31))</f>
        <v>13</v>
      </c>
      <c r="CI35" s="16">
        <f>MAX(0,(va!CJ31-va!CI31))</f>
        <v>65</v>
      </c>
      <c r="CJ35" s="16">
        <f>MAX(0,(va!CK31-va!CJ31))</f>
        <v>0</v>
      </c>
      <c r="CK35" s="16">
        <f>MAX(0,(va!CL31-va!CK31))</f>
        <v>0</v>
      </c>
      <c r="CL35" s="16">
        <f>MAX(0,(va!CM31-va!CL31))</f>
        <v>0</v>
      </c>
      <c r="CM35" s="16">
        <f>MAX(0,(va!CN31-va!CM31))</f>
        <v>0</v>
      </c>
      <c r="CN35" s="16">
        <f>MAX(0,(va!CO31-va!CN31))</f>
        <v>0</v>
      </c>
      <c r="CO35" s="16">
        <f>MAX(0,(va!CP31-va!CO31))</f>
        <v>0</v>
      </c>
      <c r="CP35" s="16">
        <f>MAX(0,(va!CQ31-va!CP31))</f>
        <v>0</v>
      </c>
      <c r="CQ35" s="16">
        <f>MAX(0,(va!CR31-va!CQ31))</f>
        <v>0</v>
      </c>
      <c r="CR35" s="16">
        <f>MAX(0,(va!CS31-va!CR31))</f>
        <v>0</v>
      </c>
      <c r="CS35" s="16">
        <f>MAX(0,(va!CT31-va!CS31))</f>
        <v>0</v>
      </c>
      <c r="CT35" s="16">
        <f>MAX(0,(va!CU31-va!CT31))</f>
        <v>0</v>
      </c>
      <c r="CU35" s="16">
        <f>MAX(0,(va!CV31-va!CU31))</f>
        <v>0</v>
      </c>
      <c r="CV35" s="16">
        <f>MAX(0,(va!CW31-va!CV31))</f>
        <v>0</v>
      </c>
      <c r="CW35" s="16">
        <f>MAX(0,(va!CX31-va!CW31))</f>
        <v>0</v>
      </c>
    </row>
    <row r="36" spans="1:101" x14ac:dyDescent="0.2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1</v>
      </c>
      <c r="H36" s="16">
        <f>MAX(0,(va!I32-va!H32))</f>
        <v>0</v>
      </c>
      <c r="I36" s="16">
        <f>MAX(0,(va!J32-va!I32))</f>
        <v>2</v>
      </c>
      <c r="J36" s="16">
        <f>MAX(0,(va!K32-va!J32))</f>
        <v>1</v>
      </c>
      <c r="K36" s="16">
        <f>MAX(0,(va!L32-va!K32))</f>
        <v>0</v>
      </c>
      <c r="L36" s="16">
        <f>MAX(0,(va!M32-va!L32))</f>
        <v>0</v>
      </c>
      <c r="M36" s="16">
        <f>MAX(0,(va!N32-va!M32))</f>
        <v>1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1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2</v>
      </c>
      <c r="AB36" s="16">
        <f>MAX(0,(va!AC32-va!AB32))</f>
        <v>2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1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2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1</v>
      </c>
      <c r="AN36" s="16">
        <f>MAX(0,(va!AO32-va!AN32))</f>
        <v>1</v>
      </c>
      <c r="AO36" s="16">
        <f>MAX(0,(va!AP32-va!AO32))</f>
        <v>1</v>
      </c>
      <c r="AP36" s="16">
        <f>MAX(0,(va!AQ32-va!AP32))</f>
        <v>0</v>
      </c>
      <c r="AQ36" s="16">
        <f>MAX(0,(va!AR32-va!AQ32))</f>
        <v>1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1</v>
      </c>
      <c r="AU36" s="16">
        <f>MAX(0,(va!AV32-va!AU32))</f>
        <v>1</v>
      </c>
      <c r="AV36" s="16">
        <f>MAX(0,(va!AW32-va!AV32))</f>
        <v>1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3</v>
      </c>
      <c r="BA36" s="16">
        <f>MAX(0,(va!BB32-va!BA32))</f>
        <v>1</v>
      </c>
      <c r="BB36" s="16">
        <f>MAX(0,(va!BC32-va!BB32))</f>
        <v>1</v>
      </c>
      <c r="BC36" s="16">
        <f>MAX(0,(va!BD32-va!BC32))</f>
        <v>0</v>
      </c>
      <c r="BD36" s="16">
        <f>MAX(0,(va!BE32-va!BD32))</f>
        <v>1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1</v>
      </c>
      <c r="BH36" s="16">
        <f>MAX(0,(va!BI32-va!BH32))</f>
        <v>0</v>
      </c>
      <c r="BI36" s="16">
        <f>MAX(0,(va!BJ32-va!BI32))</f>
        <v>1</v>
      </c>
      <c r="BJ36" s="16">
        <f>MAX(0,(va!BK32-va!BJ32))</f>
        <v>0</v>
      </c>
      <c r="BK36" s="16">
        <f>MAX(0,(va!BL32-va!BK32))</f>
        <v>3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1</v>
      </c>
      <c r="BQ36" s="16">
        <f>MAX(0,(va!BR32-va!BQ32))</f>
        <v>2</v>
      </c>
      <c r="BR36" s="16">
        <f>MAX(0,(va!BS32-va!BR32))</f>
        <v>0</v>
      </c>
      <c r="BS36" s="16">
        <f>MAX(0,(va!BT32-va!BS32))</f>
        <v>3</v>
      </c>
      <c r="BT36" s="16">
        <f>MAX(0,(va!BU32-va!BT32))</f>
        <v>0</v>
      </c>
      <c r="BU36" s="16">
        <f>MAX(0,(va!BV32-va!BU32))</f>
        <v>1</v>
      </c>
      <c r="BV36" s="16">
        <f>MAX(0,(va!BW32-va!BV32))</f>
        <v>0</v>
      </c>
      <c r="BW36" s="16">
        <f>MAX(0,(va!BX32-va!BW32))</f>
        <v>0</v>
      </c>
      <c r="BX36" s="16">
        <f>MAX(0,(va!BY32-va!BX32))</f>
        <v>1</v>
      </c>
      <c r="BY36" s="16">
        <f>MAX(0,(va!BZ32-va!BY32))</f>
        <v>7</v>
      </c>
      <c r="BZ36" s="16">
        <f>MAX(0,(va!CA32-va!BZ32))</f>
        <v>1</v>
      </c>
      <c r="CA36" s="16">
        <f>MAX(0,(va!CB32-va!CA32))</f>
        <v>2</v>
      </c>
      <c r="CB36" s="16">
        <f>MAX(0,(va!CC32-va!CB32))</f>
        <v>0</v>
      </c>
      <c r="CC36" s="16">
        <f>MAX(0,(va!CD32-va!CC32))</f>
        <v>1</v>
      </c>
      <c r="CD36" s="16">
        <f>MAX(0,(va!CE32-va!CD32))</f>
        <v>0</v>
      </c>
      <c r="CE36" s="16">
        <f>MAX(0,(va!CF32-va!CE32))</f>
        <v>2</v>
      </c>
      <c r="CF36" s="16">
        <f>MAX(0,(va!CG32-va!CF32))</f>
        <v>1</v>
      </c>
      <c r="CG36" s="16">
        <f>MAX(0,(va!CH32-va!CG32))</f>
        <v>0</v>
      </c>
      <c r="CH36" s="16">
        <f>MAX(0,(va!CI32-va!CH32))</f>
        <v>0</v>
      </c>
      <c r="CI36" s="16">
        <f>MAX(0,(va!CJ32-va!CI32))</f>
        <v>2</v>
      </c>
      <c r="CJ36" s="16">
        <f>MAX(0,(va!CK32-va!CJ32))</f>
        <v>0</v>
      </c>
      <c r="CK36" s="16">
        <f>MAX(0,(va!CL32-va!CK32))</f>
        <v>0</v>
      </c>
      <c r="CL36" s="16">
        <f>MAX(0,(va!CM32-va!CL32))</f>
        <v>0</v>
      </c>
      <c r="CM36" s="16">
        <f>MAX(0,(va!CN32-va!CM32))</f>
        <v>0</v>
      </c>
      <c r="CN36" s="16">
        <f>MAX(0,(va!CO32-va!CN32))</f>
        <v>0</v>
      </c>
      <c r="CO36" s="16">
        <f>MAX(0,(va!CP32-va!CO32))</f>
        <v>0</v>
      </c>
      <c r="CP36" s="16">
        <f>MAX(0,(va!CQ32-va!CP32))</f>
        <v>0</v>
      </c>
      <c r="CQ36" s="16">
        <f>MAX(0,(va!CR32-va!CQ32))</f>
        <v>0</v>
      </c>
      <c r="CR36" s="16">
        <f>MAX(0,(va!CS32-va!CR32))</f>
        <v>0</v>
      </c>
      <c r="CS36" s="16">
        <f>MAX(0,(va!CT32-va!CS32))</f>
        <v>0</v>
      </c>
      <c r="CT36" s="16">
        <f>MAX(0,(va!CU32-va!CT32))</f>
        <v>0</v>
      </c>
      <c r="CU36" s="16">
        <f>MAX(0,(va!CV32-va!CU32))</f>
        <v>0</v>
      </c>
      <c r="CV36" s="16">
        <f>MAX(0,(va!CW32-va!CV32))</f>
        <v>0</v>
      </c>
      <c r="CW36" s="16">
        <f>MAX(0,(va!CX32-va!CW32))</f>
        <v>0</v>
      </c>
    </row>
    <row r="37" spans="1:101" x14ac:dyDescent="0.2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0</v>
      </c>
      <c r="R37" s="16">
        <f>MAX(0,(va!S33-va!R33))</f>
        <v>1</v>
      </c>
      <c r="S37" s="16">
        <f>MAX(0,(va!T33-va!S33))</f>
        <v>1</v>
      </c>
      <c r="T37" s="16">
        <f>MAX(0,(va!U33-va!T33))</f>
        <v>2</v>
      </c>
      <c r="U37" s="16">
        <f>MAX(0,(va!V33-va!U33))</f>
        <v>2</v>
      </c>
      <c r="V37" s="16">
        <f>MAX(0,(va!W33-va!V33))</f>
        <v>0</v>
      </c>
      <c r="W37" s="16">
        <f>MAX(0,(va!X33-va!W33))</f>
        <v>4</v>
      </c>
      <c r="X37" s="16">
        <f>MAX(0,(va!Y33-va!X33))</f>
        <v>6</v>
      </c>
      <c r="Y37" s="16">
        <f>MAX(0,(va!Z33-va!Y33))</f>
        <v>1</v>
      </c>
      <c r="Z37" s="16">
        <f>MAX(0,(va!AA33-va!Z33))</f>
        <v>1</v>
      </c>
      <c r="AA37" s="16">
        <f>MAX(0,(va!AB33-va!AA33))</f>
        <v>1</v>
      </c>
      <c r="AB37" s="16">
        <f>MAX(0,(va!AC33-va!AB33))</f>
        <v>4</v>
      </c>
      <c r="AC37" s="16">
        <f>MAX(0,(va!AD33-va!AC33))</f>
        <v>0</v>
      </c>
      <c r="AD37" s="16">
        <f>MAX(0,(va!AE33-va!AD33))</f>
        <v>3</v>
      </c>
      <c r="AE37" s="16">
        <f>MAX(0,(va!AF33-va!AE33))</f>
        <v>10</v>
      </c>
      <c r="AF37" s="16">
        <f>MAX(0,(va!AG33-va!AF33))</f>
        <v>1</v>
      </c>
      <c r="AG37" s="16">
        <f>MAX(0,(va!AH33-va!AG33))</f>
        <v>4</v>
      </c>
      <c r="AH37" s="16">
        <f>MAX(0,(va!AI33-va!AH33))</f>
        <v>0</v>
      </c>
      <c r="AI37" s="16">
        <f>MAX(0,(va!AJ33-va!AI33))</f>
        <v>2</v>
      </c>
      <c r="AJ37" s="16">
        <f>MAX(0,(va!AK33-va!AJ33))</f>
        <v>2</v>
      </c>
      <c r="AK37" s="16">
        <f>MAX(0,(va!AL33-va!AK33))</f>
        <v>0</v>
      </c>
      <c r="AL37" s="16">
        <f>MAX(0,(va!AM33-va!AL33))</f>
        <v>2</v>
      </c>
      <c r="AM37" s="16">
        <f>MAX(0,(va!AN33-va!AM33))</f>
        <v>2</v>
      </c>
      <c r="AN37" s="16">
        <f>MAX(0,(va!AO33-va!AN33))</f>
        <v>5</v>
      </c>
      <c r="AO37" s="16">
        <f>MAX(0,(va!AP33-va!AO33))</f>
        <v>0</v>
      </c>
      <c r="AP37" s="16">
        <f>MAX(0,(va!AQ33-va!AP33))</f>
        <v>3</v>
      </c>
      <c r="AQ37" s="16">
        <f>MAX(0,(va!AR33-va!AQ33))</f>
        <v>0</v>
      </c>
      <c r="AR37" s="16">
        <f>MAX(0,(va!AS33-va!AR33))</f>
        <v>0</v>
      </c>
      <c r="AS37" s="16">
        <f>MAX(0,(va!AT33-va!AS33))</f>
        <v>1</v>
      </c>
      <c r="AT37" s="16">
        <f>MAX(0,(va!AU33-va!AT33))</f>
        <v>4</v>
      </c>
      <c r="AU37" s="16">
        <f>MAX(0,(va!AV33-va!AU33))</f>
        <v>2</v>
      </c>
      <c r="AV37" s="16">
        <f>MAX(0,(va!AW33-va!AV33))</f>
        <v>1</v>
      </c>
      <c r="AW37" s="16">
        <f>MAX(0,(va!AX33-va!AW33))</f>
        <v>0</v>
      </c>
      <c r="AX37" s="16">
        <f>MAX(0,(va!AY33-va!AX33))</f>
        <v>1</v>
      </c>
      <c r="AY37" s="16">
        <f>MAX(0,(va!AZ33-va!AY33))</f>
        <v>0</v>
      </c>
      <c r="AZ37" s="16">
        <f>MAX(0,(va!BA33-va!AZ33))</f>
        <v>1</v>
      </c>
      <c r="BA37" s="16">
        <f>MAX(0,(va!BB33-va!BA33))</f>
        <v>4</v>
      </c>
      <c r="BB37" s="16">
        <f>MAX(0,(va!BC33-va!BB33))</f>
        <v>2</v>
      </c>
      <c r="BC37" s="16">
        <f>MAX(0,(va!BD33-va!BC33))</f>
        <v>1</v>
      </c>
      <c r="BD37" s="16">
        <f>MAX(0,(va!BE33-va!BD33))</f>
        <v>2</v>
      </c>
      <c r="BE37" s="16">
        <f>MAX(0,(va!BF33-va!BE33))</f>
        <v>0</v>
      </c>
      <c r="BF37" s="16">
        <f>MAX(0,(va!BG33-va!BF33))</f>
        <v>0</v>
      </c>
      <c r="BG37" s="16">
        <f>MAX(0,(va!BH33-va!BG33))</f>
        <v>1</v>
      </c>
      <c r="BH37" s="16">
        <f>MAX(0,(va!BI33-va!BH33))</f>
        <v>3</v>
      </c>
      <c r="BI37" s="16">
        <f>MAX(0,(va!BJ33-va!BI33))</f>
        <v>2</v>
      </c>
      <c r="BJ37" s="16">
        <f>MAX(0,(va!BK33-va!BJ33))</f>
        <v>1</v>
      </c>
      <c r="BK37" s="16">
        <f>MAX(0,(va!BL33-va!BK33))</f>
        <v>0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2</v>
      </c>
      <c r="BO37" s="16">
        <f>MAX(0,(va!BP33-va!BO33))</f>
        <v>0</v>
      </c>
      <c r="BP37" s="16">
        <f>MAX(0,(va!BQ33-va!BP33))</f>
        <v>1</v>
      </c>
      <c r="BQ37" s="16">
        <f>MAX(0,(va!BR33-va!BQ33))</f>
        <v>0</v>
      </c>
      <c r="BR37" s="16">
        <f>MAX(0,(va!BS33-va!BR33))</f>
        <v>5</v>
      </c>
      <c r="BS37" s="16">
        <f>MAX(0,(va!BT33-va!BS33))</f>
        <v>4</v>
      </c>
      <c r="BT37" s="16">
        <f>MAX(0,(va!BU33-va!BT33))</f>
        <v>1</v>
      </c>
      <c r="BU37" s="16">
        <f>MAX(0,(va!BV33-va!BU33))</f>
        <v>0</v>
      </c>
      <c r="BV37" s="16">
        <f>MAX(0,(va!BW33-va!BV33))</f>
        <v>0</v>
      </c>
      <c r="BW37" s="16">
        <f>MAX(0,(va!BX33-va!BW33))</f>
        <v>1</v>
      </c>
      <c r="BX37" s="16">
        <f>MAX(0,(va!BY33-va!BX33))</f>
        <v>0</v>
      </c>
      <c r="BY37" s="16">
        <f>MAX(0,(va!BZ33-va!BY33))</f>
        <v>0</v>
      </c>
      <c r="BZ37" s="16">
        <f>MAX(0,(va!CA33-va!BZ33))</f>
        <v>1</v>
      </c>
      <c r="CA37" s="16">
        <f>MAX(0,(va!CB33-va!CA33))</f>
        <v>3</v>
      </c>
      <c r="CB37" s="16">
        <f>MAX(0,(va!CC33-va!CB33))</f>
        <v>3</v>
      </c>
      <c r="CC37" s="16">
        <f>MAX(0,(va!CD33-va!CC33))</f>
        <v>2</v>
      </c>
      <c r="CD37" s="16">
        <f>MAX(0,(va!CE33-va!CD33))</f>
        <v>0</v>
      </c>
      <c r="CE37" s="16">
        <f>MAX(0,(va!CF33-va!CE33))</f>
        <v>5</v>
      </c>
      <c r="CF37" s="16">
        <f>MAX(0,(va!CG33-va!CF33))</f>
        <v>4</v>
      </c>
      <c r="CG37" s="16">
        <f>MAX(0,(va!CH33-va!CG33))</f>
        <v>0</v>
      </c>
      <c r="CH37" s="16">
        <f>MAX(0,(va!CI33-va!CH33))</f>
        <v>0</v>
      </c>
      <c r="CI37" s="16">
        <f>MAX(0,(va!CJ33-va!CI33))</f>
        <v>2</v>
      </c>
      <c r="CJ37" s="16">
        <f>MAX(0,(va!CK33-va!CJ33))</f>
        <v>0</v>
      </c>
      <c r="CK37" s="16">
        <f>MAX(0,(va!CL33-va!CK33))</f>
        <v>0</v>
      </c>
      <c r="CL37" s="16">
        <f>MAX(0,(va!CM33-va!CL33))</f>
        <v>0</v>
      </c>
      <c r="CM37" s="16">
        <f>MAX(0,(va!CN33-va!CM33))</f>
        <v>0</v>
      </c>
      <c r="CN37" s="16">
        <f>MAX(0,(va!CO33-va!CN33))</f>
        <v>0</v>
      </c>
      <c r="CO37" s="16">
        <f>MAX(0,(va!CP33-va!CO33))</f>
        <v>0</v>
      </c>
      <c r="CP37" s="16">
        <f>MAX(0,(va!CQ33-va!CP33))</f>
        <v>0</v>
      </c>
      <c r="CQ37" s="16">
        <f>MAX(0,(va!CR33-va!CQ33))</f>
        <v>0</v>
      </c>
      <c r="CR37" s="16">
        <f>MAX(0,(va!CS33-va!CR33))</f>
        <v>0</v>
      </c>
      <c r="CS37" s="16">
        <f>MAX(0,(va!CT33-va!CS33))</f>
        <v>0</v>
      </c>
      <c r="CT37" s="16">
        <f>MAX(0,(va!CU33-va!CT33))</f>
        <v>0</v>
      </c>
      <c r="CU37" s="16">
        <f>MAX(0,(va!CV33-va!CU33))</f>
        <v>0</v>
      </c>
      <c r="CV37" s="16">
        <f>MAX(0,(va!CW33-va!CV33))</f>
        <v>0</v>
      </c>
      <c r="CW37" s="16">
        <f>MAX(0,(va!CX33-va!CW33))</f>
        <v>0</v>
      </c>
    </row>
    <row r="38" spans="1:101" x14ac:dyDescent="0.2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1</v>
      </c>
      <c r="L38" s="16">
        <f>MAX(0,(va!M34-va!L34))</f>
        <v>2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1</v>
      </c>
      <c r="S38" s="16">
        <f>MAX(0,(va!T34-va!S34))</f>
        <v>0</v>
      </c>
      <c r="T38" s="16">
        <f>MAX(0,(va!U34-va!T34))</f>
        <v>2</v>
      </c>
      <c r="U38" s="16">
        <f>MAX(0,(va!V34-va!U34))</f>
        <v>1</v>
      </c>
      <c r="V38" s="16">
        <f>MAX(0,(va!W34-va!V34))</f>
        <v>1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0</v>
      </c>
      <c r="AA38" s="16">
        <f>MAX(0,(va!AB34-va!AA34))</f>
        <v>1</v>
      </c>
      <c r="AB38" s="16">
        <f>MAX(0,(va!AC34-va!AB34))</f>
        <v>1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1</v>
      </c>
      <c r="AH38" s="16">
        <f>MAX(0,(va!AI34-va!AH34))</f>
        <v>0</v>
      </c>
      <c r="AI38" s="16">
        <f>MAX(0,(va!AJ34-va!AI34))</f>
        <v>0</v>
      </c>
      <c r="AJ38" s="16">
        <f>MAX(0,(va!AK34-va!AJ34))</f>
        <v>1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0</v>
      </c>
      <c r="AO38" s="16">
        <f>MAX(0,(va!AP34-va!AO34))</f>
        <v>0</v>
      </c>
      <c r="AP38" s="16">
        <f>MAX(0,(va!AQ34-va!AP34))</f>
        <v>0</v>
      </c>
      <c r="AQ38" s="16">
        <f>MAX(0,(va!AR34-va!AQ34))</f>
        <v>4</v>
      </c>
      <c r="AR38" s="16">
        <f>MAX(0,(va!AS34-va!AR34))</f>
        <v>0</v>
      </c>
      <c r="AS38" s="16">
        <f>MAX(0,(va!AT34-va!AS34))</f>
        <v>0</v>
      </c>
      <c r="AT38" s="16">
        <f>MAX(0,(va!AU34-va!AT34))</f>
        <v>0</v>
      </c>
      <c r="AU38" s="16">
        <f>MAX(0,(va!AV34-va!AU34))</f>
        <v>0</v>
      </c>
      <c r="AV38" s="16">
        <f>MAX(0,(va!AW34-va!AV34))</f>
        <v>2</v>
      </c>
      <c r="AW38" s="16">
        <f>MAX(0,(va!AX34-va!AW34))</f>
        <v>2</v>
      </c>
      <c r="AX38" s="16">
        <f>MAX(0,(va!AY34-va!AX34))</f>
        <v>0</v>
      </c>
      <c r="AY38" s="16">
        <f>MAX(0,(va!AZ34-va!AY34))</f>
        <v>0</v>
      </c>
      <c r="AZ38" s="16">
        <f>MAX(0,(va!BA34-va!AZ34))</f>
        <v>0</v>
      </c>
      <c r="BA38" s="16">
        <f>MAX(0,(va!BB34-va!BA34))</f>
        <v>0</v>
      </c>
      <c r="BB38" s="16">
        <f>MAX(0,(va!BC34-va!BB34))</f>
        <v>0</v>
      </c>
      <c r="BC38" s="16">
        <f>MAX(0,(va!BD34-va!BC34))</f>
        <v>1</v>
      </c>
      <c r="BD38" s="16">
        <f>MAX(0,(va!BE34-va!BD34))</f>
        <v>0</v>
      </c>
      <c r="BE38" s="16">
        <f>MAX(0,(va!BF34-va!BE34))</f>
        <v>0</v>
      </c>
      <c r="BF38" s="16">
        <f>MAX(0,(va!BG34-va!BF34))</f>
        <v>1</v>
      </c>
      <c r="BG38" s="16">
        <f>MAX(0,(va!BH34-va!BG34))</f>
        <v>1</v>
      </c>
      <c r="BH38" s="16">
        <f>MAX(0,(va!BI34-va!BH34))</f>
        <v>0</v>
      </c>
      <c r="BI38" s="16">
        <f>MAX(0,(va!BJ34-va!BI34))</f>
        <v>1</v>
      </c>
      <c r="BJ38" s="16">
        <f>MAX(0,(va!BK34-va!BJ34))</f>
        <v>0</v>
      </c>
      <c r="BK38" s="16">
        <f>MAX(0,(va!BL34-va!BK34))</f>
        <v>2</v>
      </c>
      <c r="BL38" s="16">
        <f>MAX(0,(va!BM34-va!BL34))</f>
        <v>0</v>
      </c>
      <c r="BM38" s="16">
        <f>MAX(0,(va!BN34-va!BM34))</f>
        <v>0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0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0</v>
      </c>
      <c r="BT38" s="16">
        <f>MAX(0,(va!BU34-va!BT34))</f>
        <v>0</v>
      </c>
      <c r="BU38" s="16">
        <f>MAX(0,(va!BV34-va!BU34))</f>
        <v>0</v>
      </c>
      <c r="BV38" s="16">
        <f>MAX(0,(va!BW34-va!BV34))</f>
        <v>0</v>
      </c>
      <c r="BW38" s="16">
        <f>MAX(0,(va!BX34-va!BW34))</f>
        <v>0</v>
      </c>
      <c r="BX38" s="16">
        <f>MAX(0,(va!BY34-va!BX34))</f>
        <v>0</v>
      </c>
      <c r="BY38" s="16">
        <f>MAX(0,(va!BZ34-va!BY34))</f>
        <v>0</v>
      </c>
      <c r="BZ38" s="16">
        <f>MAX(0,(va!CA34-va!BZ34))</f>
        <v>1</v>
      </c>
      <c r="CA38" s="16">
        <f>MAX(0,(va!CB34-va!CA34))</f>
        <v>0</v>
      </c>
      <c r="CB38" s="16">
        <f>MAX(0,(va!CC34-va!CB34))</f>
        <v>0</v>
      </c>
      <c r="CC38" s="16">
        <f>MAX(0,(va!CD34-va!CC34))</f>
        <v>0</v>
      </c>
      <c r="CD38" s="16">
        <f>MAX(0,(va!CE34-va!CD34))</f>
        <v>0</v>
      </c>
      <c r="CE38" s="16">
        <f>MAX(0,(va!CF34-va!CE34))</f>
        <v>0</v>
      </c>
      <c r="CF38" s="16">
        <f>MAX(0,(va!CG34-va!CF34))</f>
        <v>1</v>
      </c>
      <c r="CG38" s="16">
        <f>MAX(0,(va!CH34-va!CG34))</f>
        <v>1</v>
      </c>
      <c r="CH38" s="16">
        <f>MAX(0,(va!CI34-va!CH34))</f>
        <v>2</v>
      </c>
      <c r="CI38" s="16">
        <f>MAX(0,(va!CJ34-va!CI34))</f>
        <v>1</v>
      </c>
      <c r="CJ38" s="16">
        <f>MAX(0,(va!CK34-va!CJ34))</f>
        <v>0</v>
      </c>
      <c r="CK38" s="16">
        <f>MAX(0,(va!CL34-va!CK34))</f>
        <v>0</v>
      </c>
      <c r="CL38" s="16">
        <f>MAX(0,(va!CM34-va!CL34))</f>
        <v>0</v>
      </c>
      <c r="CM38" s="16">
        <f>MAX(0,(va!CN34-va!CM34))</f>
        <v>0</v>
      </c>
      <c r="CN38" s="16">
        <f>MAX(0,(va!CO34-va!CN34))</f>
        <v>0</v>
      </c>
      <c r="CO38" s="16">
        <f>MAX(0,(va!CP34-va!CO34))</f>
        <v>0</v>
      </c>
      <c r="CP38" s="16">
        <f>MAX(0,(va!CQ34-va!CP34))</f>
        <v>0</v>
      </c>
      <c r="CQ38" s="16">
        <f>MAX(0,(va!CR34-va!CQ34))</f>
        <v>0</v>
      </c>
      <c r="CR38" s="16">
        <f>MAX(0,(va!CS34-va!CR34))</f>
        <v>0</v>
      </c>
      <c r="CS38" s="16">
        <f>MAX(0,(va!CT34-va!CS34))</f>
        <v>0</v>
      </c>
      <c r="CT38" s="16">
        <f>MAX(0,(va!CU34-va!CT34))</f>
        <v>0</v>
      </c>
      <c r="CU38" s="16">
        <f>MAX(0,(va!CV34-va!CU34))</f>
        <v>0</v>
      </c>
      <c r="CV38" s="16">
        <f>MAX(0,(va!CW34-va!CV34))</f>
        <v>0</v>
      </c>
      <c r="CW38" s="16">
        <f>MAX(0,(va!CX34-va!CW34))</f>
        <v>0</v>
      </c>
    </row>
    <row r="39" spans="1:101" x14ac:dyDescent="0.2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0</v>
      </c>
      <c r="F39" s="16">
        <f>MAX(0,(va!G35-va!F35))</f>
        <v>0</v>
      </c>
      <c r="G39" s="16">
        <f>MAX(0,(va!H35-va!G35))</f>
        <v>2</v>
      </c>
      <c r="H39" s="16">
        <f>MAX(0,(va!I35-va!H35))</f>
        <v>1</v>
      </c>
      <c r="I39" s="16">
        <f>MAX(0,(va!J35-va!I35))</f>
        <v>0</v>
      </c>
      <c r="J39" s="16">
        <f>MAX(0,(va!K35-va!J35))</f>
        <v>1</v>
      </c>
      <c r="K39" s="16">
        <f>MAX(0,(va!L35-va!K35))</f>
        <v>0</v>
      </c>
      <c r="L39" s="16">
        <f>MAX(0,(va!M35-va!L35))</f>
        <v>2</v>
      </c>
      <c r="M39" s="16">
        <f>MAX(0,(va!N35-va!M35))</f>
        <v>0</v>
      </c>
      <c r="N39" s="16">
        <f>MAX(0,(va!O35-va!N35))</f>
        <v>2</v>
      </c>
      <c r="O39" s="16">
        <f>MAX(0,(va!P35-va!O35))</f>
        <v>5</v>
      </c>
      <c r="P39" s="16">
        <f>MAX(0,(va!Q35-va!P35))</f>
        <v>2</v>
      </c>
      <c r="Q39" s="16">
        <f>MAX(0,(va!R35-va!Q35))</f>
        <v>5</v>
      </c>
      <c r="R39" s="16">
        <f>MAX(0,(va!S35-va!R35))</f>
        <v>2</v>
      </c>
      <c r="S39" s="16">
        <f>MAX(0,(va!T35-va!S35))</f>
        <v>0</v>
      </c>
      <c r="T39" s="16">
        <f>MAX(0,(va!U35-va!T35))</f>
        <v>2</v>
      </c>
      <c r="U39" s="16">
        <f>MAX(0,(va!V35-va!U35))</f>
        <v>0</v>
      </c>
      <c r="V39" s="16">
        <f>MAX(0,(va!W35-va!V35))</f>
        <v>6</v>
      </c>
      <c r="W39" s="16">
        <f>MAX(0,(va!X35-va!W35))</f>
        <v>6</v>
      </c>
      <c r="X39" s="16">
        <f>MAX(0,(va!Y35-va!X35))</f>
        <v>1</v>
      </c>
      <c r="Y39" s="16">
        <f>MAX(0,(va!Z35-va!Y35))</f>
        <v>1</v>
      </c>
      <c r="Z39" s="16">
        <f>MAX(0,(va!AA35-va!Z35))</f>
        <v>1</v>
      </c>
      <c r="AA39" s="16">
        <f>MAX(0,(va!AB35-va!AA35))</f>
        <v>11</v>
      </c>
      <c r="AB39" s="16">
        <f>MAX(0,(va!AC35-va!AB35))</f>
        <v>3</v>
      </c>
      <c r="AC39" s="16">
        <f>MAX(0,(va!AD35-va!AC35))</f>
        <v>0</v>
      </c>
      <c r="AD39" s="16">
        <f>MAX(0,(va!AE35-va!AD35))</f>
        <v>3</v>
      </c>
      <c r="AE39" s="16">
        <f>MAX(0,(va!AF35-va!AE35))</f>
        <v>4</v>
      </c>
      <c r="AF39" s="16">
        <f>MAX(0,(va!AG35-va!AF35))</f>
        <v>1</v>
      </c>
      <c r="AG39" s="16">
        <f>MAX(0,(va!AH35-va!AG35))</f>
        <v>0</v>
      </c>
      <c r="AH39" s="16">
        <f>MAX(0,(va!AI35-va!AH35))</f>
        <v>6</v>
      </c>
      <c r="AI39" s="16">
        <f>MAX(0,(va!AJ35-va!AI35))</f>
        <v>0</v>
      </c>
      <c r="AJ39" s="16">
        <f>MAX(0,(va!AK35-va!AJ35))</f>
        <v>1</v>
      </c>
      <c r="AK39" s="16">
        <f>MAX(0,(va!AL35-va!AK35))</f>
        <v>2</v>
      </c>
      <c r="AL39" s="16">
        <f>MAX(0,(va!AM35-va!AL35))</f>
        <v>2</v>
      </c>
      <c r="AM39" s="16">
        <f>MAX(0,(va!AN35-va!AM35))</f>
        <v>0</v>
      </c>
      <c r="AN39" s="16">
        <f>MAX(0,(va!AO35-va!AN35))</f>
        <v>2</v>
      </c>
      <c r="AO39" s="16">
        <f>MAX(0,(va!AP35-va!AO35))</f>
        <v>2</v>
      </c>
      <c r="AP39" s="16">
        <f>MAX(0,(va!AQ35-va!AP35))</f>
        <v>0</v>
      </c>
      <c r="AQ39" s="16">
        <f>MAX(0,(va!AR35-va!AQ35))</f>
        <v>1</v>
      </c>
      <c r="AR39" s="16">
        <f>MAX(0,(va!AS35-va!AR35))</f>
        <v>1</v>
      </c>
      <c r="AS39" s="16">
        <f>MAX(0,(va!AT35-va!AS35))</f>
        <v>0</v>
      </c>
      <c r="AT39" s="16">
        <f>MAX(0,(va!AU35-va!AT35))</f>
        <v>1</v>
      </c>
      <c r="AU39" s="16">
        <f>MAX(0,(va!AV35-va!AU35))</f>
        <v>0</v>
      </c>
      <c r="AV39" s="16">
        <f>MAX(0,(va!AW35-va!AV35))</f>
        <v>0</v>
      </c>
      <c r="AW39" s="16">
        <f>MAX(0,(va!AX35-va!AW35))</f>
        <v>0</v>
      </c>
      <c r="AX39" s="16">
        <f>MAX(0,(va!AY35-va!AX35))</f>
        <v>0</v>
      </c>
      <c r="AY39" s="16">
        <f>MAX(0,(va!AZ35-va!AY35))</f>
        <v>0</v>
      </c>
      <c r="AZ39" s="16">
        <f>MAX(0,(va!BA35-va!AZ35))</f>
        <v>1</v>
      </c>
      <c r="BA39" s="16">
        <f>MAX(0,(va!BB35-va!BA35))</f>
        <v>0</v>
      </c>
      <c r="BB39" s="16">
        <f>MAX(0,(va!BC35-va!BB35))</f>
        <v>4</v>
      </c>
      <c r="BC39" s="16">
        <f>MAX(0,(va!BD35-va!BC35))</f>
        <v>0</v>
      </c>
      <c r="BD39" s="16">
        <f>MAX(0,(va!BE35-va!BD35))</f>
        <v>1</v>
      </c>
      <c r="BE39" s="16">
        <f>MAX(0,(va!BF35-va!BE35))</f>
        <v>0</v>
      </c>
      <c r="BF39" s="16">
        <f>MAX(0,(va!BG35-va!BF35))</f>
        <v>1</v>
      </c>
      <c r="BG39" s="16">
        <f>MAX(0,(va!BH35-va!BG35))</f>
        <v>0</v>
      </c>
      <c r="BH39" s="16">
        <f>MAX(0,(va!BI35-va!BH35))</f>
        <v>0</v>
      </c>
      <c r="BI39" s="16">
        <f>MAX(0,(va!BJ35-va!BI35))</f>
        <v>1</v>
      </c>
      <c r="BJ39" s="16">
        <f>MAX(0,(va!BK35-va!BJ35))</f>
        <v>0</v>
      </c>
      <c r="BK39" s="16">
        <f>MAX(0,(va!BL35-va!BK35))</f>
        <v>1</v>
      </c>
      <c r="BL39" s="16">
        <f>MAX(0,(va!BM35-va!BL35))</f>
        <v>0</v>
      </c>
      <c r="BM39" s="16">
        <f>MAX(0,(va!BN35-va!BM35))</f>
        <v>3</v>
      </c>
      <c r="BN39" s="16">
        <f>MAX(0,(va!BO35-va!BN35))</f>
        <v>0</v>
      </c>
      <c r="BO39" s="16">
        <f>MAX(0,(va!BP35-va!BO35))</f>
        <v>1</v>
      </c>
      <c r="BP39" s="16">
        <f>MAX(0,(va!BQ35-va!BP35))</f>
        <v>0</v>
      </c>
      <c r="BQ39" s="16">
        <f>MAX(0,(va!BR35-va!BQ35))</f>
        <v>2</v>
      </c>
      <c r="BR39" s="16">
        <f>MAX(0,(va!BS35-va!BR35))</f>
        <v>1</v>
      </c>
      <c r="BS39" s="16">
        <f>MAX(0,(va!BT35-va!BS35))</f>
        <v>3</v>
      </c>
      <c r="BT39" s="16">
        <f>MAX(0,(va!BU35-va!BT35))</f>
        <v>0</v>
      </c>
      <c r="BU39" s="16">
        <f>MAX(0,(va!BV35-va!BU35))</f>
        <v>2</v>
      </c>
      <c r="BV39" s="16">
        <f>MAX(0,(va!BW35-va!BV35))</f>
        <v>2</v>
      </c>
      <c r="BW39" s="16">
        <f>MAX(0,(va!BX35-va!BW35))</f>
        <v>0</v>
      </c>
      <c r="BX39" s="16">
        <f>MAX(0,(va!BY35-va!BX35))</f>
        <v>2</v>
      </c>
      <c r="BY39" s="16">
        <f>MAX(0,(va!BZ35-va!BY35))</f>
        <v>0</v>
      </c>
      <c r="BZ39" s="16">
        <f>MAX(0,(va!CA35-va!BZ35))</f>
        <v>2</v>
      </c>
      <c r="CA39" s="16">
        <f>MAX(0,(va!CB35-va!CA35))</f>
        <v>0</v>
      </c>
      <c r="CB39" s="16">
        <f>MAX(0,(va!CC35-va!CB35))</f>
        <v>1</v>
      </c>
      <c r="CC39" s="16">
        <f>MAX(0,(va!CD35-va!CC35))</f>
        <v>0</v>
      </c>
      <c r="CD39" s="16">
        <f>MAX(0,(va!CE35-va!CD35))</f>
        <v>3</v>
      </c>
      <c r="CE39" s="16">
        <f>MAX(0,(va!CF35-va!CE35))</f>
        <v>3</v>
      </c>
      <c r="CF39" s="16">
        <f>MAX(0,(va!CG35-va!CF35))</f>
        <v>2</v>
      </c>
      <c r="CG39" s="16">
        <f>MAX(0,(va!CH35-va!CG35))</f>
        <v>0</v>
      </c>
      <c r="CH39" s="16">
        <f>MAX(0,(va!CI35-va!CH35))</f>
        <v>2</v>
      </c>
      <c r="CI39" s="16">
        <f>MAX(0,(va!CJ35-va!CI35))</f>
        <v>0</v>
      </c>
      <c r="CJ39" s="16">
        <f>MAX(0,(va!CK35-va!CJ35))</f>
        <v>0</v>
      </c>
      <c r="CK39" s="16">
        <f>MAX(0,(va!CL35-va!CK35))</f>
        <v>0</v>
      </c>
      <c r="CL39" s="16">
        <f>MAX(0,(va!CM35-va!CL35))</f>
        <v>0</v>
      </c>
      <c r="CM39" s="16">
        <f>MAX(0,(va!CN35-va!CM35))</f>
        <v>0</v>
      </c>
      <c r="CN39" s="16">
        <f>MAX(0,(va!CO35-va!CN35))</f>
        <v>0</v>
      </c>
      <c r="CO39" s="16">
        <f>MAX(0,(va!CP35-va!CO35))</f>
        <v>0</v>
      </c>
      <c r="CP39" s="16">
        <f>MAX(0,(va!CQ35-va!CP35))</f>
        <v>0</v>
      </c>
      <c r="CQ39" s="16">
        <f>MAX(0,(va!CR35-va!CQ35))</f>
        <v>0</v>
      </c>
      <c r="CR39" s="16">
        <f>MAX(0,(va!CS35-va!CR35))</f>
        <v>0</v>
      </c>
      <c r="CS39" s="16">
        <f>MAX(0,(va!CT35-va!CS35))</f>
        <v>0</v>
      </c>
      <c r="CT39" s="16">
        <f>MAX(0,(va!CU35-va!CT35))</f>
        <v>0</v>
      </c>
      <c r="CU39" s="16">
        <f>MAX(0,(va!CV35-va!CU35))</f>
        <v>0</v>
      </c>
      <c r="CV39" s="16">
        <f>MAX(0,(va!CW35-va!CV35))</f>
        <v>0</v>
      </c>
      <c r="CW39" s="16">
        <f>MAX(0,(va!CX35-va!CW35))</f>
        <v>0</v>
      </c>
    </row>
    <row r="40" spans="1:101" x14ac:dyDescent="0.2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0</v>
      </c>
      <c r="G40" s="16">
        <f>MAX(0,(va!H36-va!G36))</f>
        <v>1</v>
      </c>
      <c r="H40" s="16">
        <f>MAX(0,(va!I36-va!H36))</f>
        <v>1</v>
      </c>
      <c r="I40" s="16">
        <f>MAX(0,(va!J36-va!I36))</f>
        <v>1</v>
      </c>
      <c r="J40" s="16">
        <f>MAX(0,(va!K36-va!J36))</f>
        <v>1</v>
      </c>
      <c r="K40" s="16">
        <f>MAX(0,(va!L36-va!K36))</f>
        <v>0</v>
      </c>
      <c r="L40" s="16">
        <f>MAX(0,(va!M36-va!L36))</f>
        <v>2</v>
      </c>
      <c r="M40" s="16">
        <f>MAX(0,(va!N36-va!M36))</f>
        <v>4</v>
      </c>
      <c r="N40" s="16">
        <f>MAX(0,(va!O36-va!N36))</f>
        <v>0</v>
      </c>
      <c r="O40" s="16">
        <f>MAX(0,(va!P36-va!O36))</f>
        <v>0</v>
      </c>
      <c r="P40" s="16">
        <f>MAX(0,(va!Q36-va!P36))</f>
        <v>1</v>
      </c>
      <c r="Q40" s="16">
        <f>MAX(0,(va!R36-va!Q36))</f>
        <v>6</v>
      </c>
      <c r="R40" s="16">
        <f>MAX(0,(va!S36-va!R36))</f>
        <v>3</v>
      </c>
      <c r="S40" s="16">
        <f>MAX(0,(va!T36-va!S36))</f>
        <v>7</v>
      </c>
      <c r="T40" s="16">
        <f>MAX(0,(va!U36-va!T36))</f>
        <v>2</v>
      </c>
      <c r="U40" s="16">
        <f>MAX(0,(va!V36-va!U36))</f>
        <v>7</v>
      </c>
      <c r="V40" s="16">
        <f>MAX(0,(va!W36-va!V36))</f>
        <v>0</v>
      </c>
      <c r="W40" s="16">
        <f>MAX(0,(va!X36-va!W36))</f>
        <v>1</v>
      </c>
      <c r="X40" s="16">
        <f>MAX(0,(va!Y36-va!X36))</f>
        <v>13</v>
      </c>
      <c r="Y40" s="16">
        <f>MAX(0,(va!Z36-va!Y36))</f>
        <v>1</v>
      </c>
      <c r="Z40" s="16">
        <f>MAX(0,(va!AA36-va!Z36))</f>
        <v>8</v>
      </c>
      <c r="AA40" s="16">
        <f>MAX(0,(va!AB36-va!AA36))</f>
        <v>9</v>
      </c>
      <c r="AB40" s="16">
        <f>MAX(0,(va!AC36-va!AB36))</f>
        <v>9</v>
      </c>
      <c r="AC40" s="16">
        <f>MAX(0,(va!AD36-va!AC36))</f>
        <v>5</v>
      </c>
      <c r="AD40" s="16">
        <f>MAX(0,(va!AE36-va!AD36))</f>
        <v>7</v>
      </c>
      <c r="AE40" s="16">
        <f>MAX(0,(va!AF36-va!AE36))</f>
        <v>2</v>
      </c>
      <c r="AF40" s="16">
        <f>MAX(0,(va!AG36-va!AF36))</f>
        <v>4</v>
      </c>
      <c r="AG40" s="16">
        <f>MAX(0,(va!AH36-va!AG36))</f>
        <v>2</v>
      </c>
      <c r="AH40" s="16">
        <f>MAX(0,(va!AI36-va!AH36))</f>
        <v>1</v>
      </c>
      <c r="AI40" s="16">
        <f>MAX(0,(va!AJ36-va!AI36))</f>
        <v>3</v>
      </c>
      <c r="AJ40" s="16">
        <f>MAX(0,(va!AK36-va!AJ36))</f>
        <v>2</v>
      </c>
      <c r="AK40" s="16">
        <f>MAX(0,(va!AL36-va!AK36))</f>
        <v>3</v>
      </c>
      <c r="AL40" s="16">
        <f>MAX(0,(va!AM36-va!AL36))</f>
        <v>1</v>
      </c>
      <c r="AM40" s="16">
        <f>MAX(0,(va!AN36-va!AM36))</f>
        <v>4</v>
      </c>
      <c r="AN40" s="16">
        <f>MAX(0,(va!AO36-va!AN36))</f>
        <v>5</v>
      </c>
      <c r="AO40" s="16">
        <f>MAX(0,(va!AP36-va!AO36))</f>
        <v>14</v>
      </c>
      <c r="AP40" s="16">
        <f>MAX(0,(va!AQ36-va!AP36))</f>
        <v>1</v>
      </c>
      <c r="AQ40" s="16">
        <f>MAX(0,(va!AR36-va!AQ36))</f>
        <v>4</v>
      </c>
      <c r="AR40" s="16">
        <f>MAX(0,(va!AS36-va!AR36))</f>
        <v>4</v>
      </c>
      <c r="AS40" s="16">
        <f>MAX(0,(va!AT36-va!AS36))</f>
        <v>4</v>
      </c>
      <c r="AT40" s="16">
        <f>MAX(0,(va!AU36-va!AT36))</f>
        <v>8</v>
      </c>
      <c r="AU40" s="16">
        <f>MAX(0,(va!AV36-va!AU36))</f>
        <v>1</v>
      </c>
      <c r="AV40" s="16">
        <f>MAX(0,(va!AW36-va!AV36))</f>
        <v>1</v>
      </c>
      <c r="AW40" s="16">
        <f>MAX(0,(va!AX36-va!AW36))</f>
        <v>8</v>
      </c>
      <c r="AX40" s="16">
        <f>MAX(0,(va!AY36-va!AX36))</f>
        <v>7</v>
      </c>
      <c r="AY40" s="16">
        <f>MAX(0,(va!AZ36-va!AY36))</f>
        <v>1</v>
      </c>
      <c r="AZ40" s="16">
        <f>MAX(0,(va!BA36-va!AZ36))</f>
        <v>3</v>
      </c>
      <c r="BA40" s="16">
        <f>MAX(0,(va!BB36-va!BA36))</f>
        <v>9</v>
      </c>
      <c r="BB40" s="16">
        <f>MAX(0,(va!BC36-va!BB36))</f>
        <v>15</v>
      </c>
      <c r="BC40" s="16">
        <f>MAX(0,(va!BD36-va!BC36))</f>
        <v>10</v>
      </c>
      <c r="BD40" s="16">
        <f>MAX(0,(va!BE36-va!BD36))</f>
        <v>7</v>
      </c>
      <c r="BE40" s="16">
        <f>MAX(0,(va!BF36-va!BE36))</f>
        <v>5</v>
      </c>
      <c r="BF40" s="16">
        <f>MAX(0,(va!BG36-va!BF36))</f>
        <v>5</v>
      </c>
      <c r="BG40" s="16">
        <f>MAX(0,(va!BH36-va!BG36))</f>
        <v>7</v>
      </c>
      <c r="BH40" s="16">
        <f>MAX(0,(va!BI36-va!BH36))</f>
        <v>6</v>
      </c>
      <c r="BI40" s="16">
        <f>MAX(0,(va!BJ36-va!BI36))</f>
        <v>6</v>
      </c>
      <c r="BJ40" s="16">
        <f>MAX(0,(va!BK36-va!BJ36))</f>
        <v>2</v>
      </c>
      <c r="BK40" s="16">
        <f>MAX(0,(va!BL36-va!BK36))</f>
        <v>6</v>
      </c>
      <c r="BL40" s="16">
        <f>MAX(0,(va!BM36-va!BL36))</f>
        <v>0</v>
      </c>
      <c r="BM40" s="16">
        <f>MAX(0,(va!BN36-va!BM36))</f>
        <v>23</v>
      </c>
      <c r="BN40" s="16">
        <f>MAX(0,(va!BO36-va!BN36))</f>
        <v>26</v>
      </c>
      <c r="BO40" s="16">
        <f>MAX(0,(va!BP36-va!BO36))</f>
        <v>8</v>
      </c>
      <c r="BP40" s="16">
        <f>MAX(0,(va!BQ36-va!BP36))</f>
        <v>7</v>
      </c>
      <c r="BQ40" s="16">
        <f>MAX(0,(va!BR36-va!BQ36))</f>
        <v>4</v>
      </c>
      <c r="BR40" s="16">
        <f>MAX(0,(va!BS36-va!BR36))</f>
        <v>2</v>
      </c>
      <c r="BS40" s="16">
        <f>MAX(0,(va!BT36-va!BS36))</f>
        <v>4</v>
      </c>
      <c r="BT40" s="16">
        <f>MAX(0,(va!BU36-va!BT36))</f>
        <v>1</v>
      </c>
      <c r="BU40" s="16">
        <f>MAX(0,(va!BV36-va!BU36))</f>
        <v>8</v>
      </c>
      <c r="BV40" s="16">
        <f>MAX(0,(va!BW36-va!BV36))</f>
        <v>0</v>
      </c>
      <c r="BW40" s="16">
        <f>MAX(0,(va!BX36-va!BW36))</f>
        <v>5</v>
      </c>
      <c r="BX40" s="16">
        <f>MAX(0,(va!BY36-va!BX36))</f>
        <v>2</v>
      </c>
      <c r="BY40" s="16">
        <f>MAX(0,(va!BZ36-va!BY36))</f>
        <v>2</v>
      </c>
      <c r="BZ40" s="16">
        <f>MAX(0,(va!CA36-va!BZ36))</f>
        <v>8</v>
      </c>
      <c r="CA40" s="16">
        <f>MAX(0,(va!CB36-va!CA36))</f>
        <v>0</v>
      </c>
      <c r="CB40" s="16">
        <f>MAX(0,(va!CC36-va!CB36))</f>
        <v>4</v>
      </c>
      <c r="CC40" s="16">
        <f>MAX(0,(va!CD36-va!CC36))</f>
        <v>3</v>
      </c>
      <c r="CD40" s="16">
        <f>MAX(0,(va!CE36-va!CD36))</f>
        <v>3</v>
      </c>
      <c r="CE40" s="16">
        <f>MAX(0,(va!CF36-va!CE36))</f>
        <v>5</v>
      </c>
      <c r="CF40" s="16">
        <f>MAX(0,(va!CG36-va!CF36))</f>
        <v>6</v>
      </c>
      <c r="CG40" s="16">
        <f>MAX(0,(va!CH36-va!CG36))</f>
        <v>3</v>
      </c>
      <c r="CH40" s="16">
        <f>MAX(0,(va!CI36-va!CH36))</f>
        <v>3</v>
      </c>
      <c r="CI40" s="16">
        <f>MAX(0,(va!CJ36-va!CI36))</f>
        <v>1</v>
      </c>
      <c r="CJ40" s="16">
        <f>MAX(0,(va!CK36-va!CJ36))</f>
        <v>0</v>
      </c>
      <c r="CK40" s="16">
        <f>MAX(0,(va!CL36-va!CK36))</f>
        <v>0</v>
      </c>
      <c r="CL40" s="16">
        <f>MAX(0,(va!CM36-va!CL36))</f>
        <v>0</v>
      </c>
      <c r="CM40" s="16">
        <f>MAX(0,(va!CN36-va!CM36))</f>
        <v>0</v>
      </c>
      <c r="CN40" s="16">
        <f>MAX(0,(va!CO36-va!CN36))</f>
        <v>0</v>
      </c>
      <c r="CO40" s="16">
        <f>MAX(0,(va!CP36-va!CO36))</f>
        <v>0</v>
      </c>
      <c r="CP40" s="16">
        <f>MAX(0,(va!CQ36-va!CP36))</f>
        <v>0</v>
      </c>
      <c r="CQ40" s="16">
        <f>MAX(0,(va!CR36-va!CQ36))</f>
        <v>0</v>
      </c>
      <c r="CR40" s="16">
        <f>MAX(0,(va!CS36-va!CR36))</f>
        <v>0</v>
      </c>
      <c r="CS40" s="16">
        <f>MAX(0,(va!CT36-va!CS36))</f>
        <v>0</v>
      </c>
      <c r="CT40" s="16">
        <f>MAX(0,(va!CU36-va!CT36))</f>
        <v>0</v>
      </c>
      <c r="CU40" s="16">
        <f>MAX(0,(va!CV36-va!CU36))</f>
        <v>0</v>
      </c>
      <c r="CV40" s="16">
        <f>MAX(0,(va!CW36-va!CV36))</f>
        <v>0</v>
      </c>
      <c r="CW40" s="16">
        <f>MAX(0,(va!CX36-va!CW36))</f>
        <v>0</v>
      </c>
    </row>
    <row r="41" spans="1:101" x14ac:dyDescent="0.2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1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2</v>
      </c>
      <c r="M41" s="16">
        <f>MAX(0,(va!N37-va!M37))</f>
        <v>3</v>
      </c>
      <c r="N41" s="16">
        <f>MAX(0,(va!O37-va!N37))</f>
        <v>2</v>
      </c>
      <c r="O41" s="16">
        <f>MAX(0,(va!P37-va!O37))</f>
        <v>1</v>
      </c>
      <c r="P41" s="16">
        <f>MAX(0,(va!Q37-va!P37))</f>
        <v>3</v>
      </c>
      <c r="Q41" s="16">
        <f>MAX(0,(va!R37-va!Q37))</f>
        <v>0</v>
      </c>
      <c r="R41" s="16">
        <f>MAX(0,(va!S37-va!R37))</f>
        <v>0</v>
      </c>
      <c r="S41" s="16">
        <f>MAX(0,(va!T37-va!S37))</f>
        <v>0</v>
      </c>
      <c r="T41" s="16">
        <f>MAX(0,(va!U37-va!T37))</f>
        <v>2</v>
      </c>
      <c r="U41" s="16">
        <f>MAX(0,(va!V37-va!U37))</f>
        <v>0</v>
      </c>
      <c r="V41" s="16">
        <f>MAX(0,(va!W37-va!V37))</f>
        <v>0</v>
      </c>
      <c r="W41" s="16">
        <f>MAX(0,(va!X37-va!W37))</f>
        <v>1</v>
      </c>
      <c r="X41" s="16">
        <f>MAX(0,(va!Y37-va!X37))</f>
        <v>2</v>
      </c>
      <c r="Y41" s="16">
        <f>MAX(0,(va!Z37-va!Y37))</f>
        <v>1</v>
      </c>
      <c r="Z41" s="16">
        <f>MAX(0,(va!AA37-va!Z37))</f>
        <v>0</v>
      </c>
      <c r="AA41" s="16">
        <f>MAX(0,(va!AB37-va!AA37))</f>
        <v>1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1</v>
      </c>
      <c r="AE41" s="16">
        <f>MAX(0,(va!AF37-va!AE37))</f>
        <v>2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1</v>
      </c>
      <c r="AM41" s="16">
        <f>MAX(0,(va!AN37-va!AM37))</f>
        <v>2</v>
      </c>
      <c r="AN41" s="16">
        <f>MAX(0,(va!AO37-va!AN37))</f>
        <v>0</v>
      </c>
      <c r="AO41" s="16">
        <f>MAX(0,(va!AP37-va!AO37))</f>
        <v>0</v>
      </c>
      <c r="AP41" s="16">
        <f>MAX(0,(va!AQ37-va!AP37))</f>
        <v>0</v>
      </c>
      <c r="AQ41" s="16">
        <f>MAX(0,(va!AR37-va!AQ37))</f>
        <v>2</v>
      </c>
      <c r="AR41" s="16">
        <f>MAX(0,(va!AS37-va!AR37))</f>
        <v>1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2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1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1</v>
      </c>
      <c r="BL41" s="16">
        <f>MAX(0,(va!BM37-va!BL37))</f>
        <v>0</v>
      </c>
      <c r="BM41" s="16">
        <f>MAX(0,(va!BN37-va!BM37))</f>
        <v>2</v>
      </c>
      <c r="BN41" s="16">
        <f>MAX(0,(va!BO37-va!BN37))</f>
        <v>6</v>
      </c>
      <c r="BO41" s="16">
        <f>MAX(0,(va!BP37-va!BO37))</f>
        <v>0</v>
      </c>
      <c r="BP41" s="16">
        <f>MAX(0,(va!BQ37-va!BP37))</f>
        <v>1</v>
      </c>
      <c r="BQ41" s="16">
        <f>MAX(0,(va!BR37-va!BQ37))</f>
        <v>0</v>
      </c>
      <c r="BR41" s="16">
        <f>MAX(0,(va!BS37-va!BR37))</f>
        <v>0</v>
      </c>
      <c r="BS41" s="16">
        <f>MAX(0,(va!BT37-va!BS37))</f>
        <v>0</v>
      </c>
      <c r="BT41" s="16">
        <f>MAX(0,(va!BU37-va!BT37))</f>
        <v>0</v>
      </c>
      <c r="BU41" s="16">
        <f>MAX(0,(va!BV37-va!BU37))</f>
        <v>2</v>
      </c>
      <c r="BV41" s="16">
        <f>MAX(0,(va!BW37-va!BV37))</f>
        <v>0</v>
      </c>
      <c r="BW41" s="16">
        <f>MAX(0,(va!BX37-va!BW37))</f>
        <v>1</v>
      </c>
      <c r="BX41" s="16">
        <f>MAX(0,(va!BY37-va!BX37))</f>
        <v>0</v>
      </c>
      <c r="BY41" s="16">
        <f>MAX(0,(va!BZ37-va!BY37))</f>
        <v>4</v>
      </c>
      <c r="BZ41" s="16">
        <f>MAX(0,(va!CA37-va!BZ37))</f>
        <v>1</v>
      </c>
      <c r="CA41" s="16">
        <f>MAX(0,(va!CB37-va!CA37))</f>
        <v>0</v>
      </c>
      <c r="CB41" s="16">
        <f>MAX(0,(va!CC37-va!CB37))</f>
        <v>1</v>
      </c>
      <c r="CC41" s="16">
        <f>MAX(0,(va!CD37-va!CC37))</f>
        <v>0</v>
      </c>
      <c r="CD41" s="16">
        <f>MAX(0,(va!CE37-va!CD37))</f>
        <v>0</v>
      </c>
      <c r="CE41" s="16">
        <f>MAX(0,(va!CF37-va!CE37))</f>
        <v>0</v>
      </c>
      <c r="CF41" s="16">
        <f>MAX(0,(va!CG37-va!CF37))</f>
        <v>1</v>
      </c>
      <c r="CG41" s="16">
        <f>MAX(0,(va!CH37-va!CG37))</f>
        <v>1</v>
      </c>
      <c r="CH41" s="16">
        <f>MAX(0,(va!CI37-va!CH37))</f>
        <v>0</v>
      </c>
      <c r="CI41" s="16">
        <f>MAX(0,(va!CJ37-va!CI37))</f>
        <v>0</v>
      </c>
      <c r="CJ41" s="16">
        <f>MAX(0,(va!CK37-va!CJ37))</f>
        <v>0</v>
      </c>
      <c r="CK41" s="16">
        <f>MAX(0,(va!CL37-va!CK37))</f>
        <v>0</v>
      </c>
      <c r="CL41" s="16">
        <f>MAX(0,(va!CM37-va!CL37))</f>
        <v>0</v>
      </c>
      <c r="CM41" s="16">
        <f>MAX(0,(va!CN37-va!CM37))</f>
        <v>0</v>
      </c>
      <c r="CN41" s="16">
        <f>MAX(0,(va!CO37-va!CN37))</f>
        <v>0</v>
      </c>
      <c r="CO41" s="16">
        <f>MAX(0,(va!CP37-va!CO37))</f>
        <v>0</v>
      </c>
      <c r="CP41" s="16">
        <f>MAX(0,(va!CQ37-va!CP37))</f>
        <v>0</v>
      </c>
      <c r="CQ41" s="16">
        <f>MAX(0,(va!CR37-va!CQ37))</f>
        <v>0</v>
      </c>
      <c r="CR41" s="16">
        <f>MAX(0,(va!CS37-va!CR37))</f>
        <v>0</v>
      </c>
      <c r="CS41" s="16">
        <f>MAX(0,(va!CT37-va!CS37))</f>
        <v>0</v>
      </c>
      <c r="CT41" s="16">
        <f>MAX(0,(va!CU37-va!CT37))</f>
        <v>0</v>
      </c>
      <c r="CU41" s="16">
        <f>MAX(0,(va!CV37-va!CU37))</f>
        <v>0</v>
      </c>
      <c r="CV41" s="16">
        <f>MAX(0,(va!CW37-va!CV37))</f>
        <v>0</v>
      </c>
      <c r="CW41" s="16">
        <f>MAX(0,(va!CX37-va!CW37))</f>
        <v>0</v>
      </c>
    </row>
    <row r="42" spans="1:101" x14ac:dyDescent="0.2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0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0</v>
      </c>
      <c r="M42" s="16">
        <f>MAX(0,(va!N38-va!M38))</f>
        <v>0</v>
      </c>
      <c r="N42" s="16">
        <f>MAX(0,(va!O38-va!N38))</f>
        <v>0</v>
      </c>
      <c r="O42" s="16">
        <f>MAX(0,(va!P38-va!O38))</f>
        <v>0</v>
      </c>
      <c r="P42" s="16">
        <f>MAX(0,(va!Q38-va!P38))</f>
        <v>0</v>
      </c>
      <c r="Q42" s="16">
        <f>MAX(0,(va!R38-va!Q38))</f>
        <v>1</v>
      </c>
      <c r="R42" s="16">
        <f>MAX(0,(va!S38-va!R38))</f>
        <v>1</v>
      </c>
      <c r="S42" s="16">
        <f>MAX(0,(va!T38-va!S38))</f>
        <v>0</v>
      </c>
      <c r="T42" s="16">
        <f>MAX(0,(va!U38-va!T38))</f>
        <v>1</v>
      </c>
      <c r="U42" s="16">
        <f>MAX(0,(va!V38-va!U38))</f>
        <v>3</v>
      </c>
      <c r="V42" s="16">
        <f>MAX(0,(va!W38-va!V38))</f>
        <v>0</v>
      </c>
      <c r="W42" s="16">
        <f>MAX(0,(va!X38-va!W38))</f>
        <v>0</v>
      </c>
      <c r="X42" s="16">
        <f>MAX(0,(va!Y38-va!X38))</f>
        <v>1</v>
      </c>
      <c r="Y42" s="16">
        <f>MAX(0,(va!Z38-va!Y38))</f>
        <v>0</v>
      </c>
      <c r="Z42" s="16">
        <f>MAX(0,(va!AA38-va!Z38))</f>
        <v>0</v>
      </c>
      <c r="AA42" s="16">
        <f>MAX(0,(va!AB38-va!AA38))</f>
        <v>0</v>
      </c>
      <c r="AB42" s="16">
        <f>MAX(0,(va!AC38-va!AB38))</f>
        <v>0</v>
      </c>
      <c r="AC42" s="16">
        <f>MAX(0,(va!AD38-va!AC38))</f>
        <v>0</v>
      </c>
      <c r="AD42" s="16">
        <f>MAX(0,(va!AE38-va!AD38))</f>
        <v>1</v>
      </c>
      <c r="AE42" s="16">
        <f>MAX(0,(va!AF38-va!AE38))</f>
        <v>0</v>
      </c>
      <c r="AF42" s="16">
        <f>MAX(0,(va!AG38-va!AF38))</f>
        <v>0</v>
      </c>
      <c r="AG42" s="16">
        <f>MAX(0,(va!AH38-va!AG38))</f>
        <v>4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2</v>
      </c>
      <c r="AK42" s="16">
        <f>MAX(0,(va!AL38-va!AK38))</f>
        <v>1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1</v>
      </c>
      <c r="AO42" s="16">
        <f>MAX(0,(va!AP38-va!AO38))</f>
        <v>0</v>
      </c>
      <c r="AP42" s="16">
        <f>MAX(0,(va!AQ38-va!AP38))</f>
        <v>2</v>
      </c>
      <c r="AQ42" s="16">
        <f>MAX(0,(va!AR38-va!AQ38))</f>
        <v>0</v>
      </c>
      <c r="AR42" s="16">
        <f>MAX(0,(va!AS38-va!AR38))</f>
        <v>5</v>
      </c>
      <c r="AS42" s="16">
        <f>MAX(0,(va!AT38-va!AS38))</f>
        <v>2</v>
      </c>
      <c r="AT42" s="16">
        <f>MAX(0,(va!AU38-va!AT38))</f>
        <v>0</v>
      </c>
      <c r="AU42" s="16">
        <f>MAX(0,(va!AV38-va!AU38))</f>
        <v>0</v>
      </c>
      <c r="AV42" s="16">
        <f>MAX(0,(va!AW38-va!AV38))</f>
        <v>0</v>
      </c>
      <c r="AW42" s="16">
        <f>MAX(0,(va!AX38-va!AW38))</f>
        <v>0</v>
      </c>
      <c r="AX42" s="16">
        <f>MAX(0,(va!AY38-va!AX38))</f>
        <v>2</v>
      </c>
      <c r="AY42" s="16">
        <f>MAX(0,(va!AZ38-va!AY38))</f>
        <v>1</v>
      </c>
      <c r="AZ42" s="16">
        <f>MAX(0,(va!BA38-va!AZ38))</f>
        <v>2</v>
      </c>
      <c r="BA42" s="16">
        <f>MAX(0,(va!BB38-va!BA38))</f>
        <v>0</v>
      </c>
      <c r="BB42" s="16">
        <f>MAX(0,(va!BC38-va!BB38))</f>
        <v>3</v>
      </c>
      <c r="BC42" s="16">
        <f>MAX(0,(va!BD38-va!BC38))</f>
        <v>3</v>
      </c>
      <c r="BD42" s="16">
        <f>MAX(0,(va!BE38-va!BD38))</f>
        <v>0</v>
      </c>
      <c r="BE42" s="16">
        <f>MAX(0,(va!BF38-va!BE38))</f>
        <v>0</v>
      </c>
      <c r="BF42" s="16">
        <f>MAX(0,(va!BG38-va!BF38))</f>
        <v>2</v>
      </c>
      <c r="BG42" s="16">
        <f>MAX(0,(va!BH38-va!BG38))</f>
        <v>7</v>
      </c>
      <c r="BH42" s="16">
        <f>MAX(0,(va!BI38-va!BH38))</f>
        <v>2</v>
      </c>
      <c r="BI42" s="16">
        <f>MAX(0,(va!BJ38-va!BI38))</f>
        <v>0</v>
      </c>
      <c r="BJ42" s="16">
        <f>MAX(0,(va!BK38-va!BJ38))</f>
        <v>0</v>
      </c>
      <c r="BK42" s="16">
        <f>MAX(0,(va!BL38-va!BK38))</f>
        <v>1</v>
      </c>
      <c r="BL42" s="16">
        <f>MAX(0,(va!BM38-va!BL38))</f>
        <v>0</v>
      </c>
      <c r="BM42" s="16">
        <f>MAX(0,(va!BN38-va!BM38))</f>
        <v>0</v>
      </c>
      <c r="BN42" s="16">
        <f>MAX(0,(va!BO38-va!BN38))</f>
        <v>7</v>
      </c>
      <c r="BO42" s="16">
        <f>MAX(0,(va!BP38-va!BO38))</f>
        <v>6</v>
      </c>
      <c r="BP42" s="16">
        <f>MAX(0,(va!BQ38-va!BP38))</f>
        <v>7</v>
      </c>
      <c r="BQ42" s="16">
        <f>MAX(0,(va!BR38-va!BQ38))</f>
        <v>3</v>
      </c>
      <c r="BR42" s="16">
        <f>MAX(0,(va!BS38-va!BR38))</f>
        <v>6</v>
      </c>
      <c r="BS42" s="16">
        <f>MAX(0,(va!BT38-va!BS38))</f>
        <v>3</v>
      </c>
      <c r="BT42" s="16">
        <f>MAX(0,(va!BU38-va!BT38))</f>
        <v>3</v>
      </c>
      <c r="BU42" s="16">
        <f>MAX(0,(va!BV38-va!BU38))</f>
        <v>0</v>
      </c>
      <c r="BV42" s="16">
        <f>MAX(0,(va!BW38-va!BV38))</f>
        <v>1</v>
      </c>
      <c r="BW42" s="16">
        <f>MAX(0,(va!BX38-va!BW38))</f>
        <v>6</v>
      </c>
      <c r="BX42" s="16">
        <f>MAX(0,(va!BY38-va!BX38))</f>
        <v>3</v>
      </c>
      <c r="BY42" s="16">
        <f>MAX(0,(va!BZ38-va!BY38))</f>
        <v>5</v>
      </c>
      <c r="BZ42" s="16">
        <f>MAX(0,(va!CA38-va!BZ38))</f>
        <v>0</v>
      </c>
      <c r="CA42" s="16">
        <f>MAX(0,(va!CB38-va!CA38))</f>
        <v>0</v>
      </c>
      <c r="CB42" s="16">
        <f>MAX(0,(va!CC38-va!CB38))</f>
        <v>1</v>
      </c>
      <c r="CC42" s="16">
        <f>MAX(0,(va!CD38-va!CC38))</f>
        <v>2</v>
      </c>
      <c r="CD42" s="16">
        <f>MAX(0,(va!CE38-va!CD38))</f>
        <v>0</v>
      </c>
      <c r="CE42" s="16">
        <f>MAX(0,(va!CF38-va!CE38))</f>
        <v>4</v>
      </c>
      <c r="CF42" s="16">
        <f>MAX(0,(va!CG38-va!CF38))</f>
        <v>2</v>
      </c>
      <c r="CG42" s="16">
        <f>MAX(0,(va!CH38-va!CG38))</f>
        <v>1</v>
      </c>
      <c r="CH42" s="16">
        <f>MAX(0,(va!CI38-va!CH38))</f>
        <v>2</v>
      </c>
      <c r="CI42" s="16">
        <f>MAX(0,(va!CJ38-va!CI38))</f>
        <v>0</v>
      </c>
      <c r="CJ42" s="16">
        <f>MAX(0,(va!CK38-va!CJ38))</f>
        <v>0</v>
      </c>
      <c r="CK42" s="16">
        <f>MAX(0,(va!CL38-va!CK38))</f>
        <v>0</v>
      </c>
      <c r="CL42" s="16">
        <f>MAX(0,(va!CM38-va!CL38))</f>
        <v>0</v>
      </c>
      <c r="CM42" s="16">
        <f>MAX(0,(va!CN38-va!CM38))</f>
        <v>0</v>
      </c>
      <c r="CN42" s="16">
        <f>MAX(0,(va!CO38-va!CN38))</f>
        <v>0</v>
      </c>
      <c r="CO42" s="16">
        <f>MAX(0,(va!CP38-va!CO38))</f>
        <v>0</v>
      </c>
      <c r="CP42" s="16">
        <f>MAX(0,(va!CQ38-va!CP38))</f>
        <v>0</v>
      </c>
      <c r="CQ42" s="16">
        <f>MAX(0,(va!CR38-va!CQ38))</f>
        <v>0</v>
      </c>
      <c r="CR42" s="16">
        <f>MAX(0,(va!CS38-va!CR38))</f>
        <v>0</v>
      </c>
      <c r="CS42" s="16">
        <f>MAX(0,(va!CT38-va!CS38))</f>
        <v>0</v>
      </c>
      <c r="CT42" s="16">
        <f>MAX(0,(va!CU38-va!CT38))</f>
        <v>0</v>
      </c>
      <c r="CU42" s="16">
        <f>MAX(0,(va!CV38-va!CU38))</f>
        <v>0</v>
      </c>
      <c r="CV42" s="16">
        <f>MAX(0,(va!CW38-va!CV38))</f>
        <v>0</v>
      </c>
      <c r="CW42" s="16">
        <f>MAX(0,(va!CX38-va!CW38))</f>
        <v>0</v>
      </c>
    </row>
    <row r="43" spans="1:101" x14ac:dyDescent="0.2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1</v>
      </c>
      <c r="I43" s="16">
        <f>MAX(0,(va!J39-va!I39))</f>
        <v>2</v>
      </c>
      <c r="J43" s="16">
        <f>MAX(0,(va!K39-va!J39))</f>
        <v>0</v>
      </c>
      <c r="K43" s="16">
        <f>MAX(0,(va!L39-va!K39))</f>
        <v>0</v>
      </c>
      <c r="L43" s="16">
        <f>MAX(0,(va!M39-va!L39))</f>
        <v>0</v>
      </c>
      <c r="M43" s="16">
        <f>MAX(0,(va!N39-va!M39))</f>
        <v>1</v>
      </c>
      <c r="N43" s="16">
        <f>MAX(0,(va!O39-va!N39))</f>
        <v>0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0</v>
      </c>
      <c r="S43" s="16">
        <f>MAX(0,(va!T39-va!S39))</f>
        <v>1</v>
      </c>
      <c r="T43" s="16">
        <f>MAX(0,(va!U39-va!T39))</f>
        <v>1</v>
      </c>
      <c r="U43" s="16">
        <f>MAX(0,(va!V39-va!U39))</f>
        <v>1</v>
      </c>
      <c r="V43" s="16">
        <f>MAX(0,(va!W39-va!V39))</f>
        <v>0</v>
      </c>
      <c r="W43" s="16">
        <f>MAX(0,(va!X39-va!W39))</f>
        <v>2</v>
      </c>
      <c r="X43" s="16">
        <f>MAX(0,(va!Y39-va!X39))</f>
        <v>5</v>
      </c>
      <c r="Y43" s="16">
        <f>MAX(0,(va!Z39-va!Y39))</f>
        <v>1</v>
      </c>
      <c r="Z43" s="16">
        <f>MAX(0,(va!AA39-va!Z39))</f>
        <v>0</v>
      </c>
      <c r="AA43" s="16">
        <f>MAX(0,(va!AB39-va!AA39))</f>
        <v>2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3</v>
      </c>
      <c r="AE43" s="16">
        <f>MAX(0,(va!AF39-va!AE39))</f>
        <v>2</v>
      </c>
      <c r="AF43" s="16">
        <f>MAX(0,(va!AG39-va!AF39))</f>
        <v>1</v>
      </c>
      <c r="AG43" s="16">
        <f>MAX(0,(va!AH39-va!AG39))</f>
        <v>6</v>
      </c>
      <c r="AH43" s="16">
        <f>MAX(0,(va!AI39-va!AH39))</f>
        <v>0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6</v>
      </c>
      <c r="AL43" s="16">
        <f>MAX(0,(va!AM39-va!AL39))</f>
        <v>0</v>
      </c>
      <c r="AM43" s="16">
        <f>MAX(0,(va!AN39-va!AM39))</f>
        <v>2</v>
      </c>
      <c r="AN43" s="16">
        <f>MAX(0,(va!AO39-va!AN39))</f>
        <v>1</v>
      </c>
      <c r="AO43" s="16">
        <f>MAX(0,(va!AP39-va!AO39))</f>
        <v>0</v>
      </c>
      <c r="AP43" s="16">
        <f>MAX(0,(va!AQ39-va!AP39))</f>
        <v>0</v>
      </c>
      <c r="AQ43" s="16">
        <f>MAX(0,(va!AR39-va!AQ39))</f>
        <v>0</v>
      </c>
      <c r="AR43" s="16">
        <f>MAX(0,(va!AS39-va!AR39))</f>
        <v>2</v>
      </c>
      <c r="AS43" s="16">
        <f>MAX(0,(va!AT39-va!AS39))</f>
        <v>0</v>
      </c>
      <c r="AT43" s="16">
        <f>MAX(0,(va!AU39-va!AT39))</f>
        <v>2</v>
      </c>
      <c r="AU43" s="16">
        <f>MAX(0,(va!AV39-va!AU39))</f>
        <v>1</v>
      </c>
      <c r="AV43" s="16">
        <f>MAX(0,(va!AW39-va!AV39))</f>
        <v>0</v>
      </c>
      <c r="AW43" s="16">
        <f>MAX(0,(va!AX39-va!AW39))</f>
        <v>0</v>
      </c>
      <c r="AX43" s="16">
        <f>MAX(0,(va!AY39-va!AX39))</f>
        <v>2</v>
      </c>
      <c r="AY43" s="16">
        <f>MAX(0,(va!AZ39-va!AY39))</f>
        <v>1</v>
      </c>
      <c r="AZ43" s="16">
        <f>MAX(0,(va!BA39-va!AZ39))</f>
        <v>1</v>
      </c>
      <c r="BA43" s="16">
        <f>MAX(0,(va!BB39-va!BA39))</f>
        <v>1</v>
      </c>
      <c r="BB43" s="16">
        <f>MAX(0,(va!BC39-va!BB39))</f>
        <v>0</v>
      </c>
      <c r="BC43" s="16">
        <f>MAX(0,(va!BD39-va!BC39))</f>
        <v>1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4</v>
      </c>
      <c r="BH43" s="16">
        <f>MAX(0,(va!BI39-va!BH39))</f>
        <v>1</v>
      </c>
      <c r="BI43" s="16">
        <f>MAX(0,(va!BJ39-va!BI39))</f>
        <v>0</v>
      </c>
      <c r="BJ43" s="16">
        <f>MAX(0,(va!BK39-va!BJ39))</f>
        <v>0</v>
      </c>
      <c r="BK43" s="16">
        <f>MAX(0,(va!BL39-va!BK39))</f>
        <v>0</v>
      </c>
      <c r="BL43" s="16">
        <f>MAX(0,(va!BM39-va!BL39))</f>
        <v>0</v>
      </c>
      <c r="BM43" s="16">
        <f>MAX(0,(va!BN39-va!BM39))</f>
        <v>0</v>
      </c>
      <c r="BN43" s="16">
        <f>MAX(0,(va!BO39-va!BN39))</f>
        <v>2</v>
      </c>
      <c r="BO43" s="16">
        <f>MAX(0,(va!BP39-va!BO39))</f>
        <v>1</v>
      </c>
      <c r="BP43" s="16">
        <f>MAX(0,(va!BQ39-va!BP39))</f>
        <v>5</v>
      </c>
      <c r="BQ43" s="16">
        <f>MAX(0,(va!BR39-va!BQ39))</f>
        <v>6</v>
      </c>
      <c r="BR43" s="16">
        <f>MAX(0,(va!BS39-va!BR39))</f>
        <v>4</v>
      </c>
      <c r="BS43" s="16">
        <f>MAX(0,(va!BT39-va!BS39))</f>
        <v>0</v>
      </c>
      <c r="BT43" s="16">
        <f>MAX(0,(va!BU39-va!BT39))</f>
        <v>1</v>
      </c>
      <c r="BU43" s="16">
        <f>MAX(0,(va!BV39-va!BU39))</f>
        <v>26</v>
      </c>
      <c r="BV43" s="16">
        <f>MAX(0,(va!BW39-va!BV39))</f>
        <v>50</v>
      </c>
      <c r="BW43" s="16">
        <f>MAX(0,(va!BX39-va!BW39))</f>
        <v>63</v>
      </c>
      <c r="BX43" s="16">
        <f>MAX(0,(va!BY39-va!BX39))</f>
        <v>16</v>
      </c>
      <c r="BY43" s="16">
        <f>MAX(0,(va!BZ39-va!BY39))</f>
        <v>10</v>
      </c>
      <c r="BZ43" s="16">
        <f>MAX(0,(va!CA39-va!BZ39))</f>
        <v>15</v>
      </c>
      <c r="CA43" s="16">
        <f>MAX(0,(va!CB39-va!CA39))</f>
        <v>1</v>
      </c>
      <c r="CB43" s="16">
        <f>MAX(0,(va!CC39-va!CB39))</f>
        <v>22</v>
      </c>
      <c r="CC43" s="16">
        <f>MAX(0,(va!CD39-va!CC39))</f>
        <v>23</v>
      </c>
      <c r="CD43" s="16">
        <f>MAX(0,(va!CE39-va!CD39))</f>
        <v>3</v>
      </c>
      <c r="CE43" s="16">
        <f>MAX(0,(va!CF39-va!CE39))</f>
        <v>3</v>
      </c>
      <c r="CF43" s="16">
        <f>MAX(0,(va!CG39-va!CF39))</f>
        <v>30</v>
      </c>
      <c r="CG43" s="16">
        <f>MAX(0,(va!CH39-va!CG39))</f>
        <v>7</v>
      </c>
      <c r="CH43" s="16">
        <f>MAX(0,(va!CI39-va!CH39))</f>
        <v>1</v>
      </c>
      <c r="CI43" s="16">
        <f>MAX(0,(va!CJ39-va!CI39))</f>
        <v>0</v>
      </c>
      <c r="CJ43" s="16">
        <f>MAX(0,(va!CK39-va!CJ39))</f>
        <v>0</v>
      </c>
      <c r="CK43" s="16">
        <f>MAX(0,(va!CL39-va!CK39))</f>
        <v>0</v>
      </c>
      <c r="CL43" s="16">
        <f>MAX(0,(va!CM39-va!CL39))</f>
        <v>0</v>
      </c>
      <c r="CM43" s="16">
        <f>MAX(0,(va!CN39-va!CM39))</f>
        <v>0</v>
      </c>
      <c r="CN43" s="16">
        <f>MAX(0,(va!CO39-va!CN39))</f>
        <v>0</v>
      </c>
      <c r="CO43" s="16">
        <f>MAX(0,(va!CP39-va!CO39))</f>
        <v>0</v>
      </c>
      <c r="CP43" s="16">
        <f>MAX(0,(va!CQ39-va!CP39))</f>
        <v>0</v>
      </c>
      <c r="CQ43" s="16">
        <f>MAX(0,(va!CR39-va!CQ39))</f>
        <v>0</v>
      </c>
      <c r="CR43" s="16">
        <f>MAX(0,(va!CS39-va!CR39))</f>
        <v>0</v>
      </c>
      <c r="CS43" s="16">
        <f>MAX(0,(va!CT39-va!CS39))</f>
        <v>0</v>
      </c>
      <c r="CT43" s="16">
        <f>MAX(0,(va!CU39-va!CT39))</f>
        <v>0</v>
      </c>
      <c r="CU43" s="16">
        <f>MAX(0,(va!CV39-va!CU39))</f>
        <v>0</v>
      </c>
      <c r="CV43" s="16">
        <f>MAX(0,(va!CW39-va!CV39))</f>
        <v>0</v>
      </c>
      <c r="CW43" s="16">
        <f>MAX(0,(va!CX39-va!CW39))</f>
        <v>0</v>
      </c>
    </row>
    <row r="44" spans="1:101" x14ac:dyDescent="0.2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0</v>
      </c>
      <c r="F44" s="16">
        <f>MAX(0,(va!G40-va!F40))</f>
        <v>2</v>
      </c>
      <c r="G44" s="16">
        <f>MAX(0,(va!H40-va!G40))</f>
        <v>0</v>
      </c>
      <c r="H44" s="16">
        <f>MAX(0,(va!I40-va!H40))</f>
        <v>2</v>
      </c>
      <c r="I44" s="16">
        <f>MAX(0,(va!J40-va!I40))</f>
        <v>1</v>
      </c>
      <c r="J44" s="16">
        <f>MAX(0,(va!K40-va!J40))</f>
        <v>2</v>
      </c>
      <c r="K44" s="16">
        <f>MAX(0,(va!L40-va!K40))</f>
        <v>1</v>
      </c>
      <c r="L44" s="16">
        <f>MAX(0,(va!M40-va!L40))</f>
        <v>0</v>
      </c>
      <c r="M44" s="16">
        <f>MAX(0,(va!N40-va!M40))</f>
        <v>2</v>
      </c>
      <c r="N44" s="16">
        <f>MAX(0,(va!O40-va!N40))</f>
        <v>6</v>
      </c>
      <c r="O44" s="16">
        <f>MAX(0,(va!P40-va!O40))</f>
        <v>2</v>
      </c>
      <c r="P44" s="16">
        <f>MAX(0,(va!Q40-va!P40))</f>
        <v>0</v>
      </c>
      <c r="Q44" s="16">
        <f>MAX(0,(va!R40-va!Q40))</f>
        <v>3</v>
      </c>
      <c r="R44" s="16">
        <f>MAX(0,(va!S40-va!R40))</f>
        <v>3</v>
      </c>
      <c r="S44" s="16">
        <f>MAX(0,(va!T40-va!S40))</f>
        <v>1</v>
      </c>
      <c r="T44" s="16">
        <f>MAX(0,(va!U40-va!T40))</f>
        <v>1</v>
      </c>
      <c r="U44" s="16">
        <f>MAX(0,(va!V40-va!U40))</f>
        <v>0</v>
      </c>
      <c r="V44" s="16">
        <f>MAX(0,(va!W40-va!V40))</f>
        <v>0</v>
      </c>
      <c r="W44" s="16">
        <f>MAX(0,(va!X40-va!W40))</f>
        <v>1</v>
      </c>
      <c r="X44" s="16">
        <f>MAX(0,(va!Y40-va!X40))</f>
        <v>0</v>
      </c>
      <c r="Y44" s="16">
        <f>MAX(0,(va!Z40-va!Y40))</f>
        <v>0</v>
      </c>
      <c r="Z44" s="16">
        <f>MAX(0,(va!AA40-va!Z40))</f>
        <v>0</v>
      </c>
      <c r="AA44" s="16">
        <f>MAX(0,(va!AB40-va!AA40))</f>
        <v>2</v>
      </c>
      <c r="AB44" s="16">
        <f>MAX(0,(va!AC40-va!AB40))</f>
        <v>0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0</v>
      </c>
      <c r="AF44" s="16">
        <f>MAX(0,(va!AG40-va!AF40))</f>
        <v>0</v>
      </c>
      <c r="AG44" s="16">
        <f>MAX(0,(va!AH40-va!AG40))</f>
        <v>1</v>
      </c>
      <c r="AH44" s="16">
        <f>MAX(0,(va!AI40-va!AH40))</f>
        <v>0</v>
      </c>
      <c r="AI44" s="16">
        <f>MAX(0,(va!AJ40-va!AI40))</f>
        <v>1</v>
      </c>
      <c r="AJ44" s="16">
        <f>MAX(0,(va!AK40-va!AJ40))</f>
        <v>0</v>
      </c>
      <c r="AK44" s="16">
        <f>MAX(0,(va!AL40-va!AK40))</f>
        <v>1</v>
      </c>
      <c r="AL44" s="16">
        <f>MAX(0,(va!AM40-va!AL40))</f>
        <v>0</v>
      </c>
      <c r="AM44" s="16">
        <f>MAX(0,(va!AN40-va!AM40))</f>
        <v>2</v>
      </c>
      <c r="AN44" s="16">
        <f>MAX(0,(va!AO40-va!AN40))</f>
        <v>0</v>
      </c>
      <c r="AO44" s="16">
        <f>MAX(0,(va!AP40-va!AO40))</f>
        <v>1</v>
      </c>
      <c r="AP44" s="16">
        <f>MAX(0,(va!AQ40-va!AP40))</f>
        <v>1</v>
      </c>
      <c r="AQ44" s="16">
        <f>MAX(0,(va!AR40-va!AQ40))</f>
        <v>0</v>
      </c>
      <c r="AR44" s="16">
        <f>MAX(0,(va!AS40-va!AR40))</f>
        <v>5</v>
      </c>
      <c r="AS44" s="16">
        <f>MAX(0,(va!AT40-va!AS40))</f>
        <v>0</v>
      </c>
      <c r="AT44" s="16">
        <f>MAX(0,(va!AU40-va!AT40))</f>
        <v>0</v>
      </c>
      <c r="AU44" s="16">
        <f>MAX(0,(va!AV40-va!AU40))</f>
        <v>2</v>
      </c>
      <c r="AV44" s="16">
        <f>MAX(0,(va!AW40-va!AV40))</f>
        <v>0</v>
      </c>
      <c r="AW44" s="16">
        <f>MAX(0,(va!AX40-va!AW40))</f>
        <v>0</v>
      </c>
      <c r="AX44" s="16">
        <f>MAX(0,(va!AY40-va!AX40))</f>
        <v>2</v>
      </c>
      <c r="AY44" s="16">
        <f>MAX(0,(va!AZ40-va!AY40))</f>
        <v>1</v>
      </c>
      <c r="AZ44" s="16">
        <f>MAX(0,(va!BA40-va!AZ40))</f>
        <v>0</v>
      </c>
      <c r="BA44" s="16">
        <f>MAX(0,(va!BB40-va!BA40))</f>
        <v>1</v>
      </c>
      <c r="BB44" s="16">
        <f>MAX(0,(va!BC40-va!BB40))</f>
        <v>2</v>
      </c>
      <c r="BC44" s="16">
        <f>MAX(0,(va!BD40-va!BC40))</f>
        <v>1</v>
      </c>
      <c r="BD44" s="16">
        <f>MAX(0,(va!BE40-va!BD40))</f>
        <v>0</v>
      </c>
      <c r="BE44" s="16">
        <f>MAX(0,(va!BF40-va!BE40))</f>
        <v>0</v>
      </c>
      <c r="BF44" s="16">
        <f>MAX(0,(va!BG40-va!BF40))</f>
        <v>3</v>
      </c>
      <c r="BG44" s="16">
        <f>MAX(0,(va!BH40-va!BG40))</f>
        <v>4</v>
      </c>
      <c r="BH44" s="16">
        <f>MAX(0,(va!BI40-va!BH40))</f>
        <v>0</v>
      </c>
      <c r="BI44" s="16">
        <f>MAX(0,(va!BJ40-va!BI40))</f>
        <v>0</v>
      </c>
      <c r="BJ44" s="16">
        <f>MAX(0,(va!BK40-va!BJ40))</f>
        <v>0</v>
      </c>
      <c r="BK44" s="16">
        <f>MAX(0,(va!BL40-va!BK40))</f>
        <v>4</v>
      </c>
      <c r="BL44" s="16">
        <f>MAX(0,(va!BM40-va!BL40))</f>
        <v>0</v>
      </c>
      <c r="BM44" s="16">
        <f>MAX(0,(va!BN40-va!BM40))</f>
        <v>0</v>
      </c>
      <c r="BN44" s="16">
        <f>MAX(0,(va!BO40-va!BN40))</f>
        <v>11</v>
      </c>
      <c r="BO44" s="16">
        <f>MAX(0,(va!BP40-va!BO40))</f>
        <v>8</v>
      </c>
      <c r="BP44" s="16">
        <f>MAX(0,(va!BQ40-va!BP40))</f>
        <v>2</v>
      </c>
      <c r="BQ44" s="16">
        <f>MAX(0,(va!BR40-va!BQ40))</f>
        <v>40</v>
      </c>
      <c r="BR44" s="16">
        <f>MAX(0,(va!BS40-va!BR40))</f>
        <v>5</v>
      </c>
      <c r="BS44" s="16">
        <f>MAX(0,(va!BT40-va!BS40))</f>
        <v>0</v>
      </c>
      <c r="BT44" s="16">
        <f>MAX(0,(va!BU40-va!BT40))</f>
        <v>3</v>
      </c>
      <c r="BU44" s="16">
        <f>MAX(0,(va!BV40-va!BU40))</f>
        <v>6</v>
      </c>
      <c r="BV44" s="16">
        <f>MAX(0,(va!BW40-va!BV40))</f>
        <v>0</v>
      </c>
      <c r="BW44" s="16">
        <f>MAX(0,(va!BX40-va!BW40))</f>
        <v>7</v>
      </c>
      <c r="BX44" s="16">
        <f>MAX(0,(va!BY40-va!BX40))</f>
        <v>0</v>
      </c>
      <c r="BY44" s="16">
        <f>MAX(0,(va!BZ40-va!BY40))</f>
        <v>4</v>
      </c>
      <c r="BZ44" s="16">
        <f>MAX(0,(va!CA40-va!BZ40))</f>
        <v>2</v>
      </c>
      <c r="CA44" s="16">
        <f>MAX(0,(va!CB40-va!CA40))</f>
        <v>2</v>
      </c>
      <c r="CB44" s="16">
        <f>MAX(0,(va!CC40-va!CB40))</f>
        <v>3</v>
      </c>
      <c r="CC44" s="16">
        <f>MAX(0,(va!CD40-va!CC40))</f>
        <v>0</v>
      </c>
      <c r="CD44" s="16">
        <f>MAX(0,(va!CE40-va!CD40))</f>
        <v>5</v>
      </c>
      <c r="CE44" s="16">
        <f>MAX(0,(va!CF40-va!CE40))</f>
        <v>0</v>
      </c>
      <c r="CF44" s="16">
        <f>MAX(0,(va!CG40-va!CF40))</f>
        <v>4</v>
      </c>
      <c r="CG44" s="16">
        <f>MAX(0,(va!CH40-va!CG40))</f>
        <v>1</v>
      </c>
      <c r="CH44" s="16">
        <f>MAX(0,(va!CI40-va!CH40))</f>
        <v>4</v>
      </c>
      <c r="CI44" s="16">
        <f>MAX(0,(va!CJ40-va!CI40))</f>
        <v>1</v>
      </c>
      <c r="CJ44" s="16">
        <f>MAX(0,(va!CK40-va!CJ40))</f>
        <v>0</v>
      </c>
      <c r="CK44" s="16">
        <f>MAX(0,(va!CL40-va!CK40))</f>
        <v>0</v>
      </c>
      <c r="CL44" s="16">
        <f>MAX(0,(va!CM40-va!CL40))</f>
        <v>0</v>
      </c>
      <c r="CM44" s="16">
        <f>MAX(0,(va!CN40-va!CM40))</f>
        <v>0</v>
      </c>
      <c r="CN44" s="16">
        <f>MAX(0,(va!CO40-va!CN40))</f>
        <v>0</v>
      </c>
      <c r="CO44" s="16">
        <f>MAX(0,(va!CP40-va!CO40))</f>
        <v>0</v>
      </c>
      <c r="CP44" s="16">
        <f>MAX(0,(va!CQ40-va!CP40))</f>
        <v>0</v>
      </c>
      <c r="CQ44" s="16">
        <f>MAX(0,(va!CR40-va!CQ40))</f>
        <v>0</v>
      </c>
      <c r="CR44" s="16">
        <f>MAX(0,(va!CS40-va!CR40))</f>
        <v>0</v>
      </c>
      <c r="CS44" s="16">
        <f>MAX(0,(va!CT40-va!CS40))</f>
        <v>0</v>
      </c>
      <c r="CT44" s="16">
        <f>MAX(0,(va!CU40-va!CT40))</f>
        <v>0</v>
      </c>
      <c r="CU44" s="16">
        <f>MAX(0,(va!CV40-va!CU40))</f>
        <v>0</v>
      </c>
      <c r="CV44" s="16">
        <f>MAX(0,(va!CW40-va!CV40))</f>
        <v>0</v>
      </c>
      <c r="CW44" s="16">
        <f>MAX(0,(va!CX40-va!CW40))</f>
        <v>0</v>
      </c>
    </row>
    <row r="45" spans="1:101" x14ac:dyDescent="0.2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1</v>
      </c>
      <c r="K45" s="16">
        <f>MAX(0,(va!L41-va!K41))</f>
        <v>0</v>
      </c>
      <c r="L45" s="16">
        <f>MAX(0,(va!M41-va!L41))</f>
        <v>0</v>
      </c>
      <c r="M45" s="16">
        <f>MAX(0,(va!N41-va!M41))</f>
        <v>2</v>
      </c>
      <c r="N45" s="16">
        <f>MAX(0,(va!O41-va!N41))</f>
        <v>0</v>
      </c>
      <c r="O45" s="16">
        <f>MAX(0,(va!P41-va!O41))</f>
        <v>0</v>
      </c>
      <c r="P45" s="16">
        <f>MAX(0,(va!Q41-va!P41))</f>
        <v>0</v>
      </c>
      <c r="Q45" s="16">
        <f>MAX(0,(va!R41-va!Q41))</f>
        <v>0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0</v>
      </c>
      <c r="W45" s="16">
        <f>MAX(0,(va!X41-va!W41))</f>
        <v>0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1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1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1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1</v>
      </c>
      <c r="BO45" s="16">
        <f>MAX(0,(va!BP41-va!BO41))</f>
        <v>1</v>
      </c>
      <c r="BP45" s="16">
        <f>MAX(0,(va!BQ41-va!BP41))</f>
        <v>1</v>
      </c>
      <c r="BQ45" s="16">
        <f>MAX(0,(va!BR41-va!BQ41))</f>
        <v>1</v>
      </c>
      <c r="BR45" s="16">
        <f>MAX(0,(va!BS41-va!BR41))</f>
        <v>0</v>
      </c>
      <c r="BS45" s="16">
        <f>MAX(0,(va!BT41-va!BS41))</f>
        <v>0</v>
      </c>
      <c r="BT45" s="16">
        <f>MAX(0,(va!BU41-va!BT41))</f>
        <v>0</v>
      </c>
      <c r="BU45" s="16">
        <f>MAX(0,(va!BV41-va!BU41))</f>
        <v>1</v>
      </c>
      <c r="BV45" s="16">
        <f>MAX(0,(va!BW41-va!BV41))</f>
        <v>0</v>
      </c>
      <c r="BW45" s="16">
        <f>MAX(0,(va!BX41-va!BW41))</f>
        <v>0</v>
      </c>
      <c r="BX45" s="16">
        <f>MAX(0,(va!BY41-va!BX41))</f>
        <v>0</v>
      </c>
      <c r="BY45" s="16">
        <f>MAX(0,(va!BZ41-va!BY41))</f>
        <v>0</v>
      </c>
      <c r="BZ45" s="16">
        <f>MAX(0,(va!CA41-va!BZ41))</f>
        <v>0</v>
      </c>
      <c r="CA45" s="16">
        <f>MAX(0,(va!CB41-va!CA41))</f>
        <v>0</v>
      </c>
      <c r="CB45" s="16">
        <f>MAX(0,(va!CC41-va!CB41))</f>
        <v>0</v>
      </c>
      <c r="CC45" s="16">
        <f>MAX(0,(va!CD41-va!CC41))</f>
        <v>0</v>
      </c>
      <c r="CD45" s="16">
        <f>MAX(0,(va!CE41-va!CD41))</f>
        <v>1</v>
      </c>
      <c r="CE45" s="16">
        <f>MAX(0,(va!CF41-va!CE41))</f>
        <v>2</v>
      </c>
      <c r="CF45" s="16">
        <f>MAX(0,(va!CG41-va!CF41))</f>
        <v>0</v>
      </c>
      <c r="CG45" s="16">
        <f>MAX(0,(va!CH41-va!CG41))</f>
        <v>0</v>
      </c>
      <c r="CH45" s="16">
        <f>MAX(0,(va!CI41-va!CH41))</f>
        <v>0</v>
      </c>
      <c r="CI45" s="16">
        <f>MAX(0,(va!CJ41-va!CI41))</f>
        <v>0</v>
      </c>
      <c r="CJ45" s="16">
        <f>MAX(0,(va!CK41-va!CJ41))</f>
        <v>0</v>
      </c>
      <c r="CK45" s="16">
        <f>MAX(0,(va!CL41-va!CK41))</f>
        <v>0</v>
      </c>
      <c r="CL45" s="16">
        <f>MAX(0,(va!CM41-va!CL41))</f>
        <v>0</v>
      </c>
      <c r="CM45" s="16">
        <f>MAX(0,(va!CN41-va!CM41))</f>
        <v>0</v>
      </c>
      <c r="CN45" s="16">
        <f>MAX(0,(va!CO41-va!CN41))</f>
        <v>0</v>
      </c>
      <c r="CO45" s="16">
        <f>MAX(0,(va!CP41-va!CO41))</f>
        <v>0</v>
      </c>
      <c r="CP45" s="16">
        <f>MAX(0,(va!CQ41-va!CP41))</f>
        <v>0</v>
      </c>
      <c r="CQ45" s="16">
        <f>MAX(0,(va!CR41-va!CQ41))</f>
        <v>0</v>
      </c>
      <c r="CR45" s="16">
        <f>MAX(0,(va!CS41-va!CR41))</f>
        <v>0</v>
      </c>
      <c r="CS45" s="16">
        <f>MAX(0,(va!CT41-va!CS41))</f>
        <v>0</v>
      </c>
      <c r="CT45" s="16">
        <f>MAX(0,(va!CU41-va!CT41))</f>
        <v>0</v>
      </c>
      <c r="CU45" s="16">
        <f>MAX(0,(va!CV41-va!CU41))</f>
        <v>0</v>
      </c>
      <c r="CV45" s="16">
        <f>MAX(0,(va!CW41-va!CV41))</f>
        <v>0</v>
      </c>
      <c r="CW45" s="16">
        <f>MAX(0,(va!CX41-va!CW41))</f>
        <v>0</v>
      </c>
    </row>
    <row r="46" spans="1:101" x14ac:dyDescent="0.2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0</v>
      </c>
      <c r="G46" s="16">
        <f>MAX(0,(va!H42-va!G42))</f>
        <v>0</v>
      </c>
      <c r="H46" s="16">
        <f>MAX(0,(va!I42-va!H42))</f>
        <v>0</v>
      </c>
      <c r="I46" s="16">
        <f>MAX(0,(va!J42-va!I42))</f>
        <v>0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1</v>
      </c>
      <c r="N46" s="16">
        <f>MAX(0,(va!O42-va!N42))</f>
        <v>1</v>
      </c>
      <c r="O46" s="16">
        <f>MAX(0,(va!P42-va!O42))</f>
        <v>1</v>
      </c>
      <c r="P46" s="16">
        <f>MAX(0,(va!Q42-va!P42))</f>
        <v>0</v>
      </c>
      <c r="Q46" s="16">
        <f>MAX(0,(va!R42-va!Q42))</f>
        <v>1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0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2</v>
      </c>
      <c r="Z46" s="16">
        <f>MAX(0,(va!AA42-va!Z42))</f>
        <v>0</v>
      </c>
      <c r="AA46" s="16">
        <f>MAX(0,(va!AB42-va!AA42))</f>
        <v>2</v>
      </c>
      <c r="AB46" s="16">
        <f>MAX(0,(va!AC42-va!AB42))</f>
        <v>0</v>
      </c>
      <c r="AC46" s="16">
        <f>MAX(0,(va!AD42-va!AC42))</f>
        <v>0</v>
      </c>
      <c r="AD46" s="16">
        <f>MAX(0,(va!AE42-va!AD42))</f>
        <v>1</v>
      </c>
      <c r="AE46" s="16">
        <f>MAX(0,(va!AF42-va!AE42))</f>
        <v>11</v>
      </c>
      <c r="AF46" s="16">
        <f>MAX(0,(va!AG42-va!AF42))</f>
        <v>0</v>
      </c>
      <c r="AG46" s="16">
        <f>MAX(0,(va!AH42-va!AG42))</f>
        <v>2</v>
      </c>
      <c r="AH46" s="16">
        <f>MAX(0,(va!AI42-va!AH42))</f>
        <v>3</v>
      </c>
      <c r="AI46" s="16">
        <f>MAX(0,(va!AJ42-va!AI42))</f>
        <v>0</v>
      </c>
      <c r="AJ46" s="16">
        <f>MAX(0,(va!AK42-va!AJ42))</f>
        <v>0</v>
      </c>
      <c r="AK46" s="16">
        <f>MAX(0,(va!AL42-va!AK42))</f>
        <v>2</v>
      </c>
      <c r="AL46" s="16">
        <f>MAX(0,(va!AM42-va!AL42))</f>
        <v>0</v>
      </c>
      <c r="AM46" s="16">
        <f>MAX(0,(va!AN42-va!AM42))</f>
        <v>0</v>
      </c>
      <c r="AN46" s="16">
        <f>MAX(0,(va!AO42-va!AN42))</f>
        <v>1</v>
      </c>
      <c r="AO46" s="16">
        <f>MAX(0,(va!AP42-va!AO42))</f>
        <v>0</v>
      </c>
      <c r="AP46" s="16">
        <f>MAX(0,(va!AQ42-va!AP42))</f>
        <v>0</v>
      </c>
      <c r="AQ46" s="16">
        <f>MAX(0,(va!AR42-va!AQ42))</f>
        <v>0</v>
      </c>
      <c r="AR46" s="16">
        <f>MAX(0,(va!AS42-va!AR42))</f>
        <v>1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0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1</v>
      </c>
      <c r="AY46" s="16">
        <f>MAX(0,(va!AZ42-va!AY42))</f>
        <v>1</v>
      </c>
      <c r="AZ46" s="16">
        <f>MAX(0,(va!BA42-va!AZ42))</f>
        <v>4</v>
      </c>
      <c r="BA46" s="16">
        <f>MAX(0,(va!BB42-va!BA42))</f>
        <v>0</v>
      </c>
      <c r="BB46" s="16">
        <f>MAX(0,(va!BC42-va!BB42))</f>
        <v>15</v>
      </c>
      <c r="BC46" s="16">
        <f>MAX(0,(va!BD42-va!BC42))</f>
        <v>14</v>
      </c>
      <c r="BD46" s="16">
        <f>MAX(0,(va!BE42-va!BD42))</f>
        <v>13</v>
      </c>
      <c r="BE46" s="16">
        <f>MAX(0,(va!BF42-va!BE42))</f>
        <v>0</v>
      </c>
      <c r="BF46" s="16">
        <f>MAX(0,(va!BG42-va!BF42))</f>
        <v>11</v>
      </c>
      <c r="BG46" s="16">
        <f>MAX(0,(va!BH42-va!BG42))</f>
        <v>7</v>
      </c>
      <c r="BH46" s="16">
        <f>MAX(0,(va!BI42-va!BH42))</f>
        <v>1</v>
      </c>
      <c r="BI46" s="16">
        <f>MAX(0,(va!BJ42-va!BI42))</f>
        <v>1</v>
      </c>
      <c r="BJ46" s="16">
        <f>MAX(0,(va!BK42-va!BJ42))</f>
        <v>0</v>
      </c>
      <c r="BK46" s="16">
        <f>MAX(0,(va!BL42-va!BK42))</f>
        <v>14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21</v>
      </c>
      <c r="BO46" s="16">
        <f>MAX(0,(va!BP42-va!BO42))</f>
        <v>3</v>
      </c>
      <c r="BP46" s="16">
        <f>MAX(0,(va!BQ42-va!BP42))</f>
        <v>4</v>
      </c>
      <c r="BQ46" s="16">
        <f>MAX(0,(va!BR42-va!BQ42))</f>
        <v>9</v>
      </c>
      <c r="BR46" s="16">
        <f>MAX(0,(va!BS42-va!BR42))</f>
        <v>3</v>
      </c>
      <c r="BS46" s="16">
        <f>MAX(0,(va!BT42-va!BS42))</f>
        <v>0</v>
      </c>
      <c r="BT46" s="16">
        <f>MAX(0,(va!BU42-va!BT42))</f>
        <v>7</v>
      </c>
      <c r="BU46" s="16">
        <f>MAX(0,(va!BV42-va!BU42))</f>
        <v>0</v>
      </c>
      <c r="BV46" s="16">
        <f>MAX(0,(va!BW42-va!BV42))</f>
        <v>4</v>
      </c>
      <c r="BW46" s="16">
        <f>MAX(0,(va!BX42-va!BW42))</f>
        <v>8</v>
      </c>
      <c r="BX46" s="16">
        <f>MAX(0,(va!BY42-va!BX42))</f>
        <v>1</v>
      </c>
      <c r="BY46" s="16">
        <f>MAX(0,(va!BZ42-va!BY42))</f>
        <v>1</v>
      </c>
      <c r="BZ46" s="16">
        <f>MAX(0,(va!CA42-va!BZ42))</f>
        <v>0</v>
      </c>
      <c r="CA46" s="16">
        <f>MAX(0,(va!CB42-va!CA42))</f>
        <v>0</v>
      </c>
      <c r="CB46" s="16">
        <f>MAX(0,(va!CC42-va!CB42))</f>
        <v>0</v>
      </c>
      <c r="CC46" s="16">
        <f>MAX(0,(va!CD42-va!CC42))</f>
        <v>0</v>
      </c>
      <c r="CD46" s="16">
        <f>MAX(0,(va!CE42-va!CD42))</f>
        <v>1</v>
      </c>
      <c r="CE46" s="16">
        <f>MAX(0,(va!CF42-va!CE42))</f>
        <v>1</v>
      </c>
      <c r="CF46" s="16">
        <f>MAX(0,(va!CG42-va!CF42))</f>
        <v>1</v>
      </c>
      <c r="CG46" s="16">
        <f>MAX(0,(va!CH42-va!CG42))</f>
        <v>3</v>
      </c>
      <c r="CH46" s="16">
        <f>MAX(0,(va!CI42-va!CH42))</f>
        <v>2</v>
      </c>
      <c r="CI46" s="16">
        <f>MAX(0,(va!CJ42-va!CI42))</f>
        <v>0</v>
      </c>
      <c r="CJ46" s="16">
        <f>MAX(0,(va!CK42-va!CJ42))</f>
        <v>0</v>
      </c>
      <c r="CK46" s="16">
        <f>MAX(0,(va!CL42-va!CK42))</f>
        <v>0</v>
      </c>
      <c r="CL46" s="16">
        <f>MAX(0,(va!CM42-va!CL42))</f>
        <v>0</v>
      </c>
      <c r="CM46" s="16">
        <f>MAX(0,(va!CN42-va!CM42))</f>
        <v>0</v>
      </c>
      <c r="CN46" s="16">
        <f>MAX(0,(va!CO42-va!CN42))</f>
        <v>0</v>
      </c>
      <c r="CO46" s="16">
        <f>MAX(0,(va!CP42-va!CO42))</f>
        <v>0</v>
      </c>
      <c r="CP46" s="16">
        <f>MAX(0,(va!CQ42-va!CP42))</f>
        <v>0</v>
      </c>
      <c r="CQ46" s="16">
        <f>MAX(0,(va!CR42-va!CQ42))</f>
        <v>0</v>
      </c>
      <c r="CR46" s="16">
        <f>MAX(0,(va!CS42-va!CR42))</f>
        <v>0</v>
      </c>
      <c r="CS46" s="16">
        <f>MAX(0,(va!CT42-va!CS42))</f>
        <v>0</v>
      </c>
      <c r="CT46" s="16">
        <f>MAX(0,(va!CU42-va!CT42))</f>
        <v>0</v>
      </c>
      <c r="CU46" s="16">
        <f>MAX(0,(va!CV42-va!CU42))</f>
        <v>0</v>
      </c>
      <c r="CV46" s="16">
        <f>MAX(0,(va!CW42-va!CV42))</f>
        <v>0</v>
      </c>
      <c r="CW46" s="16">
        <f>MAX(0,(va!CX42-va!CW42))</f>
        <v>0</v>
      </c>
    </row>
    <row r="47" spans="1:101" x14ac:dyDescent="0.2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0</v>
      </c>
      <c r="H47" s="16">
        <f>MAX(0,(va!I43-va!H43))</f>
        <v>0</v>
      </c>
      <c r="I47" s="16">
        <f>MAX(0,(va!J43-va!I43))</f>
        <v>0</v>
      </c>
      <c r="J47" s="16">
        <f>MAX(0,(va!K43-va!J43))</f>
        <v>0</v>
      </c>
      <c r="K47" s="16">
        <f>MAX(0,(va!L43-va!K43))</f>
        <v>0</v>
      </c>
      <c r="L47" s="16">
        <f>MAX(0,(va!M43-va!L43))</f>
        <v>0</v>
      </c>
      <c r="M47" s="16">
        <f>MAX(0,(va!N43-va!M43))</f>
        <v>1</v>
      </c>
      <c r="N47" s="16">
        <f>MAX(0,(va!O43-va!N43))</f>
        <v>1</v>
      </c>
      <c r="O47" s="16">
        <f>MAX(0,(va!P43-va!O43))</f>
        <v>0</v>
      </c>
      <c r="P47" s="16">
        <f>MAX(0,(va!Q43-va!P43))</f>
        <v>0</v>
      </c>
      <c r="Q47" s="16">
        <f>MAX(0,(va!R43-va!Q43))</f>
        <v>0</v>
      </c>
      <c r="R47" s="16">
        <f>MAX(0,(va!S43-va!R43))</f>
        <v>2</v>
      </c>
      <c r="S47" s="16">
        <f>MAX(0,(va!T43-va!S43))</f>
        <v>1</v>
      </c>
      <c r="T47" s="16">
        <f>MAX(0,(va!U43-va!T43))</f>
        <v>0</v>
      </c>
      <c r="U47" s="16">
        <f>MAX(0,(va!V43-va!U43))</f>
        <v>2</v>
      </c>
      <c r="V47" s="16">
        <f>MAX(0,(va!W43-va!V43))</f>
        <v>0</v>
      </c>
      <c r="W47" s="16">
        <f>MAX(0,(va!X43-va!W43))</f>
        <v>0</v>
      </c>
      <c r="X47" s="16">
        <f>MAX(0,(va!Y43-va!X43))</f>
        <v>1</v>
      </c>
      <c r="Y47" s="16">
        <f>MAX(0,(va!Z43-va!Y43))</f>
        <v>0</v>
      </c>
      <c r="Z47" s="16">
        <f>MAX(0,(va!AA43-va!Z43))</f>
        <v>0</v>
      </c>
      <c r="AA47" s="16">
        <f>MAX(0,(va!AB43-va!AA43))</f>
        <v>0</v>
      </c>
      <c r="AB47" s="16">
        <f>MAX(0,(va!AC43-va!AB43))</f>
        <v>0</v>
      </c>
      <c r="AC47" s="16">
        <f>MAX(0,(va!AD43-va!AC43))</f>
        <v>0</v>
      </c>
      <c r="AD47" s="16">
        <f>MAX(0,(va!AE43-va!AD43))</f>
        <v>4</v>
      </c>
      <c r="AE47" s="16">
        <f>MAX(0,(va!AF43-va!AE43))</f>
        <v>1</v>
      </c>
      <c r="AF47" s="16">
        <f>MAX(0,(va!AG43-va!AF43))</f>
        <v>0</v>
      </c>
      <c r="AG47" s="16">
        <f>MAX(0,(va!AH43-va!AG43))</f>
        <v>6</v>
      </c>
      <c r="AH47" s="16">
        <f>MAX(0,(va!AI43-va!AH43))</f>
        <v>0</v>
      </c>
      <c r="AI47" s="16">
        <f>MAX(0,(va!AJ43-va!AI43))</f>
        <v>0</v>
      </c>
      <c r="AJ47" s="16">
        <f>MAX(0,(va!AK43-va!AJ43))</f>
        <v>0</v>
      </c>
      <c r="AK47" s="16">
        <f>MAX(0,(va!AL43-va!AK43))</f>
        <v>2</v>
      </c>
      <c r="AL47" s="16">
        <f>MAX(0,(va!AM43-va!AL43))</f>
        <v>0</v>
      </c>
      <c r="AM47" s="16">
        <f>MAX(0,(va!AN43-va!AM43))</f>
        <v>2</v>
      </c>
      <c r="AN47" s="16">
        <f>MAX(0,(va!AO43-va!AN43))</f>
        <v>1</v>
      </c>
      <c r="AO47" s="16">
        <f>MAX(0,(va!AP43-va!AO43))</f>
        <v>0</v>
      </c>
      <c r="AP47" s="16">
        <f>MAX(0,(va!AQ43-va!AP43))</f>
        <v>0</v>
      </c>
      <c r="AQ47" s="16">
        <f>MAX(0,(va!AR43-va!AQ43))</f>
        <v>1</v>
      </c>
      <c r="AR47" s="16">
        <f>MAX(0,(va!AS43-va!AR43))</f>
        <v>22</v>
      </c>
      <c r="AS47" s="16">
        <f>MAX(0,(va!AT43-va!AS43))</f>
        <v>0</v>
      </c>
      <c r="AT47" s="16">
        <f>MAX(0,(va!AU43-va!AT43))</f>
        <v>0</v>
      </c>
      <c r="AU47" s="16">
        <f>MAX(0,(va!AV43-va!AU43))</f>
        <v>1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1</v>
      </c>
      <c r="AY47" s="16">
        <f>MAX(0,(va!AZ43-va!AY43))</f>
        <v>1</v>
      </c>
      <c r="AZ47" s="16">
        <f>MAX(0,(va!BA43-va!AZ43))</f>
        <v>0</v>
      </c>
      <c r="BA47" s="16">
        <f>MAX(0,(va!BB43-va!BA43))</f>
        <v>1</v>
      </c>
      <c r="BB47" s="16">
        <f>MAX(0,(va!BC43-va!BB43))</f>
        <v>0</v>
      </c>
      <c r="BC47" s="16">
        <f>MAX(0,(va!BD43-va!BC43))</f>
        <v>0</v>
      </c>
      <c r="BD47" s="16">
        <f>MAX(0,(va!BE43-va!BD43))</f>
        <v>0</v>
      </c>
      <c r="BE47" s="16">
        <f>MAX(0,(va!BF43-va!BE43))</f>
        <v>2</v>
      </c>
      <c r="BF47" s="16">
        <f>MAX(0,(va!BG43-va!BF43))</f>
        <v>3</v>
      </c>
      <c r="BG47" s="16">
        <f>MAX(0,(va!BH43-va!BG43))</f>
        <v>3</v>
      </c>
      <c r="BH47" s="16">
        <f>MAX(0,(va!BI43-va!BH43))</f>
        <v>0</v>
      </c>
      <c r="BI47" s="16">
        <f>MAX(0,(va!BJ43-va!BI43))</f>
        <v>0</v>
      </c>
      <c r="BJ47" s="16">
        <f>MAX(0,(va!BK43-va!BJ43))</f>
        <v>2</v>
      </c>
      <c r="BK47" s="16">
        <f>MAX(0,(va!BL43-va!BK43))</f>
        <v>0</v>
      </c>
      <c r="BL47" s="16">
        <f>MAX(0,(va!BM43-va!BL43))</f>
        <v>0</v>
      </c>
      <c r="BM47" s="16">
        <f>MAX(0,(va!BN43-va!BM43))</f>
        <v>2</v>
      </c>
      <c r="BN47" s="16">
        <f>MAX(0,(va!BO43-va!BN43))</f>
        <v>0</v>
      </c>
      <c r="BO47" s="16">
        <f>MAX(0,(va!BP43-va!BO43))</f>
        <v>8</v>
      </c>
      <c r="BP47" s="16">
        <f>MAX(0,(va!BQ43-va!BP43))</f>
        <v>6</v>
      </c>
      <c r="BQ47" s="16">
        <f>MAX(0,(va!BR43-va!BQ43))</f>
        <v>2</v>
      </c>
      <c r="BR47" s="16">
        <f>MAX(0,(va!BS43-va!BR43))</f>
        <v>0</v>
      </c>
      <c r="BS47" s="16">
        <f>MAX(0,(va!BT43-va!BS43))</f>
        <v>1</v>
      </c>
      <c r="BT47" s="16">
        <f>MAX(0,(va!BU43-va!BT43))</f>
        <v>3</v>
      </c>
      <c r="BU47" s="16">
        <f>MAX(0,(va!BV43-va!BU43))</f>
        <v>0</v>
      </c>
      <c r="BV47" s="16">
        <f>MAX(0,(va!BW43-va!BV43))</f>
        <v>4</v>
      </c>
      <c r="BW47" s="16">
        <f>MAX(0,(va!BX43-va!BW43))</f>
        <v>3</v>
      </c>
      <c r="BX47" s="16">
        <f>MAX(0,(va!BY43-va!BX43))</f>
        <v>0</v>
      </c>
      <c r="BY47" s="16">
        <f>MAX(0,(va!BZ43-va!BY43))</f>
        <v>2</v>
      </c>
      <c r="BZ47" s="16">
        <f>MAX(0,(va!CA43-va!BZ43))</f>
        <v>1</v>
      </c>
      <c r="CA47" s="16">
        <f>MAX(0,(va!CB43-va!CA43))</f>
        <v>0</v>
      </c>
      <c r="CB47" s="16">
        <f>MAX(0,(va!CC43-va!CB43))</f>
        <v>2</v>
      </c>
      <c r="CC47" s="16">
        <f>MAX(0,(va!CD43-va!CC43))</f>
        <v>2</v>
      </c>
      <c r="CD47" s="16">
        <f>MAX(0,(va!CE43-va!CD43))</f>
        <v>1</v>
      </c>
      <c r="CE47" s="16">
        <f>MAX(0,(va!CF43-va!CE43))</f>
        <v>0</v>
      </c>
      <c r="CF47" s="16">
        <f>MAX(0,(va!CG43-va!CF43))</f>
        <v>1</v>
      </c>
      <c r="CG47" s="16">
        <f>MAX(0,(va!CH43-va!CG43))</f>
        <v>2</v>
      </c>
      <c r="CH47" s="16">
        <f>MAX(0,(va!CI43-va!CH43))</f>
        <v>1</v>
      </c>
      <c r="CI47" s="16">
        <f>MAX(0,(va!CJ43-va!CI43))</f>
        <v>3</v>
      </c>
      <c r="CJ47" s="16">
        <f>MAX(0,(va!CK43-va!CJ43))</f>
        <v>0</v>
      </c>
      <c r="CK47" s="16">
        <f>MAX(0,(va!CL43-va!CK43))</f>
        <v>0</v>
      </c>
      <c r="CL47" s="16">
        <f>MAX(0,(va!CM43-va!CL43))</f>
        <v>0</v>
      </c>
      <c r="CM47" s="16">
        <f>MAX(0,(va!CN43-va!CM43))</f>
        <v>0</v>
      </c>
      <c r="CN47" s="16">
        <f>MAX(0,(va!CO43-va!CN43))</f>
        <v>0</v>
      </c>
      <c r="CO47" s="16">
        <f>MAX(0,(va!CP43-va!CO43))</f>
        <v>0</v>
      </c>
      <c r="CP47" s="16">
        <f>MAX(0,(va!CQ43-va!CP43))</f>
        <v>0</v>
      </c>
      <c r="CQ47" s="16">
        <f>MAX(0,(va!CR43-va!CQ43))</f>
        <v>0</v>
      </c>
      <c r="CR47" s="16">
        <f>MAX(0,(va!CS43-va!CR43))</f>
        <v>0</v>
      </c>
      <c r="CS47" s="16">
        <f>MAX(0,(va!CT43-va!CS43))</f>
        <v>0</v>
      </c>
      <c r="CT47" s="16">
        <f>MAX(0,(va!CU43-va!CT43))</f>
        <v>0</v>
      </c>
      <c r="CU47" s="16">
        <f>MAX(0,(va!CV43-va!CU43))</f>
        <v>0</v>
      </c>
      <c r="CV47" s="16">
        <f>MAX(0,(va!CW43-va!CV43))</f>
        <v>0</v>
      </c>
      <c r="CW47" s="16">
        <f>MAX(0,(va!CX43-va!CW43))</f>
        <v>0</v>
      </c>
    </row>
    <row r="48" spans="1:101" x14ac:dyDescent="0.2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1</v>
      </c>
      <c r="H48" s="16">
        <f>MAX(0,(va!I44-va!H44))</f>
        <v>0</v>
      </c>
      <c r="I48" s="16">
        <f>MAX(0,(va!J44-va!I44))</f>
        <v>2</v>
      </c>
      <c r="J48" s="16">
        <f>MAX(0,(va!K44-va!J44))</f>
        <v>1</v>
      </c>
      <c r="K48" s="16">
        <f>MAX(0,(va!L44-va!K44))</f>
        <v>0</v>
      </c>
      <c r="L48" s="16">
        <f>MAX(0,(va!M44-va!L44))</f>
        <v>1</v>
      </c>
      <c r="M48" s="16">
        <f>MAX(0,(va!N44-va!M44))</f>
        <v>2</v>
      </c>
      <c r="N48" s="16">
        <f>MAX(0,(va!O44-va!N44))</f>
        <v>2</v>
      </c>
      <c r="O48" s="16">
        <f>MAX(0,(va!P44-va!O44))</f>
        <v>1</v>
      </c>
      <c r="P48" s="16">
        <f>MAX(0,(va!Q44-va!P44))</f>
        <v>0</v>
      </c>
      <c r="Q48" s="16">
        <f>MAX(0,(va!R44-va!Q44))</f>
        <v>3</v>
      </c>
      <c r="R48" s="16">
        <f>MAX(0,(va!S44-va!R44))</f>
        <v>0</v>
      </c>
      <c r="S48" s="16">
        <f>MAX(0,(va!T44-va!S44))</f>
        <v>0</v>
      </c>
      <c r="T48" s="16">
        <f>MAX(0,(va!U44-va!T44))</f>
        <v>1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2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3</v>
      </c>
      <c r="AH48" s="16">
        <f>MAX(0,(va!AI44-va!AH44))</f>
        <v>0</v>
      </c>
      <c r="AI48" s="16">
        <f>MAX(0,(va!AJ44-va!AI44))</f>
        <v>2</v>
      </c>
      <c r="AJ48" s="16">
        <f>MAX(0,(va!AK44-va!AJ44))</f>
        <v>1</v>
      </c>
      <c r="AK48" s="16">
        <f>MAX(0,(va!AL44-va!AK44))</f>
        <v>2</v>
      </c>
      <c r="AL48" s="16">
        <f>MAX(0,(va!AM44-va!AL44))</f>
        <v>0</v>
      </c>
      <c r="AM48" s="16">
        <f>MAX(0,(va!AN44-va!AM44))</f>
        <v>0</v>
      </c>
      <c r="AN48" s="16">
        <f>MAX(0,(va!AO44-va!AN44))</f>
        <v>0</v>
      </c>
      <c r="AO48" s="16">
        <f>MAX(0,(va!AP44-va!AO44))</f>
        <v>1</v>
      </c>
      <c r="AP48" s="16">
        <f>MAX(0,(va!AQ44-va!AP44))</f>
        <v>2</v>
      </c>
      <c r="AQ48" s="16">
        <f>MAX(0,(va!AR44-va!AQ44))</f>
        <v>0</v>
      </c>
      <c r="AR48" s="16">
        <f>MAX(0,(va!AS44-va!AR44))</f>
        <v>4</v>
      </c>
      <c r="AS48" s="16">
        <f>MAX(0,(va!AT44-va!AS44))</f>
        <v>0</v>
      </c>
      <c r="AT48" s="16">
        <f>MAX(0,(va!AU44-va!AT44))</f>
        <v>2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4</v>
      </c>
      <c r="AY48" s="16">
        <f>MAX(0,(va!AZ44-va!AY44))</f>
        <v>2</v>
      </c>
      <c r="AZ48" s="16">
        <f>MAX(0,(va!BA44-va!AZ44))</f>
        <v>5</v>
      </c>
      <c r="BA48" s="16">
        <f>MAX(0,(va!BB44-va!BA44))</f>
        <v>1</v>
      </c>
      <c r="BB48" s="16">
        <f>MAX(0,(va!BC44-va!BB44))</f>
        <v>3</v>
      </c>
      <c r="BC48" s="16">
        <f>MAX(0,(va!BD44-va!BC44))</f>
        <v>1</v>
      </c>
      <c r="BD48" s="16">
        <f>MAX(0,(va!BE44-va!BD44))</f>
        <v>0</v>
      </c>
      <c r="BE48" s="16">
        <f>MAX(0,(va!BF44-va!BE44))</f>
        <v>2</v>
      </c>
      <c r="BF48" s="16">
        <f>MAX(0,(va!BG44-va!BF44))</f>
        <v>2</v>
      </c>
      <c r="BG48" s="16">
        <f>MAX(0,(va!BH44-va!BG44))</f>
        <v>5</v>
      </c>
      <c r="BH48" s="16">
        <f>MAX(0,(va!BI44-va!BH44))</f>
        <v>3</v>
      </c>
      <c r="BI48" s="16">
        <f>MAX(0,(va!BJ44-va!BI44))</f>
        <v>1</v>
      </c>
      <c r="BJ48" s="16">
        <f>MAX(0,(va!BK44-va!BJ44))</f>
        <v>4</v>
      </c>
      <c r="BK48" s="16">
        <f>MAX(0,(va!BL44-va!BK44))</f>
        <v>1</v>
      </c>
      <c r="BL48" s="16">
        <f>MAX(0,(va!BM44-va!BL44))</f>
        <v>0</v>
      </c>
      <c r="BM48" s="16">
        <f>MAX(0,(va!BN44-va!BM44))</f>
        <v>0</v>
      </c>
      <c r="BN48" s="16">
        <f>MAX(0,(va!BO44-va!BN44))</f>
        <v>7</v>
      </c>
      <c r="BO48" s="16">
        <f>MAX(0,(va!BP44-va!BO44))</f>
        <v>5</v>
      </c>
      <c r="BP48" s="16">
        <f>MAX(0,(va!BQ44-va!BP44))</f>
        <v>3</v>
      </c>
      <c r="BQ48" s="16">
        <f>MAX(0,(va!BR44-va!BQ44))</f>
        <v>4</v>
      </c>
      <c r="BR48" s="16">
        <f>MAX(0,(va!BS44-va!BR44))</f>
        <v>2</v>
      </c>
      <c r="BS48" s="16">
        <f>MAX(0,(va!BT44-va!BS44))</f>
        <v>3</v>
      </c>
      <c r="BT48" s="16">
        <f>MAX(0,(va!BU44-va!BT44))</f>
        <v>2</v>
      </c>
      <c r="BU48" s="16">
        <f>MAX(0,(va!BV44-va!BU44))</f>
        <v>4</v>
      </c>
      <c r="BV48" s="16">
        <f>MAX(0,(va!BW44-va!BV44))</f>
        <v>2</v>
      </c>
      <c r="BW48" s="16">
        <f>MAX(0,(va!BX44-va!BW44))</f>
        <v>5</v>
      </c>
      <c r="BX48" s="16">
        <f>MAX(0,(va!BY44-va!BX44))</f>
        <v>7</v>
      </c>
      <c r="BY48" s="16">
        <f>MAX(0,(va!BZ44-va!BY44))</f>
        <v>4</v>
      </c>
      <c r="BZ48" s="16">
        <f>MAX(0,(va!CA44-va!BZ44))</f>
        <v>2</v>
      </c>
      <c r="CA48" s="16">
        <f>MAX(0,(va!CB44-va!CA44))</f>
        <v>2</v>
      </c>
      <c r="CB48" s="16">
        <f>MAX(0,(va!CC44-va!CB44))</f>
        <v>0</v>
      </c>
      <c r="CC48" s="16">
        <f>MAX(0,(va!CD44-va!CC44))</f>
        <v>2</v>
      </c>
      <c r="CD48" s="16">
        <f>MAX(0,(va!CE44-va!CD44))</f>
        <v>0</v>
      </c>
      <c r="CE48" s="16">
        <f>MAX(0,(va!CF44-va!CE44))</f>
        <v>9</v>
      </c>
      <c r="CF48" s="16">
        <f>MAX(0,(va!CG44-va!CF44))</f>
        <v>9</v>
      </c>
      <c r="CG48" s="16">
        <f>MAX(0,(va!CH44-va!CG44))</f>
        <v>0</v>
      </c>
      <c r="CH48" s="16">
        <f>MAX(0,(va!CI44-va!CH44))</f>
        <v>3</v>
      </c>
      <c r="CI48" s="16">
        <f>MAX(0,(va!CJ44-va!CI44))</f>
        <v>3</v>
      </c>
      <c r="CJ48" s="16">
        <f>MAX(0,(va!CK44-va!CJ44))</f>
        <v>0</v>
      </c>
      <c r="CK48" s="16">
        <f>MAX(0,(va!CL44-va!CK44))</f>
        <v>0</v>
      </c>
      <c r="CL48" s="16">
        <f>MAX(0,(va!CM44-va!CL44))</f>
        <v>0</v>
      </c>
      <c r="CM48" s="16">
        <f>MAX(0,(va!CN44-va!CM44))</f>
        <v>0</v>
      </c>
      <c r="CN48" s="16">
        <f>MAX(0,(va!CO44-va!CN44))</f>
        <v>0</v>
      </c>
      <c r="CO48" s="16">
        <f>MAX(0,(va!CP44-va!CO44))</f>
        <v>0</v>
      </c>
      <c r="CP48" s="16">
        <f>MAX(0,(va!CQ44-va!CP44))</f>
        <v>0</v>
      </c>
      <c r="CQ48" s="16">
        <f>MAX(0,(va!CR44-va!CQ44))</f>
        <v>0</v>
      </c>
      <c r="CR48" s="16">
        <f>MAX(0,(va!CS44-va!CR44))</f>
        <v>0</v>
      </c>
      <c r="CS48" s="16">
        <f>MAX(0,(va!CT44-va!CS44))</f>
        <v>0</v>
      </c>
      <c r="CT48" s="16">
        <f>MAX(0,(va!CU44-va!CT44))</f>
        <v>0</v>
      </c>
      <c r="CU48" s="16">
        <f>MAX(0,(va!CV44-va!CU44))</f>
        <v>0</v>
      </c>
      <c r="CV48" s="16">
        <f>MAX(0,(va!CW44-va!CV44))</f>
        <v>0</v>
      </c>
      <c r="CW48" s="16">
        <f>MAX(0,(va!CX44-va!CW44))</f>
        <v>0</v>
      </c>
    </row>
    <row r="49" spans="1:101" x14ac:dyDescent="0.2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0</v>
      </c>
      <c r="G49" s="16">
        <f>MAX(0,(va!H45-va!G45))</f>
        <v>0</v>
      </c>
      <c r="H49" s="16">
        <f>MAX(0,(va!I45-va!H45))</f>
        <v>0</v>
      </c>
      <c r="I49" s="16">
        <f>MAX(0,(va!J45-va!I45))</f>
        <v>2</v>
      </c>
      <c r="J49" s="16">
        <f>MAX(0,(va!K45-va!J45))</f>
        <v>0</v>
      </c>
      <c r="K49" s="16">
        <f>MAX(0,(va!L45-va!K45))</f>
        <v>2</v>
      </c>
      <c r="L49" s="16">
        <f>MAX(0,(va!M45-va!L45))</f>
        <v>0</v>
      </c>
      <c r="M49" s="16">
        <f>MAX(0,(va!N45-va!M45))</f>
        <v>4</v>
      </c>
      <c r="N49" s="16">
        <f>MAX(0,(va!O45-va!N45))</f>
        <v>2</v>
      </c>
      <c r="O49" s="16">
        <f>MAX(0,(va!P45-va!O45))</f>
        <v>0</v>
      </c>
      <c r="P49" s="16">
        <f>MAX(0,(va!Q45-va!P45))</f>
        <v>0</v>
      </c>
      <c r="Q49" s="16">
        <f>MAX(0,(va!R45-va!Q45))</f>
        <v>0</v>
      </c>
      <c r="R49" s="16">
        <f>MAX(0,(va!S45-va!R45))</f>
        <v>0</v>
      </c>
      <c r="S49" s="16">
        <f>MAX(0,(va!T45-va!S45))</f>
        <v>3</v>
      </c>
      <c r="T49" s="16">
        <f>MAX(0,(va!U45-va!T45))</f>
        <v>1</v>
      </c>
      <c r="U49" s="16">
        <f>MAX(0,(va!V45-va!U45))</f>
        <v>4</v>
      </c>
      <c r="V49" s="16">
        <f>MAX(0,(va!W45-va!V45))</f>
        <v>0</v>
      </c>
      <c r="W49" s="16">
        <f>MAX(0,(va!X45-va!W45))</f>
        <v>2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0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3</v>
      </c>
      <c r="AF49" s="16">
        <f>MAX(0,(va!AG45-va!AF45))</f>
        <v>0</v>
      </c>
      <c r="AG49" s="16">
        <f>MAX(0,(va!AH45-va!AG45))</f>
        <v>3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3</v>
      </c>
      <c r="AL49" s="16">
        <f>MAX(0,(va!AM45-va!AL45))</f>
        <v>0</v>
      </c>
      <c r="AM49" s="16">
        <f>MAX(0,(va!AN45-va!AM45))</f>
        <v>1</v>
      </c>
      <c r="AN49" s="16">
        <f>MAX(0,(va!AO45-va!AN45))</f>
        <v>0</v>
      </c>
      <c r="AO49" s="16">
        <f>MAX(0,(va!AP45-va!AO45))</f>
        <v>2</v>
      </c>
      <c r="AP49" s="16">
        <f>MAX(0,(va!AQ45-va!AP45))</f>
        <v>2</v>
      </c>
      <c r="AQ49" s="16">
        <f>MAX(0,(va!AR45-va!AQ45))</f>
        <v>0</v>
      </c>
      <c r="AR49" s="16">
        <f>MAX(0,(va!AS45-va!AR45))</f>
        <v>4</v>
      </c>
      <c r="AS49" s="16">
        <f>MAX(0,(va!AT45-va!AS45))</f>
        <v>1</v>
      </c>
      <c r="AT49" s="16">
        <f>MAX(0,(va!AU45-va!AT45))</f>
        <v>2</v>
      </c>
      <c r="AU49" s="16">
        <f>MAX(0,(va!AV45-va!AU45))</f>
        <v>0</v>
      </c>
      <c r="AV49" s="16">
        <f>MAX(0,(va!AW45-va!AV45))</f>
        <v>0</v>
      </c>
      <c r="AW49" s="16">
        <f>MAX(0,(va!AX45-va!AW45))</f>
        <v>0</v>
      </c>
      <c r="AX49" s="16">
        <f>MAX(0,(va!AY45-va!AX45))</f>
        <v>4</v>
      </c>
      <c r="AY49" s="16">
        <f>MAX(0,(va!AZ45-va!AY45))</f>
        <v>3</v>
      </c>
      <c r="AZ49" s="16">
        <f>MAX(0,(va!BA45-va!AZ45))</f>
        <v>5</v>
      </c>
      <c r="BA49" s="16">
        <f>MAX(0,(va!BB45-va!BA45))</f>
        <v>0</v>
      </c>
      <c r="BB49" s="16">
        <f>MAX(0,(va!BC45-va!BB45))</f>
        <v>4</v>
      </c>
      <c r="BC49" s="16">
        <f>MAX(0,(va!BD45-va!BC45))</f>
        <v>1</v>
      </c>
      <c r="BD49" s="16">
        <f>MAX(0,(va!BE45-va!BD45))</f>
        <v>0</v>
      </c>
      <c r="BE49" s="16">
        <f>MAX(0,(va!BF45-va!BE45))</f>
        <v>0</v>
      </c>
      <c r="BF49" s="16">
        <f>MAX(0,(va!BG45-va!BF45))</f>
        <v>2</v>
      </c>
      <c r="BG49" s="16">
        <f>MAX(0,(va!BH45-va!BG45))</f>
        <v>15</v>
      </c>
      <c r="BH49" s="16">
        <f>MAX(0,(va!BI45-va!BH45))</f>
        <v>5</v>
      </c>
      <c r="BI49" s="16">
        <f>MAX(0,(va!BJ45-va!BI45))</f>
        <v>4</v>
      </c>
      <c r="BJ49" s="16">
        <f>MAX(0,(va!BK45-va!BJ45))</f>
        <v>0</v>
      </c>
      <c r="BK49" s="16">
        <f>MAX(0,(va!BL45-va!BK45))</f>
        <v>3</v>
      </c>
      <c r="BL49" s="16">
        <f>MAX(0,(va!BM45-va!BL45))</f>
        <v>0</v>
      </c>
      <c r="BM49" s="16">
        <f>MAX(0,(va!BN45-va!BM45))</f>
        <v>2</v>
      </c>
      <c r="BN49" s="16">
        <f>MAX(0,(va!BO45-va!BN45))</f>
        <v>8</v>
      </c>
      <c r="BO49" s="16">
        <f>MAX(0,(va!BP45-va!BO45))</f>
        <v>5</v>
      </c>
      <c r="BP49" s="16">
        <f>MAX(0,(va!BQ45-va!BP45))</f>
        <v>11</v>
      </c>
      <c r="BQ49" s="16">
        <f>MAX(0,(va!BR45-va!BQ45))</f>
        <v>6</v>
      </c>
      <c r="BR49" s="16">
        <f>MAX(0,(va!BS45-va!BR45))</f>
        <v>9</v>
      </c>
      <c r="BS49" s="16">
        <f>MAX(0,(va!BT45-va!BS45))</f>
        <v>7</v>
      </c>
      <c r="BT49" s="16">
        <f>MAX(0,(va!BU45-va!BT45))</f>
        <v>4</v>
      </c>
      <c r="BU49" s="16">
        <f>MAX(0,(va!BV45-va!BU45))</f>
        <v>3</v>
      </c>
      <c r="BV49" s="16">
        <f>MAX(0,(va!BW45-va!BV45))</f>
        <v>2</v>
      </c>
      <c r="BW49" s="16">
        <f>MAX(0,(va!BX45-va!BW45))</f>
        <v>9</v>
      </c>
      <c r="BX49" s="16">
        <f>MAX(0,(va!BY45-va!BX45))</f>
        <v>7</v>
      </c>
      <c r="BY49" s="16">
        <f>MAX(0,(va!BZ45-va!BY45))</f>
        <v>4</v>
      </c>
      <c r="BZ49" s="16">
        <f>MAX(0,(va!CA45-va!BZ45))</f>
        <v>2</v>
      </c>
      <c r="CA49" s="16">
        <f>MAX(0,(va!CB45-va!CA45))</f>
        <v>2</v>
      </c>
      <c r="CB49" s="16">
        <f>MAX(0,(va!CC45-va!CB45))</f>
        <v>3</v>
      </c>
      <c r="CC49" s="16">
        <f>MAX(0,(va!CD45-va!CC45))</f>
        <v>4</v>
      </c>
      <c r="CD49" s="16">
        <f>MAX(0,(va!CE45-va!CD45))</f>
        <v>2</v>
      </c>
      <c r="CE49" s="16">
        <f>MAX(0,(va!CF45-va!CE45))</f>
        <v>2</v>
      </c>
      <c r="CF49" s="16">
        <f>MAX(0,(va!CG45-va!CF45))</f>
        <v>2</v>
      </c>
      <c r="CG49" s="16">
        <f>MAX(0,(va!CH45-va!CG45))</f>
        <v>5</v>
      </c>
      <c r="CH49" s="16">
        <f>MAX(0,(va!CI45-va!CH45))</f>
        <v>6</v>
      </c>
      <c r="CI49" s="16">
        <f>MAX(0,(va!CJ45-va!CI45))</f>
        <v>1</v>
      </c>
      <c r="CJ49" s="16">
        <f>MAX(0,(va!CK45-va!CJ45))</f>
        <v>0</v>
      </c>
      <c r="CK49" s="16">
        <f>MAX(0,(va!CL45-va!CK45))</f>
        <v>0</v>
      </c>
      <c r="CL49" s="16">
        <f>MAX(0,(va!CM45-va!CL45))</f>
        <v>0</v>
      </c>
      <c r="CM49" s="16">
        <f>MAX(0,(va!CN45-va!CM45))</f>
        <v>0</v>
      </c>
      <c r="CN49" s="16">
        <f>MAX(0,(va!CO45-va!CN45))</f>
        <v>0</v>
      </c>
      <c r="CO49" s="16">
        <f>MAX(0,(va!CP45-va!CO45))</f>
        <v>0</v>
      </c>
      <c r="CP49" s="16">
        <f>MAX(0,(va!CQ45-va!CP45))</f>
        <v>0</v>
      </c>
      <c r="CQ49" s="16">
        <f>MAX(0,(va!CR45-va!CQ45))</f>
        <v>0</v>
      </c>
      <c r="CR49" s="16">
        <f>MAX(0,(va!CS45-va!CR45))</f>
        <v>0</v>
      </c>
      <c r="CS49" s="16">
        <f>MAX(0,(va!CT45-va!CS45))</f>
        <v>0</v>
      </c>
      <c r="CT49" s="16">
        <f>MAX(0,(va!CU45-va!CT45))</f>
        <v>0</v>
      </c>
      <c r="CU49" s="16">
        <f>MAX(0,(va!CV45-va!CU45))</f>
        <v>0</v>
      </c>
      <c r="CV49" s="16">
        <f>MAX(0,(va!CW45-va!CV45))</f>
        <v>0</v>
      </c>
      <c r="CW49" s="16">
        <f>MAX(0,(va!CX45-va!CW45))</f>
        <v>0</v>
      </c>
    </row>
    <row r="50" spans="1:101" x14ac:dyDescent="0.2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0</v>
      </c>
      <c r="I50" s="16">
        <f>MAX(0,(va!J46-va!I46))</f>
        <v>0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0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0</v>
      </c>
      <c r="T50" s="16">
        <f>MAX(0,(va!U46-va!T46))</f>
        <v>0</v>
      </c>
      <c r="U50" s="16">
        <f>MAX(0,(va!V46-va!U46))</f>
        <v>1</v>
      </c>
      <c r="V50" s="16">
        <f>MAX(0,(va!W46-va!V46))</f>
        <v>0</v>
      </c>
      <c r="W50" s="16">
        <f>MAX(0,(va!X46-va!W46))</f>
        <v>0</v>
      </c>
      <c r="X50" s="16">
        <f>MAX(0,(va!Y46-va!X46))</f>
        <v>10</v>
      </c>
      <c r="Y50" s="16">
        <f>MAX(0,(va!Z46-va!Y46))</f>
        <v>0</v>
      </c>
      <c r="Z50" s="16">
        <f>MAX(0,(va!AA46-va!Z46))</f>
        <v>0</v>
      </c>
      <c r="AA50" s="16">
        <f>MAX(0,(va!AB46-va!AA46))</f>
        <v>0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0</v>
      </c>
      <c r="AE50" s="16">
        <f>MAX(0,(va!AF46-va!AE46))</f>
        <v>0</v>
      </c>
      <c r="AF50" s="16">
        <f>MAX(0,(va!AG46-va!AF46))</f>
        <v>0</v>
      </c>
      <c r="AG50" s="16">
        <f>MAX(0,(va!AH46-va!AG46))</f>
        <v>0</v>
      </c>
      <c r="AH50" s="16">
        <f>MAX(0,(va!AI46-va!AH46))</f>
        <v>0</v>
      </c>
      <c r="AI50" s="16">
        <f>MAX(0,(va!AJ46-va!AI46))</f>
        <v>1</v>
      </c>
      <c r="AJ50" s="16">
        <f>MAX(0,(va!AK46-va!AJ46))</f>
        <v>0</v>
      </c>
      <c r="AK50" s="16">
        <f>MAX(0,(va!AL46-va!AK46))</f>
        <v>1</v>
      </c>
      <c r="AL50" s="16">
        <f>MAX(0,(va!AM46-va!AL46))</f>
        <v>2</v>
      </c>
      <c r="AM50" s="16">
        <f>MAX(0,(va!AN46-va!AM46))</f>
        <v>0</v>
      </c>
      <c r="AN50" s="16">
        <f>MAX(0,(va!AO46-va!AN46))</f>
        <v>0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0</v>
      </c>
      <c r="AS50" s="16">
        <f>MAX(0,(va!AT46-va!AS46))</f>
        <v>0</v>
      </c>
      <c r="AT50" s="16">
        <f>MAX(0,(va!AU46-va!AT46))</f>
        <v>0</v>
      </c>
      <c r="AU50" s="16">
        <f>MAX(0,(va!AV46-va!AU46))</f>
        <v>0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0</v>
      </c>
      <c r="AY50" s="16">
        <f>MAX(0,(va!AZ46-va!AY46))</f>
        <v>0</v>
      </c>
      <c r="AZ50" s="16">
        <f>MAX(0,(va!BA46-va!AZ46))</f>
        <v>0</v>
      </c>
      <c r="BA50" s="16">
        <f>MAX(0,(va!BB46-va!BA46))</f>
        <v>0</v>
      </c>
      <c r="BB50" s="16">
        <f>MAX(0,(va!BC46-va!BB46))</f>
        <v>0</v>
      </c>
      <c r="BC50" s="16">
        <f>MAX(0,(va!BD46-va!BC46))</f>
        <v>0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2</v>
      </c>
      <c r="BH50" s="16">
        <f>MAX(0,(va!BI46-va!BH46))</f>
        <v>0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1</v>
      </c>
      <c r="BO50" s="16">
        <f>MAX(0,(va!BP46-va!BO46))</f>
        <v>0</v>
      </c>
      <c r="BP50" s="16">
        <f>MAX(0,(va!BQ46-va!BP46))</f>
        <v>0</v>
      </c>
      <c r="BQ50" s="16">
        <f>MAX(0,(va!BR46-va!BQ46))</f>
        <v>0</v>
      </c>
      <c r="BR50" s="16">
        <f>MAX(0,(va!BS46-va!BR46))</f>
        <v>0</v>
      </c>
      <c r="BS50" s="16">
        <f>MAX(0,(va!BT46-va!BS46))</f>
        <v>0</v>
      </c>
      <c r="BT50" s="16">
        <f>MAX(0,(va!BU46-va!BT46))</f>
        <v>0</v>
      </c>
      <c r="BU50" s="16">
        <f>MAX(0,(va!BV46-va!BU46))</f>
        <v>0</v>
      </c>
      <c r="BV50" s="16">
        <f>MAX(0,(va!BW46-va!BV46))</f>
        <v>0</v>
      </c>
      <c r="BW50" s="16">
        <f>MAX(0,(va!BX46-va!BW46))</f>
        <v>0</v>
      </c>
      <c r="BX50" s="16">
        <f>MAX(0,(va!BY46-va!BX46))</f>
        <v>0</v>
      </c>
      <c r="BY50" s="16">
        <f>MAX(0,(va!BZ46-va!BY46))</f>
        <v>0</v>
      </c>
      <c r="BZ50" s="16">
        <f>MAX(0,(va!CA46-va!BZ46))</f>
        <v>0</v>
      </c>
      <c r="CA50" s="16">
        <f>MAX(0,(va!CB46-va!CA46))</f>
        <v>0</v>
      </c>
      <c r="CB50" s="16">
        <f>MAX(0,(va!CC46-va!CB46))</f>
        <v>0</v>
      </c>
      <c r="CC50" s="16">
        <f>MAX(0,(va!CD46-va!CC46))</f>
        <v>0</v>
      </c>
      <c r="CD50" s="16">
        <f>MAX(0,(va!CE46-va!CD46))</f>
        <v>0</v>
      </c>
      <c r="CE50" s="16">
        <f>MAX(0,(va!CF46-va!CE46))</f>
        <v>0</v>
      </c>
      <c r="CF50" s="16">
        <f>MAX(0,(va!CG46-va!CF46))</f>
        <v>0</v>
      </c>
      <c r="CG50" s="16">
        <f>MAX(0,(va!CH46-va!CG46))</f>
        <v>0</v>
      </c>
      <c r="CH50" s="16">
        <f>MAX(0,(va!CI46-va!CH46))</f>
        <v>0</v>
      </c>
      <c r="CI50" s="16">
        <f>MAX(0,(va!CJ46-va!CI46))</f>
        <v>0</v>
      </c>
      <c r="CJ50" s="16">
        <f>MAX(0,(va!CK46-va!CJ46))</f>
        <v>0</v>
      </c>
      <c r="CK50" s="16">
        <f>MAX(0,(va!CL46-va!CK46))</f>
        <v>0</v>
      </c>
      <c r="CL50" s="16">
        <f>MAX(0,(va!CM46-va!CL46))</f>
        <v>0</v>
      </c>
      <c r="CM50" s="16">
        <f>MAX(0,(va!CN46-va!CM46))</f>
        <v>0</v>
      </c>
      <c r="CN50" s="16">
        <f>MAX(0,(va!CO46-va!CN46))</f>
        <v>0</v>
      </c>
      <c r="CO50" s="16">
        <f>MAX(0,(va!CP46-va!CO46))</f>
        <v>0</v>
      </c>
      <c r="CP50" s="16">
        <f>MAX(0,(va!CQ46-va!CP46))</f>
        <v>0</v>
      </c>
      <c r="CQ50" s="16">
        <f>MAX(0,(va!CR46-va!CQ46))</f>
        <v>0</v>
      </c>
      <c r="CR50" s="16">
        <f>MAX(0,(va!CS46-va!CR46))</f>
        <v>0</v>
      </c>
      <c r="CS50" s="16">
        <f>MAX(0,(va!CT46-va!CS46))</f>
        <v>0</v>
      </c>
      <c r="CT50" s="16">
        <f>MAX(0,(va!CU46-va!CT46))</f>
        <v>0</v>
      </c>
      <c r="CU50" s="16">
        <f>MAX(0,(va!CV46-va!CU46))</f>
        <v>0</v>
      </c>
      <c r="CV50" s="16">
        <f>MAX(0,(va!CW46-va!CV46))</f>
        <v>0</v>
      </c>
      <c r="CW50" s="16">
        <f>MAX(0,(va!CX46-va!CW46))</f>
        <v>0</v>
      </c>
    </row>
    <row r="51" spans="1:101" x14ac:dyDescent="0.2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0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0</v>
      </c>
      <c r="T51" s="16">
        <f>MAX(0,(va!U47-va!T47))</f>
        <v>0</v>
      </c>
      <c r="U51" s="16">
        <f>MAX(0,(va!V47-va!U47))</f>
        <v>0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0</v>
      </c>
      <c r="AC51" s="16">
        <f>MAX(0,(va!AD47-va!AC47))</f>
        <v>0</v>
      </c>
      <c r="AD51" s="16">
        <f>MAX(0,(va!AE47-va!AD47))</f>
        <v>0</v>
      </c>
      <c r="AE51" s="16">
        <f>MAX(0,(va!AF47-va!AE47))</f>
        <v>0</v>
      </c>
      <c r="AF51" s="16">
        <f>MAX(0,(va!AG47-va!AF47))</f>
        <v>0</v>
      </c>
      <c r="AG51" s="16">
        <f>MAX(0,(va!AH47-va!AG47))</f>
        <v>0</v>
      </c>
      <c r="AH51" s="16">
        <f>MAX(0,(va!AI47-va!AH47))</f>
        <v>0</v>
      </c>
      <c r="AI51" s="16">
        <f>MAX(0,(va!AJ47-va!AI47))</f>
        <v>0</v>
      </c>
      <c r="AJ51" s="16">
        <f>MAX(0,(va!AK47-va!AJ47))</f>
        <v>0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0</v>
      </c>
      <c r="AO51" s="16">
        <f>MAX(0,(va!AP47-va!AO47))</f>
        <v>0</v>
      </c>
      <c r="AP51" s="16">
        <f>MAX(0,(va!AQ47-va!AP47))</f>
        <v>0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0</v>
      </c>
      <c r="AV51" s="16">
        <f>MAX(0,(va!AW47-va!AV47))</f>
        <v>0</v>
      </c>
      <c r="AW51" s="16">
        <f>MAX(0,(va!AX47-va!AW47))</f>
        <v>0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0</v>
      </c>
      <c r="BA51" s="16">
        <f>MAX(0,(va!BB47-va!BA47))</f>
        <v>0</v>
      </c>
      <c r="BB51" s="16">
        <f>MAX(0,(va!BC47-va!BB47))</f>
        <v>0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0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0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  <c r="BT51" s="16">
        <f>MAX(0,(va!BU47-va!BT47))</f>
        <v>0</v>
      </c>
      <c r="BU51" s="16">
        <f>MAX(0,(va!BV47-va!BU47))</f>
        <v>0</v>
      </c>
      <c r="BV51" s="16">
        <f>MAX(0,(va!BW47-va!BV47))</f>
        <v>0</v>
      </c>
      <c r="BW51" s="16">
        <f>MAX(0,(va!BX47-va!BW47))</f>
        <v>0</v>
      </c>
      <c r="BX51" s="16">
        <f>MAX(0,(va!BY47-va!BX47))</f>
        <v>0</v>
      </c>
      <c r="BY51" s="16">
        <f>MAX(0,(va!BZ47-va!BY47))</f>
        <v>0</v>
      </c>
      <c r="BZ51" s="16">
        <f>MAX(0,(va!CA47-va!BZ47))</f>
        <v>0</v>
      </c>
      <c r="CA51" s="16">
        <f>MAX(0,(va!CB47-va!CA47))</f>
        <v>0</v>
      </c>
      <c r="CB51" s="16">
        <f>MAX(0,(va!CC47-va!CB47))</f>
        <v>0</v>
      </c>
      <c r="CC51" s="16">
        <f>MAX(0,(va!CD47-va!CC47))</f>
        <v>0</v>
      </c>
      <c r="CD51" s="16">
        <f>MAX(0,(va!CE47-va!CD47))</f>
        <v>0</v>
      </c>
      <c r="CE51" s="16">
        <f>MAX(0,(va!CF47-va!CE47))</f>
        <v>0</v>
      </c>
      <c r="CF51" s="16">
        <f>MAX(0,(va!CG47-va!CF47))</f>
        <v>0</v>
      </c>
      <c r="CG51" s="16">
        <f>MAX(0,(va!CH47-va!CG47))</f>
        <v>0</v>
      </c>
      <c r="CH51" s="16">
        <f>MAX(0,(va!CI47-va!CH47))</f>
        <v>0</v>
      </c>
      <c r="CI51" s="16">
        <f>MAX(0,(va!CJ47-va!CI47))</f>
        <v>1</v>
      </c>
      <c r="CJ51" s="16">
        <f>MAX(0,(va!CK47-va!CJ47))</f>
        <v>0</v>
      </c>
      <c r="CK51" s="16">
        <f>MAX(0,(va!CL47-va!CK47))</f>
        <v>0</v>
      </c>
      <c r="CL51" s="16">
        <f>MAX(0,(va!CM47-va!CL47))</f>
        <v>0</v>
      </c>
      <c r="CM51" s="16">
        <f>MAX(0,(va!CN47-va!CM47))</f>
        <v>0</v>
      </c>
      <c r="CN51" s="16">
        <f>MAX(0,(va!CO47-va!CN47))</f>
        <v>0</v>
      </c>
      <c r="CO51" s="16">
        <f>MAX(0,(va!CP47-va!CO47))</f>
        <v>0</v>
      </c>
      <c r="CP51" s="16">
        <f>MAX(0,(va!CQ47-va!CP47))</f>
        <v>0</v>
      </c>
      <c r="CQ51" s="16">
        <f>MAX(0,(va!CR47-va!CQ47))</f>
        <v>0</v>
      </c>
      <c r="CR51" s="16">
        <f>MAX(0,(va!CS47-va!CR47))</f>
        <v>0</v>
      </c>
      <c r="CS51" s="16">
        <f>MAX(0,(va!CT47-va!CS47))</f>
        <v>0</v>
      </c>
      <c r="CT51" s="16">
        <f>MAX(0,(va!CU47-va!CT47))</f>
        <v>0</v>
      </c>
      <c r="CU51" s="16">
        <f>MAX(0,(va!CV47-va!CU47))</f>
        <v>0</v>
      </c>
      <c r="CV51" s="16">
        <f>MAX(0,(va!CW47-va!CV47))</f>
        <v>0</v>
      </c>
      <c r="CW51" s="16">
        <f>MAX(0,(va!CX47-va!CW47))</f>
        <v>0</v>
      </c>
    </row>
    <row r="52" spans="1:101" x14ac:dyDescent="0.2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0</v>
      </c>
      <c r="F52" s="16">
        <f>MAX(0,(va!G48-va!F48))</f>
        <v>0</v>
      </c>
      <c r="G52" s="16">
        <f>MAX(0,(va!H48-va!G48))</f>
        <v>0</v>
      </c>
      <c r="H52" s="16">
        <f>MAX(0,(va!I48-va!H48))</f>
        <v>0</v>
      </c>
      <c r="I52" s="16">
        <f>MAX(0,(va!J48-va!I48))</f>
        <v>0</v>
      </c>
      <c r="J52" s="16">
        <f>MAX(0,(va!K48-va!J48))</f>
        <v>0</v>
      </c>
      <c r="K52" s="16">
        <f>MAX(0,(va!L48-va!K48))</f>
        <v>0</v>
      </c>
      <c r="L52" s="16">
        <f>MAX(0,(va!M48-va!L48))</f>
        <v>0</v>
      </c>
      <c r="M52" s="16">
        <f>MAX(0,(va!N48-va!M48))</f>
        <v>0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0</v>
      </c>
      <c r="R52" s="16">
        <f>MAX(0,(va!S48-va!R48))</f>
        <v>0</v>
      </c>
      <c r="S52" s="16">
        <f>MAX(0,(va!T48-va!S48))</f>
        <v>0</v>
      </c>
      <c r="T52" s="16">
        <f>MAX(0,(va!U48-va!T48))</f>
        <v>0</v>
      </c>
      <c r="U52" s="16">
        <f>MAX(0,(va!V48-va!U48))</f>
        <v>0</v>
      </c>
      <c r="V52" s="16">
        <f>MAX(0,(va!W48-va!V48))</f>
        <v>0</v>
      </c>
      <c r="W52" s="16">
        <f>MAX(0,(va!X48-va!W48))</f>
        <v>0</v>
      </c>
      <c r="X52" s="16">
        <f>MAX(0,(va!Y48-va!X48))</f>
        <v>1</v>
      </c>
      <c r="Y52" s="16">
        <f>MAX(0,(va!Z48-va!Y48))</f>
        <v>0</v>
      </c>
      <c r="Z52" s="16">
        <f>MAX(0,(va!AA48-va!Z48))</f>
        <v>0</v>
      </c>
      <c r="AA52" s="16">
        <f>MAX(0,(va!AB48-va!AA48))</f>
        <v>0</v>
      </c>
      <c r="AB52" s="16">
        <f>MAX(0,(va!AC48-va!AB48))</f>
        <v>0</v>
      </c>
      <c r="AC52" s="16">
        <f>MAX(0,(va!AD48-va!AC48))</f>
        <v>0</v>
      </c>
      <c r="AD52" s="16">
        <f>MAX(0,(va!AE48-va!AD48))</f>
        <v>0</v>
      </c>
      <c r="AE52" s="16">
        <f>MAX(0,(va!AF48-va!AE48))</f>
        <v>0</v>
      </c>
      <c r="AF52" s="16">
        <f>MAX(0,(va!AG48-va!AF48))</f>
        <v>0</v>
      </c>
      <c r="AG52" s="16">
        <f>MAX(0,(va!AH48-va!AG48))</f>
        <v>0</v>
      </c>
      <c r="AH52" s="16">
        <f>MAX(0,(va!AI48-va!AH48))</f>
        <v>0</v>
      </c>
      <c r="AI52" s="16">
        <f>MAX(0,(va!AJ48-va!AI48))</f>
        <v>1</v>
      </c>
      <c r="AJ52" s="16">
        <f>MAX(0,(va!AK48-va!AJ48))</f>
        <v>0</v>
      </c>
      <c r="AK52" s="16">
        <f>MAX(0,(va!AL48-va!AK48))</f>
        <v>0</v>
      </c>
      <c r="AL52" s="16">
        <f>MAX(0,(va!AM48-va!AL48))</f>
        <v>0</v>
      </c>
      <c r="AM52" s="16">
        <f>MAX(0,(va!AN48-va!AM48))</f>
        <v>0</v>
      </c>
      <c r="AN52" s="16">
        <f>MAX(0,(va!AO48-va!AN48))</f>
        <v>0</v>
      </c>
      <c r="AO52" s="16">
        <f>MAX(0,(va!AP48-va!AO48))</f>
        <v>1</v>
      </c>
      <c r="AP52" s="16">
        <f>MAX(0,(va!AQ48-va!AP48))</f>
        <v>1</v>
      </c>
      <c r="AQ52" s="16">
        <f>MAX(0,(va!AR48-va!AQ48))</f>
        <v>0</v>
      </c>
      <c r="AR52" s="16">
        <f>MAX(0,(va!AS48-va!AR48))</f>
        <v>0</v>
      </c>
      <c r="AS52" s="16">
        <f>MAX(0,(va!AT48-va!AS48))</f>
        <v>0</v>
      </c>
      <c r="AT52" s="16">
        <f>MAX(0,(va!AU48-va!AT48))</f>
        <v>1</v>
      </c>
      <c r="AU52" s="16">
        <f>MAX(0,(va!AV48-va!AU48))</f>
        <v>0</v>
      </c>
      <c r="AV52" s="16">
        <f>MAX(0,(va!AW48-va!AV48))</f>
        <v>0</v>
      </c>
      <c r="AW52" s="16">
        <f>MAX(0,(va!AX48-va!AW48))</f>
        <v>0</v>
      </c>
      <c r="AX52" s="16">
        <f>MAX(0,(va!AY48-va!AX48))</f>
        <v>0</v>
      </c>
      <c r="AY52" s="16">
        <f>MAX(0,(va!AZ48-va!AY48))</f>
        <v>0</v>
      </c>
      <c r="AZ52" s="16">
        <f>MAX(0,(va!BA48-va!AZ48))</f>
        <v>0</v>
      </c>
      <c r="BA52" s="16">
        <f>MAX(0,(va!BB48-va!BA48))</f>
        <v>0</v>
      </c>
      <c r="BB52" s="16">
        <f>MAX(0,(va!BC48-va!BB48))</f>
        <v>0</v>
      </c>
      <c r="BC52" s="16">
        <f>MAX(0,(va!BD48-va!BC48))</f>
        <v>0</v>
      </c>
      <c r="BD52" s="16">
        <f>MAX(0,(va!BE48-va!BD48))</f>
        <v>2</v>
      </c>
      <c r="BE52" s="16">
        <f>MAX(0,(va!BF48-va!BE48))</f>
        <v>0</v>
      </c>
      <c r="BF52" s="16">
        <f>MAX(0,(va!BG48-va!BF48))</f>
        <v>0</v>
      </c>
      <c r="BG52" s="16">
        <f>MAX(0,(va!BH48-va!BG48))</f>
        <v>0</v>
      </c>
      <c r="BH52" s="16">
        <f>MAX(0,(va!BI48-va!BH48))</f>
        <v>0</v>
      </c>
      <c r="BI52" s="16">
        <f>MAX(0,(va!BJ48-va!BI48))</f>
        <v>0</v>
      </c>
      <c r="BJ52" s="16">
        <f>MAX(0,(va!BK48-va!BJ48))</f>
        <v>0</v>
      </c>
      <c r="BK52" s="16">
        <f>MAX(0,(va!BL48-va!BK48))</f>
        <v>0</v>
      </c>
      <c r="BL52" s="16">
        <f>MAX(0,(va!BM48-va!BL48))</f>
        <v>0</v>
      </c>
      <c r="BM52" s="16">
        <f>MAX(0,(va!BN48-va!BM48))</f>
        <v>0</v>
      </c>
      <c r="BN52" s="16">
        <f>MAX(0,(va!BO48-va!BN48))</f>
        <v>0</v>
      </c>
      <c r="BO52" s="16">
        <f>MAX(0,(va!BP48-va!BO48))</f>
        <v>0</v>
      </c>
      <c r="BP52" s="16">
        <f>MAX(0,(va!BQ48-va!BP48))</f>
        <v>0</v>
      </c>
      <c r="BQ52" s="16">
        <f>MAX(0,(va!BR48-va!BQ48))</f>
        <v>0</v>
      </c>
      <c r="BR52" s="16">
        <f>MAX(0,(va!BS48-va!BR48))</f>
        <v>0</v>
      </c>
      <c r="BS52" s="16">
        <f>MAX(0,(va!BT48-va!BS48))</f>
        <v>0</v>
      </c>
      <c r="BT52" s="16">
        <f>MAX(0,(va!BU48-va!BT48))</f>
        <v>0</v>
      </c>
      <c r="BU52" s="16">
        <f>MAX(0,(va!BV48-va!BU48))</f>
        <v>0</v>
      </c>
      <c r="BV52" s="16">
        <f>MAX(0,(va!BW48-va!BV48))</f>
        <v>0</v>
      </c>
      <c r="BW52" s="16">
        <f>MAX(0,(va!BX48-va!BW48))</f>
        <v>0</v>
      </c>
      <c r="BX52" s="16">
        <f>MAX(0,(va!BY48-va!BX48))</f>
        <v>0</v>
      </c>
      <c r="BY52" s="16">
        <f>MAX(0,(va!BZ48-va!BY48))</f>
        <v>0</v>
      </c>
      <c r="BZ52" s="16">
        <f>MAX(0,(va!CA48-va!BZ48))</f>
        <v>0</v>
      </c>
      <c r="CA52" s="16">
        <f>MAX(0,(va!CB48-va!CA48))</f>
        <v>0</v>
      </c>
      <c r="CB52" s="16">
        <f>MAX(0,(va!CC48-va!CB48))</f>
        <v>0</v>
      </c>
      <c r="CC52" s="16">
        <f>MAX(0,(va!CD48-va!CC48))</f>
        <v>0</v>
      </c>
      <c r="CD52" s="16">
        <f>MAX(0,(va!CE48-va!CD48))</f>
        <v>0</v>
      </c>
      <c r="CE52" s="16">
        <f>MAX(0,(va!CF48-va!CE48))</f>
        <v>0</v>
      </c>
      <c r="CF52" s="16">
        <f>MAX(0,(va!CG48-va!CF48))</f>
        <v>0</v>
      </c>
      <c r="CG52" s="16">
        <f>MAX(0,(va!CH48-va!CG48))</f>
        <v>0</v>
      </c>
      <c r="CH52" s="16">
        <f>MAX(0,(va!CI48-va!CH48))</f>
        <v>0</v>
      </c>
      <c r="CI52" s="16">
        <f>MAX(0,(va!CJ48-va!CI48))</f>
        <v>0</v>
      </c>
      <c r="CJ52" s="16">
        <f>MAX(0,(va!CK48-va!CJ48))</f>
        <v>0</v>
      </c>
      <c r="CK52" s="16">
        <f>MAX(0,(va!CL48-va!CK48))</f>
        <v>0</v>
      </c>
      <c r="CL52" s="16">
        <f>MAX(0,(va!CM48-va!CL48))</f>
        <v>0</v>
      </c>
      <c r="CM52" s="16">
        <f>MAX(0,(va!CN48-va!CM48))</f>
        <v>0</v>
      </c>
      <c r="CN52" s="16">
        <f>MAX(0,(va!CO48-va!CN48))</f>
        <v>0</v>
      </c>
      <c r="CO52" s="16">
        <f>MAX(0,(va!CP48-va!CO48))</f>
        <v>0</v>
      </c>
      <c r="CP52" s="16">
        <f>MAX(0,(va!CQ48-va!CP48))</f>
        <v>0</v>
      </c>
      <c r="CQ52" s="16">
        <f>MAX(0,(va!CR48-va!CQ48))</f>
        <v>0</v>
      </c>
      <c r="CR52" s="16">
        <f>MAX(0,(va!CS48-va!CR48))</f>
        <v>0</v>
      </c>
      <c r="CS52" s="16">
        <f>MAX(0,(va!CT48-va!CS48))</f>
        <v>0</v>
      </c>
      <c r="CT52" s="16">
        <f>MAX(0,(va!CU48-va!CT48))</f>
        <v>0</v>
      </c>
      <c r="CU52" s="16">
        <f>MAX(0,(va!CV48-va!CU48))</f>
        <v>0</v>
      </c>
      <c r="CV52" s="16">
        <f>MAX(0,(va!CW48-va!CV48))</f>
        <v>0</v>
      </c>
      <c r="CW52" s="16">
        <f>MAX(0,(va!CX48-va!CW48))</f>
        <v>0</v>
      </c>
    </row>
    <row r="53" spans="1:101" x14ac:dyDescent="0.2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0</v>
      </c>
      <c r="F53" s="16">
        <f>MAX(0,(va!G49-va!F49))</f>
        <v>0</v>
      </c>
      <c r="G53" s="16">
        <f>MAX(0,(va!H49-va!G49))</f>
        <v>0</v>
      </c>
      <c r="H53" s="16">
        <f>MAX(0,(va!I49-va!H49))</f>
        <v>1</v>
      </c>
      <c r="I53" s="16">
        <f>MAX(0,(va!J49-va!I49))</f>
        <v>1</v>
      </c>
      <c r="J53" s="16">
        <f>MAX(0,(va!K49-va!J49))</f>
        <v>0</v>
      </c>
      <c r="K53" s="16">
        <f>MAX(0,(va!L49-va!K49))</f>
        <v>0</v>
      </c>
      <c r="L53" s="16">
        <f>MAX(0,(va!M49-va!L49))</f>
        <v>0</v>
      </c>
      <c r="M53" s="16">
        <f>MAX(0,(va!N49-va!M49))</f>
        <v>0</v>
      </c>
      <c r="N53" s="16">
        <f>MAX(0,(va!O49-va!N49))</f>
        <v>0</v>
      </c>
      <c r="O53" s="16">
        <f>MAX(0,(va!P49-va!O49))</f>
        <v>0</v>
      </c>
      <c r="P53" s="16">
        <f>MAX(0,(va!Q49-va!P49))</f>
        <v>1</v>
      </c>
      <c r="Q53" s="16">
        <f>MAX(0,(va!R49-va!Q49))</f>
        <v>1</v>
      </c>
      <c r="R53" s="16">
        <f>MAX(0,(va!S49-va!R49))</f>
        <v>0</v>
      </c>
      <c r="S53" s="16">
        <f>MAX(0,(va!T49-va!S49))</f>
        <v>0</v>
      </c>
      <c r="T53" s="16">
        <f>MAX(0,(va!U49-va!T49))</f>
        <v>0</v>
      </c>
      <c r="U53" s="16">
        <f>MAX(0,(va!V49-va!U49))</f>
        <v>0</v>
      </c>
      <c r="V53" s="16">
        <f>MAX(0,(va!W49-va!V49))</f>
        <v>0</v>
      </c>
      <c r="W53" s="16">
        <f>MAX(0,(va!X49-va!W49))</f>
        <v>0</v>
      </c>
      <c r="X53" s="16">
        <f>MAX(0,(va!Y49-va!X49))</f>
        <v>0</v>
      </c>
      <c r="Y53" s="16">
        <f>MAX(0,(va!Z49-va!Y49))</f>
        <v>0</v>
      </c>
      <c r="Z53" s="16">
        <f>MAX(0,(va!AA49-va!Z49))</f>
        <v>0</v>
      </c>
      <c r="AA53" s="16">
        <f>MAX(0,(va!AB49-va!AA49))</f>
        <v>0</v>
      </c>
      <c r="AB53" s="16">
        <f>MAX(0,(va!AC49-va!AB49))</f>
        <v>0</v>
      </c>
      <c r="AC53" s="16">
        <f>MAX(0,(va!AD49-va!AC49))</f>
        <v>0</v>
      </c>
      <c r="AD53" s="16">
        <f>MAX(0,(va!AE49-va!AD49))</f>
        <v>0</v>
      </c>
      <c r="AE53" s="16">
        <f>MAX(0,(va!AF49-va!AE49))</f>
        <v>0</v>
      </c>
      <c r="AF53" s="16">
        <f>MAX(0,(va!AG49-va!AF49))</f>
        <v>0</v>
      </c>
      <c r="AG53" s="16">
        <f>MAX(0,(va!AH49-va!AG49))</f>
        <v>0</v>
      </c>
      <c r="AH53" s="16">
        <f>MAX(0,(va!AI49-va!AH49))</f>
        <v>0</v>
      </c>
      <c r="AI53" s="16">
        <f>MAX(0,(va!AJ49-va!AI49))</f>
        <v>0</v>
      </c>
      <c r="AJ53" s="16">
        <f>MAX(0,(va!AK49-va!AJ49))</f>
        <v>0</v>
      </c>
      <c r="AK53" s="16">
        <f>MAX(0,(va!AL49-va!AK49))</f>
        <v>1</v>
      </c>
      <c r="AL53" s="16">
        <f>MAX(0,(va!AM49-va!AL49))</f>
        <v>0</v>
      </c>
      <c r="AM53" s="16">
        <f>MAX(0,(va!AN49-va!AM49))</f>
        <v>1</v>
      </c>
      <c r="AN53" s="16">
        <f>MAX(0,(va!AO49-va!AN49))</f>
        <v>0</v>
      </c>
      <c r="AO53" s="16">
        <f>MAX(0,(va!AP49-va!AO49))</f>
        <v>0</v>
      </c>
      <c r="AP53" s="16">
        <f>MAX(0,(va!AQ49-va!AP49))</f>
        <v>0</v>
      </c>
      <c r="AQ53" s="16">
        <f>MAX(0,(va!AR49-va!AQ49))</f>
        <v>0</v>
      </c>
      <c r="AR53" s="16">
        <f>MAX(0,(va!AS49-va!AR49))</f>
        <v>0</v>
      </c>
      <c r="AS53" s="16">
        <f>MAX(0,(va!AT49-va!AS49))</f>
        <v>0</v>
      </c>
      <c r="AT53" s="16">
        <f>MAX(0,(va!AU49-va!AT49))</f>
        <v>0</v>
      </c>
      <c r="AU53" s="16">
        <f>MAX(0,(va!AV49-va!AU49))</f>
        <v>0</v>
      </c>
      <c r="AV53" s="16">
        <f>MAX(0,(va!AW49-va!AV49))</f>
        <v>0</v>
      </c>
      <c r="AW53" s="16">
        <f>MAX(0,(va!AX49-va!AW49))</f>
        <v>0</v>
      </c>
      <c r="AX53" s="16">
        <f>MAX(0,(va!AY49-va!AX49))</f>
        <v>1</v>
      </c>
      <c r="AY53" s="16">
        <f>MAX(0,(va!AZ49-va!AY49))</f>
        <v>0</v>
      </c>
      <c r="AZ53" s="16">
        <f>MAX(0,(va!BA49-va!AZ49))</f>
        <v>0</v>
      </c>
      <c r="BA53" s="16">
        <f>MAX(0,(va!BB49-va!BA49))</f>
        <v>0</v>
      </c>
      <c r="BB53" s="16">
        <f>MAX(0,(va!BC49-va!BB49))</f>
        <v>0</v>
      </c>
      <c r="BC53" s="16">
        <f>MAX(0,(va!BD49-va!BC49))</f>
        <v>0</v>
      </c>
      <c r="BD53" s="16">
        <f>MAX(0,(va!BE49-va!BD49))</f>
        <v>0</v>
      </c>
      <c r="BE53" s="16">
        <f>MAX(0,(va!BF49-va!BE49))</f>
        <v>0</v>
      </c>
      <c r="BF53" s="16">
        <f>MAX(0,(va!BG49-va!BF49))</f>
        <v>0</v>
      </c>
      <c r="BG53" s="16">
        <f>MAX(0,(va!BH49-va!BG49))</f>
        <v>0</v>
      </c>
      <c r="BH53" s="16">
        <f>MAX(0,(va!BI49-va!BH49))</f>
        <v>0</v>
      </c>
      <c r="BI53" s="16">
        <f>MAX(0,(va!BJ49-va!BI49))</f>
        <v>0</v>
      </c>
      <c r="BJ53" s="16">
        <f>MAX(0,(va!BK49-va!BJ49))</f>
        <v>0</v>
      </c>
      <c r="BK53" s="16">
        <f>MAX(0,(va!BL49-va!BK49))</f>
        <v>0</v>
      </c>
      <c r="BL53" s="16">
        <f>MAX(0,(va!BM49-va!BL49))</f>
        <v>0</v>
      </c>
      <c r="BM53" s="16">
        <f>MAX(0,(va!BN49-va!BM49))</f>
        <v>0</v>
      </c>
      <c r="BN53" s="16">
        <f>MAX(0,(va!BO49-va!BN49))</f>
        <v>0</v>
      </c>
      <c r="BO53" s="16">
        <f>MAX(0,(va!BP49-va!BO49))</f>
        <v>0</v>
      </c>
      <c r="BP53" s="16">
        <f>MAX(0,(va!BQ49-va!BP49))</f>
        <v>1</v>
      </c>
      <c r="BQ53" s="16">
        <f>MAX(0,(va!BR49-va!BQ49))</f>
        <v>0</v>
      </c>
      <c r="BR53" s="16">
        <f>MAX(0,(va!BS49-va!BR49))</f>
        <v>0</v>
      </c>
      <c r="BS53" s="16">
        <f>MAX(0,(va!BT49-va!BS49))</f>
        <v>2</v>
      </c>
      <c r="BT53" s="16">
        <f>MAX(0,(va!BU49-va!BT49))</f>
        <v>0</v>
      </c>
      <c r="BU53" s="16">
        <f>MAX(0,(va!BV49-va!BU49))</f>
        <v>0</v>
      </c>
      <c r="BV53" s="16">
        <f>MAX(0,(va!BW49-va!BV49))</f>
        <v>0</v>
      </c>
      <c r="BW53" s="16">
        <f>MAX(0,(va!BX49-va!BW49))</f>
        <v>0</v>
      </c>
      <c r="BX53" s="16">
        <f>MAX(0,(va!BY49-va!BX49))</f>
        <v>0</v>
      </c>
      <c r="BY53" s="16">
        <f>MAX(0,(va!BZ49-va!BY49))</f>
        <v>1</v>
      </c>
      <c r="BZ53" s="16">
        <f>MAX(0,(va!CA49-va!BZ49))</f>
        <v>0</v>
      </c>
      <c r="CA53" s="16">
        <f>MAX(0,(va!CB49-va!CA49))</f>
        <v>0</v>
      </c>
      <c r="CB53" s="16">
        <f>MAX(0,(va!CC49-va!CB49))</f>
        <v>0</v>
      </c>
      <c r="CC53" s="16">
        <f>MAX(0,(va!CD49-va!CC49))</f>
        <v>0</v>
      </c>
      <c r="CD53" s="16">
        <f>MAX(0,(va!CE49-va!CD49))</f>
        <v>0</v>
      </c>
      <c r="CE53" s="16">
        <f>MAX(0,(va!CF49-va!CE49))</f>
        <v>0</v>
      </c>
      <c r="CF53" s="16">
        <f>MAX(0,(va!CG49-va!CF49))</f>
        <v>0</v>
      </c>
      <c r="CG53" s="16">
        <f>MAX(0,(va!CH49-va!CG49))</f>
        <v>0</v>
      </c>
      <c r="CH53" s="16">
        <f>MAX(0,(va!CI49-va!CH49))</f>
        <v>0</v>
      </c>
      <c r="CI53" s="16">
        <f>MAX(0,(va!CJ49-va!CI49))</f>
        <v>0</v>
      </c>
      <c r="CJ53" s="16">
        <f>MAX(0,(va!CK49-va!CJ49))</f>
        <v>0</v>
      </c>
      <c r="CK53" s="16">
        <f>MAX(0,(va!CL49-va!CK49))</f>
        <v>0</v>
      </c>
      <c r="CL53" s="16">
        <f>MAX(0,(va!CM49-va!CL49))</f>
        <v>0</v>
      </c>
      <c r="CM53" s="16">
        <f>MAX(0,(va!CN49-va!CM49))</f>
        <v>0</v>
      </c>
      <c r="CN53" s="16">
        <f>MAX(0,(va!CO49-va!CN49))</f>
        <v>0</v>
      </c>
      <c r="CO53" s="16">
        <f>MAX(0,(va!CP49-va!CO49))</f>
        <v>0</v>
      </c>
      <c r="CP53" s="16">
        <f>MAX(0,(va!CQ49-va!CP49))</f>
        <v>0</v>
      </c>
      <c r="CQ53" s="16">
        <f>MAX(0,(va!CR49-va!CQ49))</f>
        <v>0</v>
      </c>
      <c r="CR53" s="16">
        <f>MAX(0,(va!CS49-va!CR49))</f>
        <v>0</v>
      </c>
      <c r="CS53" s="16">
        <f>MAX(0,(va!CT49-va!CS49))</f>
        <v>0</v>
      </c>
      <c r="CT53" s="16">
        <f>MAX(0,(va!CU49-va!CT49))</f>
        <v>0</v>
      </c>
      <c r="CU53" s="16">
        <f>MAX(0,(va!CV49-va!CU49))</f>
        <v>0</v>
      </c>
      <c r="CV53" s="16">
        <f>MAX(0,(va!CW49-va!CV49))</f>
        <v>0</v>
      </c>
      <c r="CW53" s="16">
        <f>MAX(0,(va!CX49-va!CW49))</f>
        <v>0</v>
      </c>
    </row>
    <row r="54" spans="1:101" x14ac:dyDescent="0.2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1</v>
      </c>
      <c r="F54" s="16">
        <f>MAX(0,(va!G50-va!F50))</f>
        <v>0</v>
      </c>
      <c r="G54" s="16">
        <f>MAX(0,(va!H50-va!G50))</f>
        <v>0</v>
      </c>
      <c r="H54" s="16">
        <f>MAX(0,(va!I50-va!H50))</f>
        <v>1</v>
      </c>
      <c r="I54" s="16">
        <f>MAX(0,(va!J50-va!I50))</f>
        <v>3</v>
      </c>
      <c r="J54" s="16">
        <f>MAX(0,(va!K50-va!J50))</f>
        <v>1</v>
      </c>
      <c r="K54" s="16">
        <f>MAX(0,(va!L50-va!K50))</f>
        <v>0</v>
      </c>
      <c r="L54" s="16">
        <f>MAX(0,(va!M50-va!L50))</f>
        <v>3</v>
      </c>
      <c r="M54" s="16">
        <f>MAX(0,(va!N50-va!M50))</f>
        <v>0</v>
      </c>
      <c r="N54" s="16">
        <f>MAX(0,(va!O50-va!N50))</f>
        <v>0</v>
      </c>
      <c r="O54" s="16">
        <f>MAX(0,(va!P50-va!O50))</f>
        <v>3</v>
      </c>
      <c r="P54" s="16">
        <f>MAX(0,(va!Q50-va!P50))</f>
        <v>0</v>
      </c>
      <c r="Q54" s="16">
        <f>MAX(0,(va!R50-va!Q50))</f>
        <v>0</v>
      </c>
      <c r="R54" s="16">
        <f>MAX(0,(va!S50-va!R50))</f>
        <v>0</v>
      </c>
      <c r="S54" s="16">
        <f>MAX(0,(va!T50-va!S50))</f>
        <v>0</v>
      </c>
      <c r="T54" s="16">
        <f>MAX(0,(va!U50-va!T50))</f>
        <v>1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4</v>
      </c>
      <c r="AA54" s="16">
        <f>MAX(0,(va!AB50-va!AA50))</f>
        <v>9</v>
      </c>
      <c r="AB54" s="16">
        <f>MAX(0,(va!AC50-va!AB50))</f>
        <v>5</v>
      </c>
      <c r="AC54" s="16">
        <f>MAX(0,(va!AD50-va!AC50))</f>
        <v>9</v>
      </c>
      <c r="AD54" s="16">
        <f>MAX(0,(va!AE50-va!AD50))</f>
        <v>10</v>
      </c>
      <c r="AE54" s="16">
        <f>MAX(0,(va!AF50-va!AE50))</f>
        <v>0</v>
      </c>
      <c r="AF54" s="16">
        <f>MAX(0,(va!AG50-va!AF50))</f>
        <v>7</v>
      </c>
      <c r="AG54" s="16">
        <f>MAX(0,(va!AH50-va!AG50))</f>
        <v>17</v>
      </c>
      <c r="AH54" s="16">
        <f>MAX(0,(va!AI50-va!AH50))</f>
        <v>24</v>
      </c>
      <c r="AI54" s="16">
        <f>MAX(0,(va!AJ50-va!AI50))</f>
        <v>46</v>
      </c>
      <c r="AJ54" s="16">
        <f>MAX(0,(va!AK50-va!AJ50))</f>
        <v>41</v>
      </c>
      <c r="AK54" s="16">
        <f>MAX(0,(va!AL50-va!AK50))</f>
        <v>8</v>
      </c>
      <c r="AL54" s="16">
        <f>MAX(0,(va!AM50-va!AL50))</f>
        <v>28</v>
      </c>
      <c r="AM54" s="16">
        <f>MAX(0,(va!AN50-va!AM50))</f>
        <v>6</v>
      </c>
      <c r="AN54" s="16">
        <f>MAX(0,(va!AO50-va!AN50))</f>
        <v>35</v>
      </c>
      <c r="AO54" s="16">
        <f>MAX(0,(va!AP50-va!AO50))</f>
        <v>39</v>
      </c>
      <c r="AP54" s="16">
        <f>MAX(0,(va!AQ50-va!AP50))</f>
        <v>50</v>
      </c>
      <c r="AQ54" s="16">
        <f>MAX(0,(va!AR50-va!AQ50))</f>
        <v>47</v>
      </c>
      <c r="AR54" s="16">
        <f>MAX(0,(va!AS50-va!AR50))</f>
        <v>25</v>
      </c>
      <c r="AS54" s="16">
        <f>MAX(0,(va!AT50-va!AS50))</f>
        <v>4</v>
      </c>
      <c r="AT54" s="16">
        <f>MAX(0,(va!AU50-va!AT50))</f>
        <v>4</v>
      </c>
      <c r="AU54" s="16">
        <f>MAX(0,(va!AV50-va!AU50))</f>
        <v>30</v>
      </c>
      <c r="AV54" s="16">
        <f>MAX(0,(va!AW50-va!AV50))</f>
        <v>0</v>
      </c>
      <c r="AW54" s="16">
        <f>MAX(0,(va!AX50-va!AW50))</f>
        <v>33</v>
      </c>
      <c r="AX54" s="16">
        <f>MAX(0,(va!AY50-va!AX50))</f>
        <v>12</v>
      </c>
      <c r="AY54" s="16">
        <f>MAX(0,(va!AZ50-va!AY50))</f>
        <v>16</v>
      </c>
      <c r="AZ54" s="16">
        <f>MAX(0,(va!BA50-va!AZ50))</f>
        <v>6</v>
      </c>
      <c r="BA54" s="16">
        <f>MAX(0,(va!BB50-va!BA50))</f>
        <v>15</v>
      </c>
      <c r="BB54" s="16">
        <f>MAX(0,(va!BC50-va!BB50))</f>
        <v>48</v>
      </c>
      <c r="BC54" s="16">
        <f>MAX(0,(va!BD50-va!BC50))</f>
        <v>55</v>
      </c>
      <c r="BD54" s="16">
        <f>MAX(0,(va!BE50-va!BD50))</f>
        <v>20</v>
      </c>
      <c r="BE54" s="16">
        <f>MAX(0,(va!BF50-va!BE50))</f>
        <v>20</v>
      </c>
      <c r="BF54" s="16">
        <f>MAX(0,(va!BG50-va!BF50))</f>
        <v>2</v>
      </c>
      <c r="BG54" s="16">
        <f>MAX(0,(va!BH50-va!BG50))</f>
        <v>11</v>
      </c>
      <c r="BH54" s="16">
        <f>MAX(0,(va!BI50-va!BH50))</f>
        <v>8</v>
      </c>
      <c r="BI54" s="16">
        <f>MAX(0,(va!BJ50-va!BI50))</f>
        <v>0</v>
      </c>
      <c r="BJ54" s="16">
        <f>MAX(0,(va!BK50-va!BJ50))</f>
        <v>2</v>
      </c>
      <c r="BK54" s="16">
        <f>MAX(0,(va!BL50-va!BK50))</f>
        <v>11</v>
      </c>
      <c r="BL54" s="16">
        <f>MAX(0,(va!BM50-va!BL50))</f>
        <v>5</v>
      </c>
      <c r="BM54" s="16">
        <f>MAX(0,(va!BN50-va!BM50))</f>
        <v>4</v>
      </c>
      <c r="BN54" s="16">
        <f>MAX(0,(va!BO50-va!BN50))</f>
        <v>27</v>
      </c>
      <c r="BO54" s="16">
        <f>MAX(0,(va!BP50-va!BO50))</f>
        <v>22</v>
      </c>
      <c r="BP54" s="16">
        <f>MAX(0,(va!BQ50-va!BP50))</f>
        <v>27</v>
      </c>
      <c r="BQ54" s="16">
        <f>MAX(0,(va!BR50-va!BQ50))</f>
        <v>20</v>
      </c>
      <c r="BR54" s="16">
        <f>MAX(0,(va!BS50-va!BR50))</f>
        <v>36</v>
      </c>
      <c r="BS54" s="16">
        <f>MAX(0,(va!BT50-va!BS50))</f>
        <v>46</v>
      </c>
      <c r="BT54" s="16">
        <f>MAX(0,(va!BU50-va!BT50))</f>
        <v>8</v>
      </c>
      <c r="BU54" s="16">
        <f>MAX(0,(va!BV50-va!BU50))</f>
        <v>22</v>
      </c>
      <c r="BV54" s="16">
        <f>MAX(0,(va!BW50-va!BV50))</f>
        <v>14</v>
      </c>
      <c r="BW54" s="16">
        <f>MAX(0,(va!BX50-va!BW50))</f>
        <v>13</v>
      </c>
      <c r="BX54" s="16">
        <f>MAX(0,(va!BY50-va!BX50))</f>
        <v>3</v>
      </c>
      <c r="BY54" s="16">
        <f>MAX(0,(va!BZ50-va!BY50))</f>
        <v>1</v>
      </c>
      <c r="BZ54" s="16">
        <f>MAX(0,(va!CA50-va!BZ50))</f>
        <v>13</v>
      </c>
      <c r="CA54" s="16">
        <f>MAX(0,(va!CB50-va!CA50))</f>
        <v>0</v>
      </c>
      <c r="CB54" s="16">
        <f>MAX(0,(va!CC50-va!CB50))</f>
        <v>0</v>
      </c>
      <c r="CC54" s="16">
        <f>MAX(0,(va!CD50-va!CC50))</f>
        <v>1</v>
      </c>
      <c r="CD54" s="16">
        <f>MAX(0,(va!CE50-va!CD50))</f>
        <v>0</v>
      </c>
      <c r="CE54" s="16">
        <f>MAX(0,(va!CF50-va!CE50))</f>
        <v>3</v>
      </c>
      <c r="CF54" s="16">
        <f>MAX(0,(va!CG50-va!CF50))</f>
        <v>2</v>
      </c>
      <c r="CG54" s="16">
        <f>MAX(0,(va!CH50-va!CG50))</f>
        <v>4</v>
      </c>
      <c r="CH54" s="16">
        <f>MAX(0,(va!CI50-va!CH50))</f>
        <v>3</v>
      </c>
      <c r="CI54" s="16">
        <f>MAX(0,(va!CJ50-va!CI50))</f>
        <v>11</v>
      </c>
      <c r="CJ54" s="16">
        <f>MAX(0,(va!CK50-va!CJ50))</f>
        <v>0</v>
      </c>
      <c r="CK54" s="16">
        <f>MAX(0,(va!CL50-va!CK50))</f>
        <v>0</v>
      </c>
      <c r="CL54" s="16">
        <f>MAX(0,(va!CM50-va!CL50))</f>
        <v>0</v>
      </c>
      <c r="CM54" s="16">
        <f>MAX(0,(va!CN50-va!CM50))</f>
        <v>0</v>
      </c>
      <c r="CN54" s="16">
        <f>MAX(0,(va!CO50-va!CN50))</f>
        <v>0</v>
      </c>
      <c r="CO54" s="16">
        <f>MAX(0,(va!CP50-va!CO50))</f>
        <v>0</v>
      </c>
      <c r="CP54" s="16">
        <f>MAX(0,(va!CQ50-va!CP50))</f>
        <v>0</v>
      </c>
      <c r="CQ54" s="16">
        <f>MAX(0,(va!CR50-va!CQ50))</f>
        <v>0</v>
      </c>
      <c r="CR54" s="16">
        <f>MAX(0,(va!CS50-va!CR50))</f>
        <v>0</v>
      </c>
      <c r="CS54" s="16">
        <f>MAX(0,(va!CT50-va!CS50))</f>
        <v>0</v>
      </c>
      <c r="CT54" s="16">
        <f>MAX(0,(va!CU50-va!CT50))</f>
        <v>0</v>
      </c>
      <c r="CU54" s="16">
        <f>MAX(0,(va!CV50-va!CU50))</f>
        <v>0</v>
      </c>
      <c r="CV54" s="16">
        <f>MAX(0,(va!CW50-va!CV50))</f>
        <v>0</v>
      </c>
      <c r="CW54" s="16">
        <f>MAX(0,(va!CX50-va!CW50))</f>
        <v>0</v>
      </c>
    </row>
    <row r="55" spans="1:101" x14ac:dyDescent="0.2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1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1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2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1</v>
      </c>
      <c r="AB55" s="16">
        <f>MAX(0,(va!AC51-va!AB51))</f>
        <v>0</v>
      </c>
      <c r="AC55" s="16">
        <f>MAX(0,(va!AD51-va!AC51))</f>
        <v>2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1</v>
      </c>
      <c r="AG55" s="16">
        <f>MAX(0,(va!AH51-va!AG51))</f>
        <v>4</v>
      </c>
      <c r="AH55" s="16">
        <f>MAX(0,(va!AI51-va!AH51))</f>
        <v>3</v>
      </c>
      <c r="AI55" s="16">
        <f>MAX(0,(va!AJ51-va!AI51))</f>
        <v>5</v>
      </c>
      <c r="AJ55" s="16">
        <f>MAX(0,(va!AK51-va!AJ51))</f>
        <v>4</v>
      </c>
      <c r="AK55" s="16">
        <f>MAX(0,(va!AL51-va!AK51))</f>
        <v>4</v>
      </c>
      <c r="AL55" s="16">
        <f>MAX(0,(va!AM51-va!AL51))</f>
        <v>7</v>
      </c>
      <c r="AM55" s="16">
        <f>MAX(0,(va!AN51-va!AM51))</f>
        <v>1</v>
      </c>
      <c r="AN55" s="16">
        <f>MAX(0,(va!AO51-va!AN51))</f>
        <v>28</v>
      </c>
      <c r="AO55" s="16">
        <f>MAX(0,(va!AP51-va!AO51))</f>
        <v>18</v>
      </c>
      <c r="AP55" s="16">
        <f>MAX(0,(va!AQ51-va!AP51))</f>
        <v>12</v>
      </c>
      <c r="AQ55" s="16">
        <f>MAX(0,(va!AR51-va!AQ51))</f>
        <v>40</v>
      </c>
      <c r="AR55" s="16">
        <f>MAX(0,(va!AS51-va!AR51))</f>
        <v>5</v>
      </c>
      <c r="AS55" s="16">
        <f>MAX(0,(va!AT51-va!AS51))</f>
        <v>1</v>
      </c>
      <c r="AT55" s="16">
        <f>MAX(0,(va!AU51-va!AT51))</f>
        <v>3</v>
      </c>
      <c r="AU55" s="16">
        <f>MAX(0,(va!AV51-va!AU51))</f>
        <v>6</v>
      </c>
      <c r="AV55" s="16">
        <f>MAX(0,(va!AW51-va!AV51))</f>
        <v>0</v>
      </c>
      <c r="AW55" s="16">
        <f>MAX(0,(va!AX51-va!AW51))</f>
        <v>10</v>
      </c>
      <c r="AX55" s="16">
        <f>MAX(0,(va!AY51-va!AX51))</f>
        <v>4</v>
      </c>
      <c r="AY55" s="16">
        <f>MAX(0,(va!AZ51-va!AY51))</f>
        <v>7</v>
      </c>
      <c r="AZ55" s="16">
        <f>MAX(0,(va!BA51-va!AZ51))</f>
        <v>1</v>
      </c>
      <c r="BA55" s="16">
        <f>MAX(0,(va!BB51-va!BA51))</f>
        <v>3</v>
      </c>
      <c r="BB55" s="16">
        <f>MAX(0,(va!BC51-va!BB51))</f>
        <v>10</v>
      </c>
      <c r="BC55" s="16">
        <f>MAX(0,(va!BD51-va!BC51))</f>
        <v>9</v>
      </c>
      <c r="BD55" s="16">
        <f>MAX(0,(va!BE51-va!BD51))</f>
        <v>3</v>
      </c>
      <c r="BE55" s="16">
        <f>MAX(0,(va!BF51-va!BE51))</f>
        <v>2</v>
      </c>
      <c r="BF55" s="16">
        <f>MAX(0,(va!BG51-va!BF51))</f>
        <v>0</v>
      </c>
      <c r="BG55" s="16">
        <f>MAX(0,(va!BH51-va!BG51))</f>
        <v>6</v>
      </c>
      <c r="BH55" s="16">
        <f>MAX(0,(va!BI51-va!BH51))</f>
        <v>1</v>
      </c>
      <c r="BI55" s="16">
        <f>MAX(0,(va!BJ51-va!BI51))</f>
        <v>1</v>
      </c>
      <c r="BJ55" s="16">
        <f>MAX(0,(va!BK51-va!BJ51))</f>
        <v>0</v>
      </c>
      <c r="BK55" s="16">
        <f>MAX(0,(va!BL51-va!BK51))</f>
        <v>4</v>
      </c>
      <c r="BL55" s="16">
        <f>MAX(0,(va!BM51-va!BL51))</f>
        <v>3</v>
      </c>
      <c r="BM55" s="16">
        <f>MAX(0,(va!BN51-va!BM51))</f>
        <v>3</v>
      </c>
      <c r="BN55" s="16">
        <f>MAX(0,(va!BO51-va!BN51))</f>
        <v>5</v>
      </c>
      <c r="BO55" s="16">
        <f>MAX(0,(va!BP51-va!BO51))</f>
        <v>4</v>
      </c>
      <c r="BP55" s="16">
        <f>MAX(0,(va!BQ51-va!BP51))</f>
        <v>2</v>
      </c>
      <c r="BQ55" s="16">
        <f>MAX(0,(va!BR51-va!BQ51))</f>
        <v>1</v>
      </c>
      <c r="BR55" s="16">
        <f>MAX(0,(va!BS51-va!BR51))</f>
        <v>2</v>
      </c>
      <c r="BS55" s="16">
        <f>MAX(0,(va!BT51-va!BS51))</f>
        <v>7</v>
      </c>
      <c r="BT55" s="16">
        <f>MAX(0,(va!BU51-va!BT51))</f>
        <v>4</v>
      </c>
      <c r="BU55" s="16">
        <f>MAX(0,(va!BV51-va!BU51))</f>
        <v>2</v>
      </c>
      <c r="BV55" s="16">
        <f>MAX(0,(va!BW51-va!BV51))</f>
        <v>2</v>
      </c>
      <c r="BW55" s="16">
        <f>MAX(0,(va!BX51-va!BW51))</f>
        <v>2</v>
      </c>
      <c r="BX55" s="16">
        <f>MAX(0,(va!BY51-va!BX51))</f>
        <v>2</v>
      </c>
      <c r="BY55" s="16">
        <f>MAX(0,(va!BZ51-va!BY51))</f>
        <v>2</v>
      </c>
      <c r="BZ55" s="16">
        <f>MAX(0,(va!CA51-va!BZ51))</f>
        <v>4</v>
      </c>
      <c r="CA55" s="16">
        <f>MAX(0,(va!CB51-va!CA51))</f>
        <v>0</v>
      </c>
      <c r="CB55" s="16">
        <f>MAX(0,(va!CC51-va!CB51))</f>
        <v>1</v>
      </c>
      <c r="CC55" s="16">
        <f>MAX(0,(va!CD51-va!CC51))</f>
        <v>1</v>
      </c>
      <c r="CD55" s="16">
        <f>MAX(0,(va!CE51-va!CD51))</f>
        <v>2</v>
      </c>
      <c r="CE55" s="16">
        <f>MAX(0,(va!CF51-va!CE51))</f>
        <v>0</v>
      </c>
      <c r="CF55" s="16">
        <f>MAX(0,(va!CG51-va!CF51))</f>
        <v>2</v>
      </c>
      <c r="CG55" s="16">
        <f>MAX(0,(va!CH51-va!CG51))</f>
        <v>1</v>
      </c>
      <c r="CH55" s="16">
        <f>MAX(0,(va!CI51-va!CH51))</f>
        <v>0</v>
      </c>
      <c r="CI55" s="16">
        <f>MAX(0,(va!CJ51-va!CI51))</f>
        <v>2</v>
      </c>
      <c r="CJ55" s="16">
        <f>MAX(0,(va!CK51-va!CJ51))</f>
        <v>0</v>
      </c>
      <c r="CK55" s="16">
        <f>MAX(0,(va!CL51-va!CK51))</f>
        <v>0</v>
      </c>
      <c r="CL55" s="16">
        <f>MAX(0,(va!CM51-va!CL51))</f>
        <v>0</v>
      </c>
      <c r="CM55" s="16">
        <f>MAX(0,(va!CN51-va!CM51))</f>
        <v>0</v>
      </c>
      <c r="CN55" s="16">
        <f>MAX(0,(va!CO51-va!CN51))</f>
        <v>0</v>
      </c>
      <c r="CO55" s="16">
        <f>MAX(0,(va!CP51-va!CO51))</f>
        <v>0</v>
      </c>
      <c r="CP55" s="16">
        <f>MAX(0,(va!CQ51-va!CP51))</f>
        <v>0</v>
      </c>
      <c r="CQ55" s="16">
        <f>MAX(0,(va!CR51-va!CQ51))</f>
        <v>0</v>
      </c>
      <c r="CR55" s="16">
        <f>MAX(0,(va!CS51-va!CR51))</f>
        <v>0</v>
      </c>
      <c r="CS55" s="16">
        <f>MAX(0,(va!CT51-va!CS51))</f>
        <v>0</v>
      </c>
      <c r="CT55" s="16">
        <f>MAX(0,(va!CU51-va!CT51))</f>
        <v>0</v>
      </c>
      <c r="CU55" s="16">
        <f>MAX(0,(va!CV51-va!CU51))</f>
        <v>0</v>
      </c>
      <c r="CV55" s="16">
        <f>MAX(0,(va!CW51-va!CV51))</f>
        <v>0</v>
      </c>
      <c r="CW55" s="16">
        <f>MAX(0,(va!CX51-va!CW51))</f>
        <v>0</v>
      </c>
    </row>
    <row r="56" spans="1:101" x14ac:dyDescent="0.2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33</v>
      </c>
      <c r="F56" s="16">
        <f>MAX(0,(va!G52-va!F52))</f>
        <v>45</v>
      </c>
      <c r="G56" s="16">
        <f>MAX(0,(va!H52-va!G52))</f>
        <v>32</v>
      </c>
      <c r="H56" s="16">
        <f>MAX(0,(va!I52-va!H52))</f>
        <v>31</v>
      </c>
      <c r="I56" s="16">
        <f>MAX(0,(va!J52-va!I52))</f>
        <v>37</v>
      </c>
      <c r="J56" s="16">
        <f>MAX(0,(va!K52-va!J52))</f>
        <v>20</v>
      </c>
      <c r="K56" s="16">
        <f>MAX(0,(va!L52-va!K52))</f>
        <v>44</v>
      </c>
      <c r="L56" s="16">
        <f>MAX(0,(va!M52-va!L52))</f>
        <v>40</v>
      </c>
      <c r="M56" s="16">
        <f>MAX(0,(va!N52-va!M52))</f>
        <v>44</v>
      </c>
      <c r="N56" s="16">
        <f>MAX(0,(va!O52-va!N52))</f>
        <v>15</v>
      </c>
      <c r="O56" s="16">
        <f>MAX(0,(va!P52-va!O52))</f>
        <v>39</v>
      </c>
      <c r="P56" s="16">
        <f>MAX(0,(va!Q52-va!P52))</f>
        <v>62</v>
      </c>
      <c r="Q56" s="16">
        <f>MAX(0,(va!R52-va!Q52))</f>
        <v>44</v>
      </c>
      <c r="R56" s="16">
        <f>MAX(0,(va!S52-va!R52))</f>
        <v>38</v>
      </c>
      <c r="S56" s="16">
        <f>MAX(0,(va!T52-va!S52))</f>
        <v>120</v>
      </c>
      <c r="T56" s="16">
        <f>MAX(0,(va!U52-va!T52))</f>
        <v>87</v>
      </c>
      <c r="U56" s="16">
        <f>MAX(0,(va!V52-va!U52))</f>
        <v>169</v>
      </c>
      <c r="V56" s="16">
        <f>MAX(0,(va!W52-va!V52))</f>
        <v>62</v>
      </c>
      <c r="W56" s="16">
        <f>MAX(0,(va!X52-va!W52))</f>
        <v>156</v>
      </c>
      <c r="X56" s="16">
        <f>MAX(0,(va!Y52-va!X52))</f>
        <v>43</v>
      </c>
      <c r="Y56" s="16">
        <f>MAX(0,(va!Z52-va!Y52))</f>
        <v>91</v>
      </c>
      <c r="Z56" s="16">
        <f>MAX(0,(va!AA52-va!Z52))</f>
        <v>77</v>
      </c>
      <c r="AA56" s="16">
        <f>MAX(0,(va!AB52-va!AA52))</f>
        <v>101</v>
      </c>
      <c r="AB56" s="16">
        <f>MAX(0,(va!AC52-va!AB52))</f>
        <v>157</v>
      </c>
      <c r="AC56" s="16">
        <f>MAX(0,(va!AD52-va!AC52))</f>
        <v>176</v>
      </c>
      <c r="AD56" s="16">
        <f>MAX(0,(va!AE52-va!AD52))</f>
        <v>116</v>
      </c>
      <c r="AE56" s="16">
        <f>MAX(0,(va!AF52-va!AE52))</f>
        <v>152</v>
      </c>
      <c r="AF56" s="16">
        <f>MAX(0,(va!AG52-va!AF52))</f>
        <v>179</v>
      </c>
      <c r="AG56" s="16">
        <f>MAX(0,(va!AH52-va!AG52))</f>
        <v>106</v>
      </c>
      <c r="AH56" s="16">
        <f>MAX(0,(va!AI52-va!AH52))</f>
        <v>172</v>
      </c>
      <c r="AI56" s="16">
        <f>MAX(0,(va!AJ52-va!AI52))</f>
        <v>211</v>
      </c>
      <c r="AJ56" s="16">
        <f>MAX(0,(va!AK52-va!AJ52))</f>
        <v>144</v>
      </c>
      <c r="AK56" s="16">
        <f>MAX(0,(va!AL52-va!AK52))</f>
        <v>113</v>
      </c>
      <c r="AL56" s="16">
        <f>MAX(0,(va!AM52-va!AL52))</f>
        <v>276</v>
      </c>
      <c r="AM56" s="16">
        <f>MAX(0,(va!AN52-va!AM52))</f>
        <v>170</v>
      </c>
      <c r="AN56" s="16">
        <f>MAX(0,(va!AO52-va!AN52))</f>
        <v>163</v>
      </c>
      <c r="AO56" s="16">
        <f>MAX(0,(va!AP52-va!AO52))</f>
        <v>286</v>
      </c>
      <c r="AP56" s="16">
        <f>MAX(0,(va!AQ52-va!AP52))</f>
        <v>149</v>
      </c>
      <c r="AQ56" s="16">
        <f>MAX(0,(va!AR52-va!AQ52))</f>
        <v>294</v>
      </c>
      <c r="AR56" s="16">
        <f>MAX(0,(va!AS52-va!AR52))</f>
        <v>275</v>
      </c>
      <c r="AS56" s="16">
        <f>MAX(0,(va!AT52-va!AS52))</f>
        <v>219</v>
      </c>
      <c r="AT56" s="16">
        <f>MAX(0,(va!AU52-va!AT52))</f>
        <v>182</v>
      </c>
      <c r="AU56" s="16">
        <f>MAX(0,(va!AV52-va!AU52))</f>
        <v>29</v>
      </c>
      <c r="AV56" s="16">
        <f>MAX(0,(va!AW52-va!AV52))</f>
        <v>293</v>
      </c>
      <c r="AW56" s="16">
        <f>MAX(0,(va!AX52-va!AW52))</f>
        <v>272</v>
      </c>
      <c r="AX56" s="16">
        <f>MAX(0,(va!AY52-va!AX52))</f>
        <v>282</v>
      </c>
      <c r="AY56" s="16">
        <f>MAX(0,(va!AZ52-va!AY52))</f>
        <v>308</v>
      </c>
      <c r="AZ56" s="16">
        <f>MAX(0,(va!BA52-va!AZ52))</f>
        <v>270</v>
      </c>
      <c r="BA56" s="16">
        <f>MAX(0,(va!BB52-va!BA52))</f>
        <v>196</v>
      </c>
      <c r="BB56" s="16">
        <f>MAX(0,(va!BC52-va!BB52))</f>
        <v>285</v>
      </c>
      <c r="BC56" s="16">
        <f>MAX(0,(va!BD52-va!BC52))</f>
        <v>208</v>
      </c>
      <c r="BD56" s="16">
        <f>MAX(0,(va!BE52-va!BD52))</f>
        <v>227</v>
      </c>
      <c r="BE56" s="16">
        <f>MAX(0,(va!BF52-va!BE52))</f>
        <v>257</v>
      </c>
      <c r="BF56" s="16">
        <f>MAX(0,(va!BG52-va!BF52))</f>
        <v>200</v>
      </c>
      <c r="BG56" s="16">
        <f>MAX(0,(va!BH52-va!BG52))</f>
        <v>177</v>
      </c>
      <c r="BH56" s="16">
        <f>MAX(0,(va!BI52-va!BH52))</f>
        <v>143</v>
      </c>
      <c r="BI56" s="16">
        <f>MAX(0,(va!BJ52-va!BI52))</f>
        <v>417</v>
      </c>
      <c r="BJ56" s="16">
        <f>MAX(0,(va!BK52-va!BJ52))</f>
        <v>154</v>
      </c>
      <c r="BK56" s="16">
        <f>MAX(0,(va!BL52-va!BK52))</f>
        <v>211</v>
      </c>
      <c r="BL56" s="16">
        <f>MAX(0,(va!BM52-va!BL52))</f>
        <v>44</v>
      </c>
      <c r="BM56" s="16">
        <f>MAX(0,(va!BN52-va!BM52))</f>
        <v>493</v>
      </c>
      <c r="BN56" s="16">
        <f>MAX(0,(va!BO52-va!BN52))</f>
        <v>357</v>
      </c>
      <c r="BO56" s="16">
        <f>MAX(0,(va!BP52-va!BO52))</f>
        <v>230</v>
      </c>
      <c r="BP56" s="16">
        <f>MAX(0,(va!BQ52-va!BP52))</f>
        <v>434</v>
      </c>
      <c r="BQ56" s="16">
        <f>MAX(0,(va!BR52-va!BQ52))</f>
        <v>235</v>
      </c>
      <c r="BR56" s="16">
        <f>MAX(0,(va!BS52-va!BR52))</f>
        <v>168</v>
      </c>
      <c r="BS56" s="16">
        <f>MAX(0,(va!BT52-va!BS52))</f>
        <v>204</v>
      </c>
      <c r="BT56" s="16">
        <f>MAX(0,(va!BU52-va!BT52))</f>
        <v>109</v>
      </c>
      <c r="BU56" s="16">
        <f>MAX(0,(va!BV52-va!BU52))</f>
        <v>207</v>
      </c>
      <c r="BV56" s="16">
        <f>MAX(0,(va!BW52-va!BV52))</f>
        <v>170</v>
      </c>
      <c r="BW56" s="16">
        <f>MAX(0,(va!BX52-va!BW52))</f>
        <v>219</v>
      </c>
      <c r="BX56" s="16">
        <f>MAX(0,(va!BY52-va!BX52))</f>
        <v>89</v>
      </c>
      <c r="BY56" s="16">
        <f>MAX(0,(va!BZ52-va!BY52))</f>
        <v>152</v>
      </c>
      <c r="BZ56" s="16">
        <f>MAX(0,(va!CA52-va!BZ52))</f>
        <v>399</v>
      </c>
      <c r="CA56" s="16">
        <f>MAX(0,(va!CB52-va!CA52))</f>
        <v>148</v>
      </c>
      <c r="CB56" s="16">
        <f>MAX(0,(va!CC52-va!CB52))</f>
        <v>92</v>
      </c>
      <c r="CC56" s="16">
        <f>MAX(0,(va!CD52-va!CC52))</f>
        <v>51</v>
      </c>
      <c r="CD56" s="16">
        <f>MAX(0,(va!CE52-va!CD52))</f>
        <v>66</v>
      </c>
      <c r="CE56" s="16">
        <f>MAX(0,(va!CF52-va!CE52))</f>
        <v>51</v>
      </c>
      <c r="CF56" s="16">
        <f>MAX(0,(va!CG52-va!CF52))</f>
        <v>76</v>
      </c>
      <c r="CG56" s="16">
        <f>MAX(0,(va!CH52-va!CG52))</f>
        <v>78</v>
      </c>
      <c r="CH56" s="16">
        <f>MAX(0,(va!CI52-va!CH52))</f>
        <v>75</v>
      </c>
      <c r="CI56" s="16">
        <f>MAX(0,(va!CJ52-va!CI52))</f>
        <v>11</v>
      </c>
      <c r="CJ56" s="16">
        <f>MAX(0,(va!CK52-va!CJ52))</f>
        <v>0</v>
      </c>
      <c r="CK56" s="16">
        <f>MAX(0,(va!CL52-va!CK52))</f>
        <v>0</v>
      </c>
      <c r="CL56" s="16">
        <f>MAX(0,(va!CM52-va!CL52))</f>
        <v>0</v>
      </c>
      <c r="CM56" s="16">
        <f>MAX(0,(va!CN52-va!CM52))</f>
        <v>0</v>
      </c>
      <c r="CN56" s="16">
        <f>MAX(0,(va!CO52-va!CN52))</f>
        <v>0</v>
      </c>
      <c r="CO56" s="16">
        <f>MAX(0,(va!CP52-va!CO52))</f>
        <v>0</v>
      </c>
      <c r="CP56" s="16">
        <f>MAX(0,(va!CQ52-va!CP52))</f>
        <v>0</v>
      </c>
      <c r="CQ56" s="16">
        <f>MAX(0,(va!CR52-va!CQ52))</f>
        <v>0</v>
      </c>
      <c r="CR56" s="16">
        <f>MAX(0,(va!CS52-va!CR52))</f>
        <v>0</v>
      </c>
      <c r="CS56" s="16">
        <f>MAX(0,(va!CT52-va!CS52))</f>
        <v>0</v>
      </c>
      <c r="CT56" s="16">
        <f>MAX(0,(va!CU52-va!CT52))</f>
        <v>0</v>
      </c>
      <c r="CU56" s="16">
        <f>MAX(0,(va!CV52-va!CU52))</f>
        <v>0</v>
      </c>
      <c r="CV56" s="16">
        <f>MAX(0,(va!CW52-va!CV52))</f>
        <v>0</v>
      </c>
      <c r="CW56" s="16">
        <f>MAX(0,(va!CX52-va!CW52))</f>
        <v>0</v>
      </c>
    </row>
    <row r="57" spans="1:101" x14ac:dyDescent="0.2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</v>
      </c>
      <c r="F57" s="16">
        <f>MAX(0,(va!G53-va!F53))</f>
        <v>0</v>
      </c>
      <c r="G57" s="16">
        <f>MAX(0,(va!H53-va!G53))</f>
        <v>0</v>
      </c>
      <c r="H57" s="16">
        <f>MAX(0,(va!I53-va!H53))</f>
        <v>1</v>
      </c>
      <c r="I57" s="16">
        <f>MAX(0,(va!J53-va!I53))</f>
        <v>0</v>
      </c>
      <c r="J57" s="16">
        <f>MAX(0,(va!K53-va!J53))</f>
        <v>0</v>
      </c>
      <c r="K57" s="16">
        <f>MAX(0,(va!L53-va!K53))</f>
        <v>0</v>
      </c>
      <c r="L57" s="16">
        <f>MAX(0,(va!M53-va!L53))</f>
        <v>0</v>
      </c>
      <c r="M57" s="16">
        <f>MAX(0,(va!N53-va!M53))</f>
        <v>0</v>
      </c>
      <c r="N57" s="16">
        <f>MAX(0,(va!O53-va!N53))</f>
        <v>0</v>
      </c>
      <c r="O57" s="16">
        <f>MAX(0,(va!P53-va!O53))</f>
        <v>0</v>
      </c>
      <c r="P57" s="16">
        <f>MAX(0,(va!Q53-va!P53))</f>
        <v>0</v>
      </c>
      <c r="Q57" s="16">
        <f>MAX(0,(va!R53-va!Q53))</f>
        <v>0</v>
      </c>
      <c r="R57" s="16">
        <f>MAX(0,(va!S53-va!R53))</f>
        <v>0</v>
      </c>
      <c r="S57" s="16">
        <f>MAX(0,(va!T53-va!S53))</f>
        <v>0</v>
      </c>
      <c r="T57" s="16">
        <f>MAX(0,(va!U53-va!T53))</f>
        <v>1</v>
      </c>
      <c r="U57" s="16">
        <f>MAX(0,(va!V53-va!U53))</f>
        <v>0</v>
      </c>
      <c r="V57" s="16">
        <f>MAX(0,(va!W53-va!V53))</f>
        <v>0</v>
      </c>
      <c r="W57" s="16">
        <f>MAX(0,(va!X53-va!W53))</f>
        <v>0</v>
      </c>
      <c r="X57" s="16">
        <f>MAX(0,(va!Y53-va!X53))</f>
        <v>0</v>
      </c>
      <c r="Y57" s="16">
        <f>MAX(0,(va!Z53-va!Y53))</f>
        <v>0</v>
      </c>
      <c r="Z57" s="16">
        <f>MAX(0,(va!AA53-va!Z53))</f>
        <v>0</v>
      </c>
      <c r="AA57" s="16">
        <f>MAX(0,(va!AB53-va!AA53))</f>
        <v>2</v>
      </c>
      <c r="AB57" s="16">
        <f>MAX(0,(va!AC53-va!AB53))</f>
        <v>1</v>
      </c>
      <c r="AC57" s="16">
        <f>MAX(0,(va!AD53-va!AC53))</f>
        <v>8</v>
      </c>
      <c r="AD57" s="16">
        <f>MAX(0,(va!AE53-va!AD53))</f>
        <v>10</v>
      </c>
      <c r="AE57" s="16">
        <f>MAX(0,(va!AF53-va!AE53))</f>
        <v>1</v>
      </c>
      <c r="AF57" s="16">
        <f>MAX(0,(va!AG53-va!AF53))</f>
        <v>3</v>
      </c>
      <c r="AG57" s="16">
        <f>MAX(0,(va!AH53-va!AG53))</f>
        <v>1</v>
      </c>
      <c r="AH57" s="16">
        <f>MAX(0,(va!AI53-va!AH53))</f>
        <v>0</v>
      </c>
      <c r="AI57" s="16">
        <f>MAX(0,(va!AJ53-va!AI53))</f>
        <v>0</v>
      </c>
      <c r="AJ57" s="16">
        <f>MAX(0,(va!AK53-va!AJ53))</f>
        <v>0</v>
      </c>
      <c r="AK57" s="16">
        <f>MAX(0,(va!AL53-va!AK53))</f>
        <v>1</v>
      </c>
      <c r="AL57" s="16">
        <f>MAX(0,(va!AM53-va!AL53))</f>
        <v>0</v>
      </c>
      <c r="AM57" s="16">
        <f>MAX(0,(va!AN53-va!AM53))</f>
        <v>0</v>
      </c>
      <c r="AN57" s="16">
        <f>MAX(0,(va!AO53-va!AN53))</f>
        <v>0</v>
      </c>
      <c r="AO57" s="16">
        <f>MAX(0,(va!AP53-va!AO53))</f>
        <v>2</v>
      </c>
      <c r="AP57" s="16">
        <f>MAX(0,(va!AQ53-va!AP53))</f>
        <v>0</v>
      </c>
      <c r="AQ57" s="16">
        <f>MAX(0,(va!AR53-va!AQ53))</f>
        <v>3</v>
      </c>
      <c r="AR57" s="16">
        <f>MAX(0,(va!AS53-va!AR53))</f>
        <v>1</v>
      </c>
      <c r="AS57" s="16">
        <f>MAX(0,(va!AT53-va!AS53))</f>
        <v>0</v>
      </c>
      <c r="AT57" s="16">
        <f>MAX(0,(va!AU53-va!AT53))</f>
        <v>1</v>
      </c>
      <c r="AU57" s="16">
        <f>MAX(0,(va!AV53-va!AU53))</f>
        <v>1</v>
      </c>
      <c r="AV57" s="16">
        <f>MAX(0,(va!AW53-va!AV53))</f>
        <v>4</v>
      </c>
      <c r="AW57" s="16">
        <f>MAX(0,(va!AX53-va!AW53))</f>
        <v>0</v>
      </c>
      <c r="AX57" s="16">
        <f>MAX(0,(va!AY53-va!AX53))</f>
        <v>0</v>
      </c>
      <c r="AY57" s="16">
        <f>MAX(0,(va!AZ53-va!AY53))</f>
        <v>0</v>
      </c>
      <c r="AZ57" s="16">
        <f>MAX(0,(va!BA53-va!AZ53))</f>
        <v>1</v>
      </c>
      <c r="BA57" s="16">
        <f>MAX(0,(va!BB53-va!BA53))</f>
        <v>3</v>
      </c>
      <c r="BB57" s="16">
        <f>MAX(0,(va!BC53-va!BB53))</f>
        <v>2</v>
      </c>
      <c r="BC57" s="16">
        <f>MAX(0,(va!BD53-va!BC53))</f>
        <v>1</v>
      </c>
      <c r="BD57" s="16">
        <f>MAX(0,(va!BE53-va!BD53))</f>
        <v>1</v>
      </c>
      <c r="BE57" s="16">
        <f>MAX(0,(va!BF53-va!BE53))</f>
        <v>0</v>
      </c>
      <c r="BF57" s="16">
        <f>MAX(0,(va!BG53-va!BF53))</f>
        <v>0</v>
      </c>
      <c r="BG57" s="16">
        <f>MAX(0,(va!BH53-va!BG53))</f>
        <v>0</v>
      </c>
      <c r="BH57" s="16">
        <f>MAX(0,(va!BI53-va!BH53))</f>
        <v>0</v>
      </c>
      <c r="BI57" s="16">
        <f>MAX(0,(va!BJ53-va!BI53))</f>
        <v>4</v>
      </c>
      <c r="BJ57" s="16">
        <f>MAX(0,(va!BK53-va!BJ53))</f>
        <v>0</v>
      </c>
      <c r="BK57" s="16">
        <f>MAX(0,(va!BL53-va!BK53))</f>
        <v>1</v>
      </c>
      <c r="BL57" s="16">
        <f>MAX(0,(va!BM53-va!BL53))</f>
        <v>0</v>
      </c>
      <c r="BM57" s="16">
        <f>MAX(0,(va!BN53-va!BM53))</f>
        <v>5</v>
      </c>
      <c r="BN57" s="16">
        <f>MAX(0,(va!BO53-va!BN53))</f>
        <v>2</v>
      </c>
      <c r="BO57" s="16">
        <f>MAX(0,(va!BP53-va!BO53))</f>
        <v>0</v>
      </c>
      <c r="BP57" s="16">
        <f>MAX(0,(va!BQ53-va!BP53))</f>
        <v>4</v>
      </c>
      <c r="BQ57" s="16">
        <f>MAX(0,(va!BR53-va!BQ53))</f>
        <v>0</v>
      </c>
      <c r="BR57" s="16">
        <f>MAX(0,(va!BS53-va!BR53))</f>
        <v>2</v>
      </c>
      <c r="BS57" s="16">
        <f>MAX(0,(va!BT53-va!BS53))</f>
        <v>0</v>
      </c>
      <c r="BT57" s="16">
        <f>MAX(0,(va!BU53-va!BT53))</f>
        <v>2</v>
      </c>
      <c r="BU57" s="16">
        <f>MAX(0,(va!BV53-va!BU53))</f>
        <v>0</v>
      </c>
      <c r="BV57" s="16">
        <f>MAX(0,(va!BW53-va!BV53))</f>
        <v>0</v>
      </c>
      <c r="BW57" s="16">
        <f>MAX(0,(va!BX53-va!BW53))</f>
        <v>0</v>
      </c>
      <c r="BX57" s="16">
        <f>MAX(0,(va!BY53-va!BX53))</f>
        <v>0</v>
      </c>
      <c r="BY57" s="16">
        <f>MAX(0,(va!BZ53-va!BY53))</f>
        <v>1</v>
      </c>
      <c r="BZ57" s="16">
        <f>MAX(0,(va!CA53-va!BZ53))</f>
        <v>1</v>
      </c>
      <c r="CA57" s="16">
        <f>MAX(0,(va!CB53-va!CA53))</f>
        <v>0</v>
      </c>
      <c r="CB57" s="16">
        <f>MAX(0,(va!CC53-va!CB53))</f>
        <v>0</v>
      </c>
      <c r="CC57" s="16">
        <f>MAX(0,(va!CD53-va!CC53))</f>
        <v>0</v>
      </c>
      <c r="CD57" s="16">
        <f>MAX(0,(va!CE53-va!CD53))</f>
        <v>0</v>
      </c>
      <c r="CE57" s="16">
        <f>MAX(0,(va!CF53-va!CE53))</f>
        <v>0</v>
      </c>
      <c r="CF57" s="16">
        <f>MAX(0,(va!CG53-va!CF53))</f>
        <v>0</v>
      </c>
      <c r="CG57" s="16">
        <f>MAX(0,(va!CH53-va!CG53))</f>
        <v>0</v>
      </c>
      <c r="CH57" s="16">
        <f>MAX(0,(va!CI53-va!CH53))</f>
        <v>0</v>
      </c>
      <c r="CI57" s="16">
        <f>MAX(0,(va!CJ53-va!CI53))</f>
        <v>0</v>
      </c>
      <c r="CJ57" s="16">
        <f>MAX(0,(va!CK53-va!CJ53))</f>
        <v>0</v>
      </c>
      <c r="CK57" s="16">
        <f>MAX(0,(va!CL53-va!CK53))</f>
        <v>0</v>
      </c>
      <c r="CL57" s="16">
        <f>MAX(0,(va!CM53-va!CL53))</f>
        <v>0</v>
      </c>
      <c r="CM57" s="16">
        <f>MAX(0,(va!CN53-va!CM53))</f>
        <v>0</v>
      </c>
      <c r="CN57" s="16">
        <f>MAX(0,(va!CO53-va!CN53))</f>
        <v>0</v>
      </c>
      <c r="CO57" s="16">
        <f>MAX(0,(va!CP53-va!CO53))</f>
        <v>0</v>
      </c>
      <c r="CP57" s="16">
        <f>MAX(0,(va!CQ53-va!CP53))</f>
        <v>0</v>
      </c>
      <c r="CQ57" s="16">
        <f>MAX(0,(va!CR53-va!CQ53))</f>
        <v>0</v>
      </c>
      <c r="CR57" s="16">
        <f>MAX(0,(va!CS53-va!CR53))</f>
        <v>0</v>
      </c>
      <c r="CS57" s="16">
        <f>MAX(0,(va!CT53-va!CS53))</f>
        <v>0</v>
      </c>
      <c r="CT57" s="16">
        <f>MAX(0,(va!CU53-va!CT53))</f>
        <v>0</v>
      </c>
      <c r="CU57" s="16">
        <f>MAX(0,(va!CV53-va!CU53))</f>
        <v>0</v>
      </c>
      <c r="CV57" s="16">
        <f>MAX(0,(va!CW53-va!CV53))</f>
        <v>0</v>
      </c>
      <c r="CW57" s="16">
        <f>MAX(0,(va!CX53-va!CW53))</f>
        <v>0</v>
      </c>
    </row>
    <row r="58" spans="1:101" x14ac:dyDescent="0.2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0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0</v>
      </c>
      <c r="T58" s="16">
        <f>MAX(0,(va!U54-va!T54))</f>
        <v>0</v>
      </c>
      <c r="U58" s="16">
        <f>MAX(0,(va!V54-va!U54))</f>
        <v>0</v>
      </c>
      <c r="V58" s="16">
        <f>MAX(0,(va!W54-va!V54))</f>
        <v>2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24</v>
      </c>
      <c r="AE58" s="16">
        <f>MAX(0,(va!AF54-va!AE54))</f>
        <v>0</v>
      </c>
      <c r="AF58" s="16">
        <f>MAX(0,(va!AG54-va!AF54))</f>
        <v>1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2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0</v>
      </c>
      <c r="AQ58" s="16">
        <f>MAX(0,(va!AR54-va!AQ54))</f>
        <v>9</v>
      </c>
      <c r="AR58" s="16">
        <f>MAX(0,(va!AS54-va!AR54))</f>
        <v>1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0</v>
      </c>
      <c r="AV58" s="16">
        <f>MAX(0,(va!AW54-va!AV54))</f>
        <v>1</v>
      </c>
      <c r="AW58" s="16">
        <f>MAX(0,(va!AX54-va!AW54))</f>
        <v>0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0</v>
      </c>
      <c r="BA58" s="16">
        <f>MAX(0,(va!BB54-va!BA54))</f>
        <v>2</v>
      </c>
      <c r="BB58" s="16">
        <f>MAX(0,(va!BC54-va!BB54))</f>
        <v>0</v>
      </c>
      <c r="BC58" s="16">
        <f>MAX(0,(va!BD54-va!BC54))</f>
        <v>1</v>
      </c>
      <c r="BD58" s="16">
        <f>MAX(0,(va!BE54-va!BD54))</f>
        <v>2</v>
      </c>
      <c r="BE58" s="16">
        <f>MAX(0,(va!BF54-va!BE54))</f>
        <v>2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2</v>
      </c>
      <c r="BJ58" s="16">
        <f>MAX(0,(va!BK54-va!BJ54))</f>
        <v>0</v>
      </c>
      <c r="BK58" s="16">
        <f>MAX(0,(va!BL54-va!BK54))</f>
        <v>1</v>
      </c>
      <c r="BL58" s="16">
        <f>MAX(0,(va!BM54-va!BL54))</f>
        <v>0</v>
      </c>
      <c r="BM58" s="16">
        <f>MAX(0,(va!BN54-va!BM54))</f>
        <v>1</v>
      </c>
      <c r="BN58" s="16">
        <f>MAX(0,(va!BO54-va!BN54))</f>
        <v>1</v>
      </c>
      <c r="BO58" s="16">
        <f>MAX(0,(va!BP54-va!BO54))</f>
        <v>4</v>
      </c>
      <c r="BP58" s="16">
        <f>MAX(0,(va!BQ54-va!BP54))</f>
        <v>0</v>
      </c>
      <c r="BQ58" s="16">
        <f>MAX(0,(va!BR54-va!BQ54))</f>
        <v>2</v>
      </c>
      <c r="BR58" s="16">
        <f>MAX(0,(va!BS54-va!BR54))</f>
        <v>0</v>
      </c>
      <c r="BS58" s="16">
        <f>MAX(0,(va!BT54-va!BS54))</f>
        <v>0</v>
      </c>
      <c r="BT58" s="16">
        <f>MAX(0,(va!BU54-va!BT54))</f>
        <v>0</v>
      </c>
      <c r="BU58" s="16">
        <f>MAX(0,(va!BV54-va!BU54))</f>
        <v>0</v>
      </c>
      <c r="BV58" s="16">
        <f>MAX(0,(va!BW54-va!BV54))</f>
        <v>0</v>
      </c>
      <c r="BW58" s="16">
        <f>MAX(0,(va!BX54-va!BW54))</f>
        <v>1</v>
      </c>
      <c r="BX58" s="16">
        <f>MAX(0,(va!BY54-va!BX54))</f>
        <v>0</v>
      </c>
      <c r="BY58" s="16">
        <f>MAX(0,(va!BZ54-va!BY54))</f>
        <v>0</v>
      </c>
      <c r="BZ58" s="16">
        <f>MAX(0,(va!CA54-va!BZ54))</f>
        <v>0</v>
      </c>
      <c r="CA58" s="16">
        <f>MAX(0,(va!CB54-va!CA54))</f>
        <v>0</v>
      </c>
      <c r="CB58" s="16">
        <f>MAX(0,(va!CC54-va!CB54))</f>
        <v>0</v>
      </c>
      <c r="CC58" s="16">
        <f>MAX(0,(va!CD54-va!CC54))</f>
        <v>0</v>
      </c>
      <c r="CD58" s="16">
        <f>MAX(0,(va!CE54-va!CD54))</f>
        <v>0</v>
      </c>
      <c r="CE58" s="16">
        <f>MAX(0,(va!CF54-va!CE54))</f>
        <v>0</v>
      </c>
      <c r="CF58" s="16">
        <f>MAX(0,(va!CG54-va!CF54))</f>
        <v>0</v>
      </c>
      <c r="CG58" s="16">
        <f>MAX(0,(va!CH54-va!CG54))</f>
        <v>0</v>
      </c>
      <c r="CH58" s="16">
        <f>MAX(0,(va!CI54-va!CH54))</f>
        <v>0</v>
      </c>
      <c r="CI58" s="16">
        <f>MAX(0,(va!CJ54-va!CI54))</f>
        <v>2</v>
      </c>
      <c r="CJ58" s="16">
        <f>MAX(0,(va!CK54-va!CJ54))</f>
        <v>0</v>
      </c>
      <c r="CK58" s="16">
        <f>MAX(0,(va!CL54-va!CK54))</f>
        <v>0</v>
      </c>
      <c r="CL58" s="16">
        <f>MAX(0,(va!CM54-va!CL54))</f>
        <v>0</v>
      </c>
      <c r="CM58" s="16">
        <f>MAX(0,(va!CN54-va!CM54))</f>
        <v>0</v>
      </c>
      <c r="CN58" s="16">
        <f>MAX(0,(va!CO54-va!CN54))</f>
        <v>0</v>
      </c>
      <c r="CO58" s="16">
        <f>MAX(0,(va!CP54-va!CO54))</f>
        <v>0</v>
      </c>
      <c r="CP58" s="16">
        <f>MAX(0,(va!CQ54-va!CP54))</f>
        <v>0</v>
      </c>
      <c r="CQ58" s="16">
        <f>MAX(0,(va!CR54-va!CQ54))</f>
        <v>0</v>
      </c>
      <c r="CR58" s="16">
        <f>MAX(0,(va!CS54-va!CR54))</f>
        <v>0</v>
      </c>
      <c r="CS58" s="16">
        <f>MAX(0,(va!CT54-va!CS54))</f>
        <v>0</v>
      </c>
      <c r="CT58" s="16">
        <f>MAX(0,(va!CU54-va!CT54))</f>
        <v>0</v>
      </c>
      <c r="CU58" s="16">
        <f>MAX(0,(va!CV54-va!CU54))</f>
        <v>0</v>
      </c>
      <c r="CV58" s="16">
        <f>MAX(0,(va!CW54-va!CV54))</f>
        <v>0</v>
      </c>
      <c r="CW58" s="16">
        <f>MAX(0,(va!CX54-va!CW54))</f>
        <v>0</v>
      </c>
    </row>
    <row r="59" spans="1:101" x14ac:dyDescent="0.2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1</v>
      </c>
      <c r="F59" s="16">
        <f>MAX(0,(va!G55-va!F55))</f>
        <v>4</v>
      </c>
      <c r="G59" s="16">
        <f>MAX(0,(va!H55-va!G55))</f>
        <v>2</v>
      </c>
      <c r="H59" s="16">
        <f>MAX(0,(va!I55-va!H55))</f>
        <v>0</v>
      </c>
      <c r="I59" s="16">
        <f>MAX(0,(va!J55-va!I55))</f>
        <v>2</v>
      </c>
      <c r="J59" s="16">
        <f>MAX(0,(va!K55-va!J55))</f>
        <v>4</v>
      </c>
      <c r="K59" s="16">
        <f>MAX(0,(va!L55-va!K55))</f>
        <v>1</v>
      </c>
      <c r="L59" s="16">
        <f>MAX(0,(va!M55-va!L55))</f>
        <v>2</v>
      </c>
      <c r="M59" s="16">
        <f>MAX(0,(va!N55-va!M55))</f>
        <v>13</v>
      </c>
      <c r="N59" s="16">
        <f>MAX(0,(va!O55-va!N55))</f>
        <v>10</v>
      </c>
      <c r="O59" s="16">
        <f>MAX(0,(va!P55-va!O55))</f>
        <v>1</v>
      </c>
      <c r="P59" s="16">
        <f>MAX(0,(va!Q55-va!P55))</f>
        <v>1</v>
      </c>
      <c r="Q59" s="16">
        <f>MAX(0,(va!R55-va!Q55))</f>
        <v>2</v>
      </c>
      <c r="R59" s="16">
        <f>MAX(0,(va!S55-va!R55))</f>
        <v>10</v>
      </c>
      <c r="S59" s="16">
        <f>MAX(0,(va!T55-va!S55))</f>
        <v>0</v>
      </c>
      <c r="T59" s="16">
        <f>MAX(0,(va!U55-va!T55))</f>
        <v>9</v>
      </c>
      <c r="U59" s="16">
        <f>MAX(0,(va!V55-va!U55))</f>
        <v>2</v>
      </c>
      <c r="V59" s="16">
        <f>MAX(0,(va!W55-va!V55))</f>
        <v>1</v>
      </c>
      <c r="W59" s="16">
        <f>MAX(0,(va!X55-va!W55))</f>
        <v>7</v>
      </c>
      <c r="X59" s="16">
        <f>MAX(0,(va!Y55-va!X55))</f>
        <v>1</v>
      </c>
      <c r="Y59" s="16">
        <f>MAX(0,(va!Z55-va!Y55))</f>
        <v>2</v>
      </c>
      <c r="Z59" s="16">
        <f>MAX(0,(va!AA55-va!Z55))</f>
        <v>2</v>
      </c>
      <c r="AA59" s="16">
        <f>MAX(0,(va!AB55-va!AA55))</f>
        <v>1</v>
      </c>
      <c r="AB59" s="16">
        <f>MAX(0,(va!AC55-va!AB55))</f>
        <v>1</v>
      </c>
      <c r="AC59" s="16">
        <f>MAX(0,(va!AD55-va!AC55))</f>
        <v>4</v>
      </c>
      <c r="AD59" s="16">
        <f>MAX(0,(va!AE55-va!AD55))</f>
        <v>7</v>
      </c>
      <c r="AE59" s="16">
        <f>MAX(0,(va!AF55-va!AE55))</f>
        <v>2</v>
      </c>
      <c r="AF59" s="16">
        <f>MAX(0,(va!AG55-va!AF55))</f>
        <v>5</v>
      </c>
      <c r="AG59" s="16">
        <f>MAX(0,(va!AH55-va!AG55))</f>
        <v>2</v>
      </c>
      <c r="AH59" s="16">
        <f>MAX(0,(va!AI55-va!AH55))</f>
        <v>0</v>
      </c>
      <c r="AI59" s="16">
        <f>MAX(0,(va!AJ55-va!AI55))</f>
        <v>2</v>
      </c>
      <c r="AJ59" s="16">
        <f>MAX(0,(va!AK55-va!AJ55))</f>
        <v>3</v>
      </c>
      <c r="AK59" s="16">
        <f>MAX(0,(va!AL55-va!AK55))</f>
        <v>4</v>
      </c>
      <c r="AL59" s="16">
        <f>MAX(0,(va!AM55-va!AL55))</f>
        <v>0</v>
      </c>
      <c r="AM59" s="16">
        <f>MAX(0,(va!AN55-va!AM55))</f>
        <v>1</v>
      </c>
      <c r="AN59" s="16">
        <f>MAX(0,(va!AO55-va!AN55))</f>
        <v>6</v>
      </c>
      <c r="AO59" s="16">
        <f>MAX(0,(va!AP55-va!AO55))</f>
        <v>4</v>
      </c>
      <c r="AP59" s="16">
        <f>MAX(0,(va!AQ55-va!AP55))</f>
        <v>3</v>
      </c>
      <c r="AQ59" s="16">
        <f>MAX(0,(va!AR55-va!AQ55))</f>
        <v>1</v>
      </c>
      <c r="AR59" s="16">
        <f>MAX(0,(va!AS55-va!AR55))</f>
        <v>5</v>
      </c>
      <c r="AS59" s="16">
        <f>MAX(0,(va!AT55-va!AS55))</f>
        <v>0</v>
      </c>
      <c r="AT59" s="16">
        <f>MAX(0,(va!AU55-va!AT55))</f>
        <v>3</v>
      </c>
      <c r="AU59" s="16">
        <f>MAX(0,(va!AV55-va!AU55))</f>
        <v>0</v>
      </c>
      <c r="AV59" s="16">
        <f>MAX(0,(va!AW55-va!AV55))</f>
        <v>4</v>
      </c>
      <c r="AW59" s="16">
        <f>MAX(0,(va!AX55-va!AW55))</f>
        <v>3</v>
      </c>
      <c r="AX59" s="16">
        <f>MAX(0,(va!AY55-va!AX55))</f>
        <v>6</v>
      </c>
      <c r="AY59" s="16">
        <f>MAX(0,(va!AZ55-va!AY55))</f>
        <v>2</v>
      </c>
      <c r="AZ59" s="16">
        <f>MAX(0,(va!BA55-va!AZ55))</f>
        <v>1</v>
      </c>
      <c r="BA59" s="16">
        <f>MAX(0,(va!BB55-va!BA55))</f>
        <v>1</v>
      </c>
      <c r="BB59" s="16">
        <f>MAX(0,(va!BC55-va!BB55))</f>
        <v>8</v>
      </c>
      <c r="BC59" s="16">
        <f>MAX(0,(va!BD55-va!BC55))</f>
        <v>2</v>
      </c>
      <c r="BD59" s="16">
        <f>MAX(0,(va!BE55-va!BD55))</f>
        <v>0</v>
      </c>
      <c r="BE59" s="16">
        <f>MAX(0,(va!BF55-va!BE55))</f>
        <v>3</v>
      </c>
      <c r="BF59" s="16">
        <f>MAX(0,(va!BG55-va!BF55))</f>
        <v>2</v>
      </c>
      <c r="BG59" s="16">
        <f>MAX(0,(va!BH55-va!BG55))</f>
        <v>1</v>
      </c>
      <c r="BH59" s="16">
        <f>MAX(0,(va!BI55-va!BH55))</f>
        <v>1</v>
      </c>
      <c r="BI59" s="16">
        <f>MAX(0,(va!BJ55-va!BI55))</f>
        <v>2</v>
      </c>
      <c r="BJ59" s="16">
        <f>MAX(0,(va!BK55-va!BJ55))</f>
        <v>2</v>
      </c>
      <c r="BK59" s="16">
        <f>MAX(0,(va!BL55-va!BK55))</f>
        <v>3</v>
      </c>
      <c r="BL59" s="16">
        <f>MAX(0,(va!BM55-va!BL55))</f>
        <v>2</v>
      </c>
      <c r="BM59" s="16">
        <f>MAX(0,(va!BN55-va!BM55))</f>
        <v>7</v>
      </c>
      <c r="BN59" s="16">
        <f>MAX(0,(va!BO55-va!BN55))</f>
        <v>2</v>
      </c>
      <c r="BO59" s="16">
        <f>MAX(0,(va!BP55-va!BO55))</f>
        <v>0</v>
      </c>
      <c r="BP59" s="16">
        <f>MAX(0,(va!BQ55-va!BP55))</f>
        <v>7</v>
      </c>
      <c r="BQ59" s="16">
        <f>MAX(0,(va!BR55-va!BQ55))</f>
        <v>2</v>
      </c>
      <c r="BR59" s="16">
        <f>MAX(0,(va!BS55-va!BR55))</f>
        <v>5</v>
      </c>
      <c r="BS59" s="16">
        <f>MAX(0,(va!BT55-va!BS55))</f>
        <v>10</v>
      </c>
      <c r="BT59" s="16">
        <f>MAX(0,(va!BU55-va!BT55))</f>
        <v>3</v>
      </c>
      <c r="BU59" s="16">
        <f>MAX(0,(va!BV55-va!BU55))</f>
        <v>2</v>
      </c>
      <c r="BV59" s="16">
        <f>MAX(0,(va!BW55-va!BV55))</f>
        <v>0</v>
      </c>
      <c r="BW59" s="16">
        <f>MAX(0,(va!BX55-va!BW55))</f>
        <v>2</v>
      </c>
      <c r="BX59" s="16">
        <f>MAX(0,(va!BY55-va!BX55))</f>
        <v>1</v>
      </c>
      <c r="BY59" s="16">
        <f>MAX(0,(va!BZ55-va!BY55))</f>
        <v>0</v>
      </c>
      <c r="BZ59" s="16">
        <f>MAX(0,(va!CA55-va!BZ55))</f>
        <v>11</v>
      </c>
      <c r="CA59" s="16">
        <f>MAX(0,(va!CB55-va!CA55))</f>
        <v>1</v>
      </c>
      <c r="CB59" s="16">
        <f>MAX(0,(va!CC55-va!CB55))</f>
        <v>1</v>
      </c>
      <c r="CC59" s="16">
        <f>MAX(0,(va!CD55-va!CC55))</f>
        <v>3</v>
      </c>
      <c r="CD59" s="16">
        <f>MAX(0,(va!CE55-va!CD55))</f>
        <v>2</v>
      </c>
      <c r="CE59" s="16">
        <f>MAX(0,(va!CF55-va!CE55))</f>
        <v>1</v>
      </c>
      <c r="CF59" s="16">
        <f>MAX(0,(va!CG55-va!CF55))</f>
        <v>0</v>
      </c>
      <c r="CG59" s="16">
        <f>MAX(0,(va!CH55-va!CG55))</f>
        <v>4</v>
      </c>
      <c r="CH59" s="16">
        <f>MAX(0,(va!CI55-va!CH55))</f>
        <v>3</v>
      </c>
      <c r="CI59" s="16">
        <f>MAX(0,(va!CJ55-va!CI55))</f>
        <v>5</v>
      </c>
      <c r="CJ59" s="16">
        <f>MAX(0,(va!CK55-va!CJ55))</f>
        <v>0</v>
      </c>
      <c r="CK59" s="16">
        <f>MAX(0,(va!CL55-va!CK55))</f>
        <v>0</v>
      </c>
      <c r="CL59" s="16">
        <f>MAX(0,(va!CM55-va!CL55))</f>
        <v>0</v>
      </c>
      <c r="CM59" s="16">
        <f>MAX(0,(va!CN55-va!CM55))</f>
        <v>0</v>
      </c>
      <c r="CN59" s="16">
        <f>MAX(0,(va!CO55-va!CN55))</f>
        <v>0</v>
      </c>
      <c r="CO59" s="16">
        <f>MAX(0,(va!CP55-va!CO55))</f>
        <v>0</v>
      </c>
      <c r="CP59" s="16">
        <f>MAX(0,(va!CQ55-va!CP55))</f>
        <v>0</v>
      </c>
      <c r="CQ59" s="16">
        <f>MAX(0,(va!CR55-va!CQ55))</f>
        <v>0</v>
      </c>
      <c r="CR59" s="16">
        <f>MAX(0,(va!CS55-va!CR55))</f>
        <v>0</v>
      </c>
      <c r="CS59" s="16">
        <f>MAX(0,(va!CT55-va!CS55))</f>
        <v>0</v>
      </c>
      <c r="CT59" s="16">
        <f>MAX(0,(va!CU55-va!CT55))</f>
        <v>0</v>
      </c>
      <c r="CU59" s="16">
        <f>MAX(0,(va!CV55-va!CU55))</f>
        <v>0</v>
      </c>
      <c r="CV59" s="16">
        <f>MAX(0,(va!CW55-va!CV55))</f>
        <v>0</v>
      </c>
      <c r="CW59" s="16">
        <f>MAX(0,(va!CX55-va!CW55))</f>
        <v>0</v>
      </c>
    </row>
    <row r="60" spans="1:101" x14ac:dyDescent="0.2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7</v>
      </c>
      <c r="F60" s="16">
        <f>MAX(0,(va!G56-va!F56))</f>
        <v>7</v>
      </c>
      <c r="G60" s="16">
        <f>MAX(0,(va!H56-va!G56))</f>
        <v>3</v>
      </c>
      <c r="H60" s="16">
        <f>MAX(0,(va!I56-va!H56))</f>
        <v>9</v>
      </c>
      <c r="I60" s="16">
        <f>MAX(0,(va!J56-va!I56))</f>
        <v>4</v>
      </c>
      <c r="J60" s="16">
        <f>MAX(0,(va!K56-va!J56))</f>
        <v>18</v>
      </c>
      <c r="K60" s="16">
        <f>MAX(0,(va!L56-va!K56))</f>
        <v>16</v>
      </c>
      <c r="L60" s="16">
        <f>MAX(0,(va!M56-va!L56))</f>
        <v>9</v>
      </c>
      <c r="M60" s="16">
        <f>MAX(0,(va!N56-va!M56))</f>
        <v>25</v>
      </c>
      <c r="N60" s="16">
        <f>MAX(0,(va!O56-va!N56))</f>
        <v>62</v>
      </c>
      <c r="O60" s="16">
        <f>MAX(0,(va!P56-va!O56))</f>
        <v>20</v>
      </c>
      <c r="P60" s="16">
        <f>MAX(0,(va!Q56-va!P56))</f>
        <v>13</v>
      </c>
      <c r="Q60" s="16">
        <f>MAX(0,(va!R56-va!Q56))</f>
        <v>60</v>
      </c>
      <c r="R60" s="16">
        <f>MAX(0,(va!S56-va!R56))</f>
        <v>24</v>
      </c>
      <c r="S60" s="16">
        <f>MAX(0,(va!T56-va!S56))</f>
        <v>28</v>
      </c>
      <c r="T60" s="16">
        <f>MAX(0,(va!U56-va!T56))</f>
        <v>23</v>
      </c>
      <c r="U60" s="16">
        <f>MAX(0,(va!V56-va!U56))</f>
        <v>26</v>
      </c>
      <c r="V60" s="16">
        <f>MAX(0,(va!W56-va!V56))</f>
        <v>11</v>
      </c>
      <c r="W60" s="16">
        <f>MAX(0,(va!X56-va!W56))</f>
        <v>18</v>
      </c>
      <c r="X60" s="16">
        <f>MAX(0,(va!Y56-va!X56))</f>
        <v>35</v>
      </c>
      <c r="Y60" s="16">
        <f>MAX(0,(va!Z56-va!Y56))</f>
        <v>21</v>
      </c>
      <c r="Z60" s="16">
        <f>MAX(0,(va!AA56-va!Z56))</f>
        <v>44</v>
      </c>
      <c r="AA60" s="16">
        <f>MAX(0,(va!AB56-va!AA56))</f>
        <v>35</v>
      </c>
      <c r="AB60" s="16">
        <f>MAX(0,(va!AC56-va!AB56))</f>
        <v>27</v>
      </c>
      <c r="AC60" s="16">
        <f>MAX(0,(va!AD56-va!AC56))</f>
        <v>25</v>
      </c>
      <c r="AD60" s="16">
        <f>MAX(0,(va!AE56-va!AD56))</f>
        <v>14</v>
      </c>
      <c r="AE60" s="16">
        <f>MAX(0,(va!AF56-va!AE56))</f>
        <v>23</v>
      </c>
      <c r="AF60" s="16">
        <f>MAX(0,(va!AG56-va!AF56))</f>
        <v>63</v>
      </c>
      <c r="AG60" s="16">
        <f>MAX(0,(va!AH56-va!AG56))</f>
        <v>34</v>
      </c>
      <c r="AH60" s="16">
        <f>MAX(0,(va!AI56-va!AH56))</f>
        <v>11</v>
      </c>
      <c r="AI60" s="16">
        <f>MAX(0,(va!AJ56-va!AI56))</f>
        <v>35</v>
      </c>
      <c r="AJ60" s="16">
        <f>MAX(0,(va!AK56-va!AJ56))</f>
        <v>28</v>
      </c>
      <c r="AK60" s="16">
        <f>MAX(0,(va!AL56-va!AK56))</f>
        <v>25</v>
      </c>
      <c r="AL60" s="16">
        <f>MAX(0,(va!AM56-va!AL56))</f>
        <v>18</v>
      </c>
      <c r="AM60" s="16">
        <f>MAX(0,(va!AN56-va!AM56))</f>
        <v>11</v>
      </c>
      <c r="AN60" s="16">
        <f>MAX(0,(va!AO56-va!AN56))</f>
        <v>30</v>
      </c>
      <c r="AO60" s="16">
        <f>MAX(0,(va!AP56-va!AO56))</f>
        <v>22</v>
      </c>
      <c r="AP60" s="16">
        <f>MAX(0,(va!AQ56-va!AP56))</f>
        <v>28</v>
      </c>
      <c r="AQ60" s="16">
        <f>MAX(0,(va!AR56-va!AQ56))</f>
        <v>28</v>
      </c>
      <c r="AR60" s="16">
        <f>MAX(0,(va!AS56-va!AR56))</f>
        <v>10</v>
      </c>
      <c r="AS60" s="16">
        <f>MAX(0,(va!AT56-va!AS56))</f>
        <v>21</v>
      </c>
      <c r="AT60" s="16">
        <f>MAX(0,(va!AU56-va!AT56))</f>
        <v>15</v>
      </c>
      <c r="AU60" s="16">
        <f>MAX(0,(va!AV56-va!AU56))</f>
        <v>25</v>
      </c>
      <c r="AV60" s="16">
        <f>MAX(0,(va!AW56-va!AV56))</f>
        <v>7</v>
      </c>
      <c r="AW60" s="16">
        <f>MAX(0,(va!AX56-va!AW56))</f>
        <v>22</v>
      </c>
      <c r="AX60" s="16">
        <f>MAX(0,(va!AY56-va!AX56))</f>
        <v>13</v>
      </c>
      <c r="AY60" s="16">
        <f>MAX(0,(va!AZ56-va!AY56))</f>
        <v>16</v>
      </c>
      <c r="AZ60" s="16">
        <f>MAX(0,(va!BA56-va!AZ56))</f>
        <v>23</v>
      </c>
      <c r="BA60" s="16">
        <f>MAX(0,(va!BB56-va!BA56))</f>
        <v>40</v>
      </c>
      <c r="BB60" s="16">
        <f>MAX(0,(va!BC56-va!BB56))</f>
        <v>28</v>
      </c>
      <c r="BC60" s="16">
        <f>MAX(0,(va!BD56-va!BC56))</f>
        <v>24</v>
      </c>
      <c r="BD60" s="16">
        <f>MAX(0,(va!BE56-va!BD56))</f>
        <v>28</v>
      </c>
      <c r="BE60" s="16">
        <f>MAX(0,(va!BF56-va!BE56))</f>
        <v>26</v>
      </c>
      <c r="BF60" s="16">
        <f>MAX(0,(va!BG56-va!BF56))</f>
        <v>20</v>
      </c>
      <c r="BG60" s="16">
        <f>MAX(0,(va!BH56-va!BG56))</f>
        <v>27</v>
      </c>
      <c r="BH60" s="16">
        <f>MAX(0,(va!BI56-va!BH56))</f>
        <v>22</v>
      </c>
      <c r="BI60" s="16">
        <f>MAX(0,(va!BJ56-va!BI56))</f>
        <v>18</v>
      </c>
      <c r="BJ60" s="16">
        <f>MAX(0,(va!BK56-va!BJ56))</f>
        <v>36</v>
      </c>
      <c r="BK60" s="16">
        <f>MAX(0,(va!BL56-va!BK56))</f>
        <v>36</v>
      </c>
      <c r="BL60" s="16">
        <f>MAX(0,(va!BM56-va!BL56))</f>
        <v>35</v>
      </c>
      <c r="BM60" s="16">
        <f>MAX(0,(va!BN56-va!BM56))</f>
        <v>46</v>
      </c>
      <c r="BN60" s="16">
        <f>MAX(0,(va!BO56-va!BN56))</f>
        <v>54</v>
      </c>
      <c r="BO60" s="16">
        <f>MAX(0,(va!BP56-va!BO56))</f>
        <v>33</v>
      </c>
      <c r="BP60" s="16">
        <f>MAX(0,(va!BQ56-va!BP56))</f>
        <v>45</v>
      </c>
      <c r="BQ60" s="16">
        <f>MAX(0,(va!BR56-va!BQ56))</f>
        <v>54</v>
      </c>
      <c r="BR60" s="16">
        <f>MAX(0,(va!BS56-va!BR56))</f>
        <v>76</v>
      </c>
      <c r="BS60" s="16">
        <f>MAX(0,(va!BT56-va!BS56))</f>
        <v>66</v>
      </c>
      <c r="BT60" s="16">
        <f>MAX(0,(va!BU56-va!BT56))</f>
        <v>38</v>
      </c>
      <c r="BU60" s="16">
        <f>MAX(0,(va!BV56-va!BU56))</f>
        <v>61</v>
      </c>
      <c r="BV60" s="16">
        <f>MAX(0,(va!BW56-va!BV56))</f>
        <v>14</v>
      </c>
      <c r="BW60" s="16">
        <f>MAX(0,(va!BX56-va!BW56))</f>
        <v>13</v>
      </c>
      <c r="BX60" s="16">
        <f>MAX(0,(va!BY56-va!BX56))</f>
        <v>37</v>
      </c>
      <c r="BY60" s="16">
        <f>MAX(0,(va!BZ56-va!BY56))</f>
        <v>50</v>
      </c>
      <c r="BZ60" s="16">
        <f>MAX(0,(va!CA56-va!BZ56))</f>
        <v>63</v>
      </c>
      <c r="CA60" s="16">
        <f>MAX(0,(va!CB56-va!CA56))</f>
        <v>32</v>
      </c>
      <c r="CB60" s="16">
        <f>MAX(0,(va!CC56-va!CB56))</f>
        <v>18</v>
      </c>
      <c r="CC60" s="16">
        <f>MAX(0,(va!CD56-va!CC56))</f>
        <v>16</v>
      </c>
      <c r="CD60" s="16">
        <f>MAX(0,(va!CE56-va!CD56))</f>
        <v>8</v>
      </c>
      <c r="CE60" s="16">
        <f>MAX(0,(va!CF56-va!CE56))</f>
        <v>23</v>
      </c>
      <c r="CF60" s="16">
        <f>MAX(0,(va!CG56-va!CF56))</f>
        <v>41</v>
      </c>
      <c r="CG60" s="16">
        <f>MAX(0,(va!CH56-va!CG56))</f>
        <v>30</v>
      </c>
      <c r="CH60" s="16">
        <f>MAX(0,(va!CI56-va!CH56))</f>
        <v>25</v>
      </c>
      <c r="CI60" s="16">
        <f>MAX(0,(va!CJ56-va!CI56))</f>
        <v>22</v>
      </c>
      <c r="CJ60" s="16">
        <f>MAX(0,(va!CK56-va!CJ56))</f>
        <v>0</v>
      </c>
      <c r="CK60" s="16">
        <f>MAX(0,(va!CL56-va!CK56))</f>
        <v>0</v>
      </c>
      <c r="CL60" s="16">
        <f>MAX(0,(va!CM56-va!CL56))</f>
        <v>0</v>
      </c>
      <c r="CM60" s="16">
        <f>MAX(0,(va!CN56-va!CM56))</f>
        <v>0</v>
      </c>
      <c r="CN60" s="16">
        <f>MAX(0,(va!CO56-va!CN56))</f>
        <v>0</v>
      </c>
      <c r="CO60" s="16">
        <f>MAX(0,(va!CP56-va!CO56))</f>
        <v>0</v>
      </c>
      <c r="CP60" s="16">
        <f>MAX(0,(va!CQ56-va!CP56))</f>
        <v>0</v>
      </c>
      <c r="CQ60" s="16">
        <f>MAX(0,(va!CR56-va!CQ56))</f>
        <v>0</v>
      </c>
      <c r="CR60" s="16">
        <f>MAX(0,(va!CS56-va!CR56))</f>
        <v>0</v>
      </c>
      <c r="CS60" s="16">
        <f>MAX(0,(va!CT56-va!CS56))</f>
        <v>0</v>
      </c>
      <c r="CT60" s="16">
        <f>MAX(0,(va!CU56-va!CT56))</f>
        <v>0</v>
      </c>
      <c r="CU60" s="16">
        <f>MAX(0,(va!CV56-va!CU56))</f>
        <v>0</v>
      </c>
      <c r="CV60" s="16">
        <f>MAX(0,(va!CW56-va!CV56))</f>
        <v>0</v>
      </c>
      <c r="CW60" s="16">
        <f>MAX(0,(va!CX56-va!CW56))</f>
        <v>0</v>
      </c>
    </row>
    <row r="61" spans="1:101" x14ac:dyDescent="0.2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0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1</v>
      </c>
      <c r="S61" s="16">
        <f>MAX(0,(va!T57-va!S57))</f>
        <v>0</v>
      </c>
      <c r="T61" s="16">
        <f>MAX(0,(va!U57-va!T57))</f>
        <v>0</v>
      </c>
      <c r="U61" s="16">
        <f>MAX(0,(va!V57-va!U57))</f>
        <v>3</v>
      </c>
      <c r="V61" s="16">
        <f>MAX(0,(va!W57-va!V57))</f>
        <v>0</v>
      </c>
      <c r="W61" s="16">
        <f>MAX(0,(va!X57-va!W57))</f>
        <v>1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1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1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1</v>
      </c>
      <c r="AM61" s="16">
        <f>MAX(0,(va!AN57-va!AM57))</f>
        <v>0</v>
      </c>
      <c r="AN61" s="16">
        <f>MAX(0,(va!AO57-va!AN57))</f>
        <v>0</v>
      </c>
      <c r="AO61" s="16">
        <f>MAX(0,(va!AP57-va!AO57))</f>
        <v>1</v>
      </c>
      <c r="AP61" s="16">
        <f>MAX(0,(va!AQ57-va!AP57))</f>
        <v>0</v>
      </c>
      <c r="AQ61" s="16">
        <f>MAX(0,(va!AR57-va!AQ57))</f>
        <v>0</v>
      </c>
      <c r="AR61" s="16">
        <f>MAX(0,(va!AS57-va!AR57))</f>
        <v>0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0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0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0</v>
      </c>
      <c r="BJ61" s="16">
        <f>MAX(0,(va!BK57-va!BJ57))</f>
        <v>0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  <c r="BT61" s="16">
        <f>MAX(0,(va!BU57-va!BT57))</f>
        <v>0</v>
      </c>
      <c r="BU61" s="16">
        <f>MAX(0,(va!BV57-va!BU57))</f>
        <v>0</v>
      </c>
      <c r="BV61" s="16">
        <f>MAX(0,(va!BW57-va!BV57))</f>
        <v>0</v>
      </c>
      <c r="BW61" s="16">
        <f>MAX(0,(va!BX57-va!BW57))</f>
        <v>0</v>
      </c>
      <c r="BX61" s="16">
        <f>MAX(0,(va!BY57-va!BX57))</f>
        <v>0</v>
      </c>
      <c r="BY61" s="16">
        <f>MAX(0,(va!BZ57-va!BY57))</f>
        <v>0</v>
      </c>
      <c r="BZ61" s="16">
        <f>MAX(0,(va!CA57-va!BZ57))</f>
        <v>1</v>
      </c>
      <c r="CA61" s="16">
        <f>MAX(0,(va!CB57-va!CA57))</f>
        <v>0</v>
      </c>
      <c r="CB61" s="16">
        <f>MAX(0,(va!CC57-va!CB57))</f>
        <v>0</v>
      </c>
      <c r="CC61" s="16">
        <f>MAX(0,(va!CD57-va!CC57))</f>
        <v>0</v>
      </c>
      <c r="CD61" s="16">
        <f>MAX(0,(va!CE57-va!CD57))</f>
        <v>0</v>
      </c>
      <c r="CE61" s="16">
        <f>MAX(0,(va!CF57-va!CE57))</f>
        <v>0</v>
      </c>
      <c r="CF61" s="16">
        <f>MAX(0,(va!CG57-va!CF57))</f>
        <v>0</v>
      </c>
      <c r="CG61" s="16">
        <f>MAX(0,(va!CH57-va!CG57))</f>
        <v>0</v>
      </c>
      <c r="CH61" s="16">
        <f>MAX(0,(va!CI57-va!CH57))</f>
        <v>0</v>
      </c>
      <c r="CI61" s="16">
        <f>MAX(0,(va!CJ57-va!CI57))</f>
        <v>0</v>
      </c>
      <c r="CJ61" s="16">
        <f>MAX(0,(va!CK57-va!CJ57))</f>
        <v>0</v>
      </c>
      <c r="CK61" s="16">
        <f>MAX(0,(va!CL57-va!CK57))</f>
        <v>0</v>
      </c>
      <c r="CL61" s="16">
        <f>MAX(0,(va!CM57-va!CL57))</f>
        <v>0</v>
      </c>
      <c r="CM61" s="16">
        <f>MAX(0,(va!CN57-va!CM57))</f>
        <v>0</v>
      </c>
      <c r="CN61" s="16">
        <f>MAX(0,(va!CO57-va!CN57))</f>
        <v>0</v>
      </c>
      <c r="CO61" s="16">
        <f>MAX(0,(va!CP57-va!CO57))</f>
        <v>0</v>
      </c>
      <c r="CP61" s="16">
        <f>MAX(0,(va!CQ57-va!CP57))</f>
        <v>0</v>
      </c>
      <c r="CQ61" s="16">
        <f>MAX(0,(va!CR57-va!CQ57))</f>
        <v>0</v>
      </c>
      <c r="CR61" s="16">
        <f>MAX(0,(va!CS57-va!CR57))</f>
        <v>0</v>
      </c>
      <c r="CS61" s="16">
        <f>MAX(0,(va!CT57-va!CS57))</f>
        <v>0</v>
      </c>
      <c r="CT61" s="16">
        <f>MAX(0,(va!CU57-va!CT57))</f>
        <v>0</v>
      </c>
      <c r="CU61" s="16">
        <f>MAX(0,(va!CV57-va!CU57))</f>
        <v>0</v>
      </c>
      <c r="CV61" s="16">
        <f>MAX(0,(va!CW57-va!CV57))</f>
        <v>0</v>
      </c>
      <c r="CW61" s="16">
        <f>MAX(0,(va!CX57-va!CW57))</f>
        <v>0</v>
      </c>
    </row>
    <row r="62" spans="1:101" x14ac:dyDescent="0.2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0</v>
      </c>
      <c r="S62" s="16">
        <f>MAX(0,(va!T58-va!S58))</f>
        <v>0</v>
      </c>
      <c r="T62" s="16">
        <f>MAX(0,(va!U58-va!T58))</f>
        <v>3</v>
      </c>
      <c r="U62" s="16">
        <f>MAX(0,(va!V58-va!U58))</f>
        <v>0</v>
      </c>
      <c r="V62" s="16">
        <f>MAX(0,(va!W58-va!V58))</f>
        <v>0</v>
      </c>
      <c r="W62" s="16">
        <f>MAX(0,(va!X58-va!W58))</f>
        <v>0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0</v>
      </c>
      <c r="AB62" s="16">
        <f>MAX(0,(va!AC58-va!AB58))</f>
        <v>1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1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0</v>
      </c>
      <c r="AI62" s="16">
        <f>MAX(0,(va!AJ58-va!AI58))</f>
        <v>0</v>
      </c>
      <c r="AJ62" s="16">
        <f>MAX(0,(va!AK58-va!AJ58))</f>
        <v>1</v>
      </c>
      <c r="AK62" s="16">
        <f>MAX(0,(va!AL58-va!AK58))</f>
        <v>0</v>
      </c>
      <c r="AL62" s="16">
        <f>MAX(0,(va!AM58-va!AL58))</f>
        <v>1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0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1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  <c r="BT62" s="16">
        <f>MAX(0,(va!BU58-va!BT58))</f>
        <v>0</v>
      </c>
      <c r="BU62" s="16">
        <f>MAX(0,(va!BV58-va!BU58))</f>
        <v>0</v>
      </c>
      <c r="BV62" s="16">
        <f>MAX(0,(va!BW58-va!BV58))</f>
        <v>0</v>
      </c>
      <c r="BW62" s="16">
        <f>MAX(0,(va!BX58-va!BW58))</f>
        <v>0</v>
      </c>
      <c r="BX62" s="16">
        <f>MAX(0,(va!BY58-va!BX58))</f>
        <v>0</v>
      </c>
      <c r="BY62" s="16">
        <f>MAX(0,(va!BZ58-va!BY58))</f>
        <v>0</v>
      </c>
      <c r="BZ62" s="16">
        <f>MAX(0,(va!CA58-va!BZ58))</f>
        <v>0</v>
      </c>
      <c r="CA62" s="16">
        <f>MAX(0,(va!CB58-va!CA58))</f>
        <v>0</v>
      </c>
      <c r="CB62" s="16">
        <f>MAX(0,(va!CC58-va!CB58))</f>
        <v>0</v>
      </c>
      <c r="CC62" s="16">
        <f>MAX(0,(va!CD58-va!CC58))</f>
        <v>0</v>
      </c>
      <c r="CD62" s="16">
        <f>MAX(0,(va!CE58-va!CD58))</f>
        <v>0</v>
      </c>
      <c r="CE62" s="16">
        <f>MAX(0,(va!CF58-va!CE58))</f>
        <v>0</v>
      </c>
      <c r="CF62" s="16">
        <f>MAX(0,(va!CG58-va!CF58))</f>
        <v>0</v>
      </c>
      <c r="CG62" s="16">
        <f>MAX(0,(va!CH58-va!CG58))</f>
        <v>0</v>
      </c>
      <c r="CH62" s="16">
        <f>MAX(0,(va!CI58-va!CH58))</f>
        <v>1</v>
      </c>
      <c r="CI62" s="16">
        <f>MAX(0,(va!CJ58-va!CI58))</f>
        <v>0</v>
      </c>
      <c r="CJ62" s="16">
        <f>MAX(0,(va!CK58-va!CJ58))</f>
        <v>0</v>
      </c>
      <c r="CK62" s="16">
        <f>MAX(0,(va!CL58-va!CK58))</f>
        <v>0</v>
      </c>
      <c r="CL62" s="16">
        <f>MAX(0,(va!CM58-va!CL58))</f>
        <v>0</v>
      </c>
      <c r="CM62" s="16">
        <f>MAX(0,(va!CN58-va!CM58))</f>
        <v>0</v>
      </c>
      <c r="CN62" s="16">
        <f>MAX(0,(va!CO58-va!CN58))</f>
        <v>0</v>
      </c>
      <c r="CO62" s="16">
        <f>MAX(0,(va!CP58-va!CO58))</f>
        <v>0</v>
      </c>
      <c r="CP62" s="16">
        <f>MAX(0,(va!CQ58-va!CP58))</f>
        <v>0</v>
      </c>
      <c r="CQ62" s="16">
        <f>MAX(0,(va!CR58-va!CQ58))</f>
        <v>0</v>
      </c>
      <c r="CR62" s="16">
        <f>MAX(0,(va!CS58-va!CR58))</f>
        <v>0</v>
      </c>
      <c r="CS62" s="16">
        <f>MAX(0,(va!CT58-va!CS58))</f>
        <v>0</v>
      </c>
      <c r="CT62" s="16">
        <f>MAX(0,(va!CU58-va!CT58))</f>
        <v>0</v>
      </c>
      <c r="CU62" s="16">
        <f>MAX(0,(va!CV58-va!CU58))</f>
        <v>0</v>
      </c>
      <c r="CV62" s="16">
        <f>MAX(0,(va!CW58-va!CV58))</f>
        <v>0</v>
      </c>
      <c r="CW62" s="16">
        <f>MAX(0,(va!CX58-va!CW58))</f>
        <v>0</v>
      </c>
    </row>
    <row r="63" spans="1:101" x14ac:dyDescent="0.2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0</v>
      </c>
      <c r="F63" s="16">
        <f>MAX(0,(va!G59-va!F59))</f>
        <v>0</v>
      </c>
      <c r="G63" s="16">
        <f>MAX(0,(va!H59-va!G59))</f>
        <v>0</v>
      </c>
      <c r="H63" s="16">
        <f>MAX(0,(va!I59-va!H59))</f>
        <v>0</v>
      </c>
      <c r="I63" s="16">
        <f>MAX(0,(va!J59-va!I59))</f>
        <v>0</v>
      </c>
      <c r="J63" s="16">
        <f>MAX(0,(va!K59-va!J59))</f>
        <v>0</v>
      </c>
      <c r="K63" s="16">
        <f>MAX(0,(va!L59-va!K59))</f>
        <v>0</v>
      </c>
      <c r="L63" s="16">
        <f>MAX(0,(va!M59-va!L59))</f>
        <v>0</v>
      </c>
      <c r="M63" s="16">
        <f>MAX(0,(va!N59-va!M59))</f>
        <v>1</v>
      </c>
      <c r="N63" s="16">
        <f>MAX(0,(va!O59-va!N59))</f>
        <v>0</v>
      </c>
      <c r="O63" s="16">
        <f>MAX(0,(va!P59-va!O59))</f>
        <v>1</v>
      </c>
      <c r="P63" s="16">
        <f>MAX(0,(va!Q59-va!P59))</f>
        <v>0</v>
      </c>
      <c r="Q63" s="16">
        <f>MAX(0,(va!R59-va!Q59))</f>
        <v>2</v>
      </c>
      <c r="R63" s="16">
        <f>MAX(0,(va!S59-va!R59))</f>
        <v>1</v>
      </c>
      <c r="S63" s="16">
        <f>MAX(0,(va!T59-va!S59))</f>
        <v>1</v>
      </c>
      <c r="T63" s="16">
        <f>MAX(0,(va!U59-va!T59))</f>
        <v>3</v>
      </c>
      <c r="U63" s="16">
        <f>MAX(0,(va!V59-va!U59))</f>
        <v>0</v>
      </c>
      <c r="V63" s="16">
        <f>MAX(0,(va!W59-va!V59))</f>
        <v>0</v>
      </c>
      <c r="W63" s="16">
        <f>MAX(0,(va!X59-va!W59))</f>
        <v>5</v>
      </c>
      <c r="X63" s="16">
        <f>MAX(0,(va!Y59-va!X59))</f>
        <v>1</v>
      </c>
      <c r="Y63" s="16">
        <f>MAX(0,(va!Z59-va!Y59))</f>
        <v>1</v>
      </c>
      <c r="Z63" s="16">
        <f>MAX(0,(va!AA59-va!Z59))</f>
        <v>3</v>
      </c>
      <c r="AA63" s="16">
        <f>MAX(0,(va!AB59-va!AA59))</f>
        <v>0</v>
      </c>
      <c r="AB63" s="16">
        <f>MAX(0,(va!AC59-va!AB59))</f>
        <v>1</v>
      </c>
      <c r="AC63" s="16">
        <f>MAX(0,(va!AD59-va!AC59))</f>
        <v>0</v>
      </c>
      <c r="AD63" s="16">
        <f>MAX(0,(va!AE59-va!AD59))</f>
        <v>0</v>
      </c>
      <c r="AE63" s="16">
        <f>MAX(0,(va!AF59-va!AE59))</f>
        <v>0</v>
      </c>
      <c r="AF63" s="16">
        <f>MAX(0,(va!AG59-va!AF59))</f>
        <v>0</v>
      </c>
      <c r="AG63" s="16">
        <f>MAX(0,(va!AH59-va!AG59))</f>
        <v>2</v>
      </c>
      <c r="AH63" s="16">
        <f>MAX(0,(va!AI59-va!AH59))</f>
        <v>0</v>
      </c>
      <c r="AI63" s="16">
        <f>MAX(0,(va!AJ59-va!AI59))</f>
        <v>0</v>
      </c>
      <c r="AJ63" s="16">
        <f>MAX(0,(va!AK59-va!AJ59))</f>
        <v>0</v>
      </c>
      <c r="AK63" s="16">
        <f>MAX(0,(va!AL59-va!AK59))</f>
        <v>1</v>
      </c>
      <c r="AL63" s="16">
        <f>MAX(0,(va!AM59-va!AL59))</f>
        <v>1</v>
      </c>
      <c r="AM63" s="16">
        <f>MAX(0,(va!AN59-va!AM59))</f>
        <v>0</v>
      </c>
      <c r="AN63" s="16">
        <f>MAX(0,(va!AO59-va!AN59))</f>
        <v>0</v>
      </c>
      <c r="AO63" s="16">
        <f>MAX(0,(va!AP59-va!AO59))</f>
        <v>0</v>
      </c>
      <c r="AP63" s="16">
        <f>MAX(0,(va!AQ59-va!AP59))</f>
        <v>0</v>
      </c>
      <c r="AQ63" s="16">
        <f>MAX(0,(va!AR59-va!AQ59))</f>
        <v>0</v>
      </c>
      <c r="AR63" s="16">
        <f>MAX(0,(va!AS59-va!AR59))</f>
        <v>0</v>
      </c>
      <c r="AS63" s="16">
        <f>MAX(0,(va!AT59-va!AS59))</f>
        <v>0</v>
      </c>
      <c r="AT63" s="16">
        <f>MAX(0,(va!AU59-va!AT59))</f>
        <v>0</v>
      </c>
      <c r="AU63" s="16">
        <f>MAX(0,(va!AV59-va!AU59))</f>
        <v>0</v>
      </c>
      <c r="AV63" s="16">
        <f>MAX(0,(va!AW59-va!AV59))</f>
        <v>0</v>
      </c>
      <c r="AW63" s="16">
        <f>MAX(0,(va!AX59-va!AW59))</f>
        <v>0</v>
      </c>
      <c r="AX63" s="16">
        <f>MAX(0,(va!AY59-va!AX59))</f>
        <v>0</v>
      </c>
      <c r="AY63" s="16">
        <f>MAX(0,(va!AZ59-va!AY59))</f>
        <v>0</v>
      </c>
      <c r="AZ63" s="16">
        <f>MAX(0,(va!BA59-va!AZ59))</f>
        <v>0</v>
      </c>
      <c r="BA63" s="16">
        <f>MAX(0,(va!BB59-va!BA59))</f>
        <v>1</v>
      </c>
      <c r="BB63" s="16">
        <f>MAX(0,(va!BC59-va!BB59))</f>
        <v>0</v>
      </c>
      <c r="BC63" s="16">
        <f>MAX(0,(va!BD59-va!BC59))</f>
        <v>0</v>
      </c>
      <c r="BD63" s="16">
        <f>MAX(0,(va!BE59-va!BD59))</f>
        <v>0</v>
      </c>
      <c r="BE63" s="16">
        <f>MAX(0,(va!BF59-va!BE59))</f>
        <v>0</v>
      </c>
      <c r="BF63" s="16">
        <f>MAX(0,(va!BG59-va!BF59))</f>
        <v>0</v>
      </c>
      <c r="BG63" s="16">
        <f>MAX(0,(va!BH59-va!BG59))</f>
        <v>0</v>
      </c>
      <c r="BH63" s="16">
        <f>MAX(0,(va!BI59-va!BH59))</f>
        <v>0</v>
      </c>
      <c r="BI63" s="16">
        <f>MAX(0,(va!BJ59-va!BI59))</f>
        <v>1</v>
      </c>
      <c r="BJ63" s="16">
        <f>MAX(0,(va!BK59-va!BJ59))</f>
        <v>0</v>
      </c>
      <c r="BK63" s="16">
        <f>MAX(0,(va!BL59-va!BK59))</f>
        <v>0</v>
      </c>
      <c r="BL63" s="16">
        <f>MAX(0,(va!BM59-va!BL59))</f>
        <v>0</v>
      </c>
      <c r="BM63" s="16">
        <f>MAX(0,(va!BN59-va!BM59))</f>
        <v>0</v>
      </c>
      <c r="BN63" s="16">
        <f>MAX(0,(va!BO59-va!BN59))</f>
        <v>0</v>
      </c>
      <c r="BO63" s="16">
        <f>MAX(0,(va!BP59-va!BO59))</f>
        <v>0</v>
      </c>
      <c r="BP63" s="16">
        <f>MAX(0,(va!BQ59-va!BP59))</f>
        <v>0</v>
      </c>
      <c r="BQ63" s="16">
        <f>MAX(0,(va!BR59-va!BQ59))</f>
        <v>0</v>
      </c>
      <c r="BR63" s="16">
        <f>MAX(0,(va!BS59-va!BR59))</f>
        <v>0</v>
      </c>
      <c r="BS63" s="16">
        <f>MAX(0,(va!BT59-va!BS59))</f>
        <v>1</v>
      </c>
      <c r="BT63" s="16">
        <f>MAX(0,(va!BU59-va!BT59))</f>
        <v>0</v>
      </c>
      <c r="BU63" s="16">
        <f>MAX(0,(va!BV59-va!BU59))</f>
        <v>0</v>
      </c>
      <c r="BV63" s="16">
        <f>MAX(0,(va!BW59-va!BV59))</f>
        <v>0</v>
      </c>
      <c r="BW63" s="16">
        <f>MAX(0,(va!BX59-va!BW59))</f>
        <v>2</v>
      </c>
      <c r="BX63" s="16">
        <f>MAX(0,(va!BY59-va!BX59))</f>
        <v>0</v>
      </c>
      <c r="BY63" s="16">
        <f>MAX(0,(va!BZ59-va!BY59))</f>
        <v>0</v>
      </c>
      <c r="BZ63" s="16">
        <f>MAX(0,(va!CA59-va!BZ59))</f>
        <v>0</v>
      </c>
      <c r="CA63" s="16">
        <f>MAX(0,(va!CB59-va!CA59))</f>
        <v>0</v>
      </c>
      <c r="CB63" s="16">
        <f>MAX(0,(va!CC59-va!CB59))</f>
        <v>0</v>
      </c>
      <c r="CC63" s="16">
        <f>MAX(0,(va!CD59-va!CC59))</f>
        <v>0</v>
      </c>
      <c r="CD63" s="16">
        <f>MAX(0,(va!CE59-va!CD59))</f>
        <v>0</v>
      </c>
      <c r="CE63" s="16">
        <f>MAX(0,(va!CF59-va!CE59))</f>
        <v>0</v>
      </c>
      <c r="CF63" s="16">
        <f>MAX(0,(va!CG59-va!CF59))</f>
        <v>0</v>
      </c>
      <c r="CG63" s="16">
        <f>MAX(0,(va!CH59-va!CG59))</f>
        <v>0</v>
      </c>
      <c r="CH63" s="16">
        <f>MAX(0,(va!CI59-va!CH59))</f>
        <v>0</v>
      </c>
      <c r="CI63" s="16">
        <f>MAX(0,(va!CJ59-va!CI59))</f>
        <v>0</v>
      </c>
      <c r="CJ63" s="16">
        <f>MAX(0,(va!CK59-va!CJ59))</f>
        <v>0</v>
      </c>
      <c r="CK63" s="16">
        <f>MAX(0,(va!CL59-va!CK59))</f>
        <v>0</v>
      </c>
      <c r="CL63" s="16">
        <f>MAX(0,(va!CM59-va!CL59))</f>
        <v>0</v>
      </c>
      <c r="CM63" s="16">
        <f>MAX(0,(va!CN59-va!CM59))</f>
        <v>0</v>
      </c>
      <c r="CN63" s="16">
        <f>MAX(0,(va!CO59-va!CN59))</f>
        <v>0</v>
      </c>
      <c r="CO63" s="16">
        <f>MAX(0,(va!CP59-va!CO59))</f>
        <v>0</v>
      </c>
      <c r="CP63" s="16">
        <f>MAX(0,(va!CQ59-va!CP59))</f>
        <v>0</v>
      </c>
      <c r="CQ63" s="16">
        <f>MAX(0,(va!CR59-va!CQ59))</f>
        <v>0</v>
      </c>
      <c r="CR63" s="16">
        <f>MAX(0,(va!CS59-va!CR59))</f>
        <v>0</v>
      </c>
      <c r="CS63" s="16">
        <f>MAX(0,(va!CT59-va!CS59))</f>
        <v>0</v>
      </c>
      <c r="CT63" s="16">
        <f>MAX(0,(va!CU59-va!CT59))</f>
        <v>0</v>
      </c>
      <c r="CU63" s="16">
        <f>MAX(0,(va!CV59-va!CU59))</f>
        <v>0</v>
      </c>
      <c r="CV63" s="16">
        <f>MAX(0,(va!CW59-va!CV59))</f>
        <v>0</v>
      </c>
      <c r="CW63" s="16">
        <f>MAX(0,(va!CX59-va!CW59))</f>
        <v>0</v>
      </c>
    </row>
    <row r="64" spans="1:101" x14ac:dyDescent="0.2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0</v>
      </c>
      <c r="F64" s="16">
        <f>MAX(0,(va!G60-va!F60))</f>
        <v>0</v>
      </c>
      <c r="G64" s="16">
        <f>MAX(0,(va!H60-va!G60))</f>
        <v>0</v>
      </c>
      <c r="H64" s="16">
        <f>MAX(0,(va!I60-va!H60))</f>
        <v>0</v>
      </c>
      <c r="I64" s="16">
        <f>MAX(0,(va!J60-va!I60))</f>
        <v>0</v>
      </c>
      <c r="J64" s="16">
        <f>MAX(0,(va!K60-va!J60))</f>
        <v>0</v>
      </c>
      <c r="K64" s="16">
        <f>MAX(0,(va!L60-va!K60))</f>
        <v>0</v>
      </c>
      <c r="L64" s="16">
        <f>MAX(0,(va!M60-va!L60))</f>
        <v>0</v>
      </c>
      <c r="M64" s="16">
        <f>MAX(0,(va!N60-va!M60))</f>
        <v>0</v>
      </c>
      <c r="N64" s="16">
        <f>MAX(0,(va!O60-va!N60))</f>
        <v>0</v>
      </c>
      <c r="O64" s="16">
        <f>MAX(0,(va!P60-va!O60))</f>
        <v>0</v>
      </c>
      <c r="P64" s="16">
        <f>MAX(0,(va!Q60-va!P60))</f>
        <v>0</v>
      </c>
      <c r="Q64" s="16">
        <f>MAX(0,(va!R60-va!Q60))</f>
        <v>0</v>
      </c>
      <c r="R64" s="16">
        <f>MAX(0,(va!S60-va!R60))</f>
        <v>0</v>
      </c>
      <c r="S64" s="16">
        <f>MAX(0,(va!T60-va!S60))</f>
        <v>0</v>
      </c>
      <c r="T64" s="16">
        <f>MAX(0,(va!U60-va!T60))</f>
        <v>0</v>
      </c>
      <c r="U64" s="16">
        <f>MAX(0,(va!V60-va!U60))</f>
        <v>0</v>
      </c>
      <c r="V64" s="16">
        <f>MAX(0,(va!W60-va!V60))</f>
        <v>0</v>
      </c>
      <c r="W64" s="16">
        <f>MAX(0,(va!X60-va!W60))</f>
        <v>0</v>
      </c>
      <c r="X64" s="16">
        <f>MAX(0,(va!Y60-va!X60))</f>
        <v>0</v>
      </c>
      <c r="Y64" s="16">
        <f>MAX(0,(va!Z60-va!Y60))</f>
        <v>0</v>
      </c>
      <c r="Z64" s="16">
        <f>MAX(0,(va!AA60-va!Z60))</f>
        <v>0</v>
      </c>
      <c r="AA64" s="16">
        <f>MAX(0,(va!AB60-va!AA60))</f>
        <v>0</v>
      </c>
      <c r="AB64" s="16">
        <f>MAX(0,(va!AC60-va!AB60))</f>
        <v>1</v>
      </c>
      <c r="AC64" s="16">
        <f>MAX(0,(va!AD60-va!AC60))</f>
        <v>1</v>
      </c>
      <c r="AD64" s="16">
        <f>MAX(0,(va!AE60-va!AD60))</f>
        <v>0</v>
      </c>
      <c r="AE64" s="16">
        <f>MAX(0,(va!AF60-va!AE60))</f>
        <v>0</v>
      </c>
      <c r="AF64" s="16">
        <f>MAX(0,(va!AG60-va!AF60))</f>
        <v>0</v>
      </c>
      <c r="AG64" s="16">
        <f>MAX(0,(va!AH60-va!AG60))</f>
        <v>0</v>
      </c>
      <c r="AH64" s="16">
        <f>MAX(0,(va!AI60-va!AH60))</f>
        <v>0</v>
      </c>
      <c r="AI64" s="16">
        <f>MAX(0,(va!AJ60-va!AI60))</f>
        <v>0</v>
      </c>
      <c r="AJ64" s="16">
        <f>MAX(0,(va!AK60-va!AJ60))</f>
        <v>0</v>
      </c>
      <c r="AK64" s="16">
        <f>MAX(0,(va!AL60-va!AK60))</f>
        <v>0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0</v>
      </c>
      <c r="AO64" s="16">
        <f>MAX(0,(va!AP60-va!AO60))</f>
        <v>0</v>
      </c>
      <c r="AP64" s="16">
        <f>MAX(0,(va!AQ60-va!AP60))</f>
        <v>0</v>
      </c>
      <c r="AQ64" s="16">
        <f>MAX(0,(va!AR60-va!AQ60))</f>
        <v>0</v>
      </c>
      <c r="AR64" s="16">
        <f>MAX(0,(va!AS60-va!AR60))</f>
        <v>0</v>
      </c>
      <c r="AS64" s="16">
        <f>MAX(0,(va!AT60-va!AS60))</f>
        <v>0</v>
      </c>
      <c r="AT64" s="16">
        <f>MAX(0,(va!AU60-va!AT60))</f>
        <v>0</v>
      </c>
      <c r="AU64" s="16">
        <f>MAX(0,(va!AV60-va!AU60))</f>
        <v>0</v>
      </c>
      <c r="AV64" s="16">
        <f>MAX(0,(va!AW60-va!AV60))</f>
        <v>0</v>
      </c>
      <c r="AW64" s="16">
        <f>MAX(0,(va!AX60-va!AW60))</f>
        <v>0</v>
      </c>
      <c r="AX64" s="16">
        <f>MAX(0,(va!AY60-va!AX60))</f>
        <v>0</v>
      </c>
      <c r="AY64" s="16">
        <f>MAX(0,(va!AZ60-va!AY60))</f>
        <v>0</v>
      </c>
      <c r="AZ64" s="16">
        <f>MAX(0,(va!BA60-va!AZ60))</f>
        <v>0</v>
      </c>
      <c r="BA64" s="16">
        <f>MAX(0,(va!BB60-va!BA60))</f>
        <v>0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0</v>
      </c>
      <c r="BG64" s="16">
        <f>MAX(0,(va!BH60-va!BG60))</f>
        <v>0</v>
      </c>
      <c r="BH64" s="16">
        <f>MAX(0,(va!BI60-va!BH60))</f>
        <v>0</v>
      </c>
      <c r="BI64" s="16">
        <f>MAX(0,(va!BJ60-va!BI60))</f>
        <v>0</v>
      </c>
      <c r="BJ64" s="16">
        <f>MAX(0,(va!BK60-va!BJ60))</f>
        <v>0</v>
      </c>
      <c r="BK64" s="16">
        <f>MAX(0,(va!BL60-va!BK60))</f>
        <v>0</v>
      </c>
      <c r="BL64" s="16">
        <f>MAX(0,(va!BM60-va!BL60))</f>
        <v>0</v>
      </c>
      <c r="BM64" s="16">
        <f>MAX(0,(va!BN60-va!BM60))</f>
        <v>0</v>
      </c>
      <c r="BN64" s="16">
        <f>MAX(0,(va!BO60-va!BN60))</f>
        <v>0</v>
      </c>
      <c r="BO64" s="16">
        <f>MAX(0,(va!BP60-va!BO60))</f>
        <v>0</v>
      </c>
      <c r="BP64" s="16">
        <f>MAX(0,(va!BQ60-va!BP60))</f>
        <v>0</v>
      </c>
      <c r="BQ64" s="16">
        <f>MAX(0,(va!BR60-va!BQ60))</f>
        <v>0</v>
      </c>
      <c r="BR64" s="16">
        <f>MAX(0,(va!BS60-va!BR60))</f>
        <v>0</v>
      </c>
      <c r="BS64" s="16">
        <f>MAX(0,(va!BT60-va!BS60))</f>
        <v>0</v>
      </c>
      <c r="BT64" s="16">
        <f>MAX(0,(va!BU60-va!BT60))</f>
        <v>0</v>
      </c>
      <c r="BU64" s="16">
        <f>MAX(0,(va!BV60-va!BU60))</f>
        <v>0</v>
      </c>
      <c r="BV64" s="16">
        <f>MAX(0,(va!BW60-va!BV60))</f>
        <v>0</v>
      </c>
      <c r="BW64" s="16">
        <f>MAX(0,(va!BX60-va!BW60))</f>
        <v>0</v>
      </c>
      <c r="BX64" s="16">
        <f>MAX(0,(va!BY60-va!BX60))</f>
        <v>0</v>
      </c>
      <c r="BY64" s="16">
        <f>MAX(0,(va!BZ60-va!BY60))</f>
        <v>0</v>
      </c>
      <c r="BZ64" s="16">
        <f>MAX(0,(va!CA60-va!BZ60))</f>
        <v>0</v>
      </c>
      <c r="CA64" s="16">
        <f>MAX(0,(va!CB60-va!CA60))</f>
        <v>0</v>
      </c>
      <c r="CB64" s="16">
        <f>MAX(0,(va!CC60-va!CB60))</f>
        <v>0</v>
      </c>
      <c r="CC64" s="16">
        <f>MAX(0,(va!CD60-va!CC60))</f>
        <v>0</v>
      </c>
      <c r="CD64" s="16">
        <f>MAX(0,(va!CE60-va!CD60))</f>
        <v>0</v>
      </c>
      <c r="CE64" s="16">
        <f>MAX(0,(va!CF60-va!CE60))</f>
        <v>0</v>
      </c>
      <c r="CF64" s="16">
        <f>MAX(0,(va!CG60-va!CF60))</f>
        <v>0</v>
      </c>
      <c r="CG64" s="16">
        <f>MAX(0,(va!CH60-va!CG60))</f>
        <v>0</v>
      </c>
      <c r="CH64" s="16">
        <f>MAX(0,(va!CI60-va!CH60))</f>
        <v>0</v>
      </c>
      <c r="CI64" s="16">
        <f>MAX(0,(va!CJ60-va!CI60))</f>
        <v>0</v>
      </c>
      <c r="CJ64" s="16">
        <f>MAX(0,(va!CK60-va!CJ60))</f>
        <v>0</v>
      </c>
      <c r="CK64" s="16">
        <f>MAX(0,(va!CL60-va!CK60))</f>
        <v>0</v>
      </c>
      <c r="CL64" s="16">
        <f>MAX(0,(va!CM60-va!CL60))</f>
        <v>0</v>
      </c>
      <c r="CM64" s="16">
        <f>MAX(0,(va!CN60-va!CM60))</f>
        <v>0</v>
      </c>
      <c r="CN64" s="16">
        <f>MAX(0,(va!CO60-va!CN60))</f>
        <v>0</v>
      </c>
      <c r="CO64" s="16">
        <f>MAX(0,(va!CP60-va!CO60))</f>
        <v>0</v>
      </c>
      <c r="CP64" s="16">
        <f>MAX(0,(va!CQ60-va!CP60))</f>
        <v>0</v>
      </c>
      <c r="CQ64" s="16">
        <f>MAX(0,(va!CR60-va!CQ60))</f>
        <v>0</v>
      </c>
      <c r="CR64" s="16">
        <f>MAX(0,(va!CS60-va!CR60))</f>
        <v>0</v>
      </c>
      <c r="CS64" s="16">
        <f>MAX(0,(va!CT60-va!CS60))</f>
        <v>0</v>
      </c>
      <c r="CT64" s="16">
        <f>MAX(0,(va!CU60-va!CT60))</f>
        <v>0</v>
      </c>
      <c r="CU64" s="16">
        <f>MAX(0,(va!CV60-va!CU60))</f>
        <v>0</v>
      </c>
      <c r="CV64" s="16">
        <f>MAX(0,(va!CW60-va!CV60))</f>
        <v>0</v>
      </c>
      <c r="CW64" s="16">
        <f>MAX(0,(va!CX60-va!CW60))</f>
        <v>0</v>
      </c>
    </row>
    <row r="65" spans="1:101" x14ac:dyDescent="0.2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1</v>
      </c>
      <c r="K65" s="16">
        <f>MAX(0,(va!L61-va!K61))</f>
        <v>0</v>
      </c>
      <c r="L65" s="16">
        <f>MAX(0,(va!M61-va!L61))</f>
        <v>0</v>
      </c>
      <c r="M65" s="16">
        <f>MAX(0,(va!N61-va!M61))</f>
        <v>1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0</v>
      </c>
      <c r="R65" s="16">
        <f>MAX(0,(va!S61-va!R61))</f>
        <v>1</v>
      </c>
      <c r="S65" s="16">
        <f>MAX(0,(va!T61-va!S61))</f>
        <v>0</v>
      </c>
      <c r="T65" s="16">
        <f>MAX(0,(va!U61-va!T61))</f>
        <v>0</v>
      </c>
      <c r="U65" s="16">
        <f>MAX(0,(va!V61-va!U61))</f>
        <v>0</v>
      </c>
      <c r="V65" s="16">
        <f>MAX(0,(va!W61-va!V61))</f>
        <v>0</v>
      </c>
      <c r="W65" s="16">
        <f>MAX(0,(va!X61-va!W61))</f>
        <v>0</v>
      </c>
      <c r="X65" s="16">
        <f>MAX(0,(va!Y61-va!X61))</f>
        <v>2</v>
      </c>
      <c r="Y65" s="16">
        <f>MAX(0,(va!Z61-va!Y61))</f>
        <v>1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1</v>
      </c>
      <c r="AH65" s="16">
        <f>MAX(0,(va!AI61-va!AH61))</f>
        <v>0</v>
      </c>
      <c r="AI65" s="16">
        <f>MAX(0,(va!AJ61-va!AI61))</f>
        <v>0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1</v>
      </c>
      <c r="AN65" s="16">
        <f>MAX(0,(va!AO61-va!AN61))</f>
        <v>0</v>
      </c>
      <c r="AO65" s="16">
        <f>MAX(0,(va!AP61-va!AO61))</f>
        <v>1</v>
      </c>
      <c r="AP65" s="16">
        <f>MAX(0,(va!AQ61-va!AP61))</f>
        <v>1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2</v>
      </c>
      <c r="AT65" s="16">
        <f>MAX(0,(va!AU61-va!AT61))</f>
        <v>3</v>
      </c>
      <c r="AU65" s="16">
        <f>MAX(0,(va!AV61-va!AU61))</f>
        <v>1</v>
      </c>
      <c r="AV65" s="16">
        <f>MAX(0,(va!AW61-va!AV61))</f>
        <v>0</v>
      </c>
      <c r="AW65" s="16">
        <f>MAX(0,(va!AX61-va!AW61))</f>
        <v>0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1</v>
      </c>
      <c r="BD65" s="16">
        <f>MAX(0,(va!BE61-va!BD61))</f>
        <v>2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1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2</v>
      </c>
      <c r="BK65" s="16">
        <f>MAX(0,(va!BL61-va!BK61))</f>
        <v>0</v>
      </c>
      <c r="BL65" s="16">
        <f>MAX(0,(va!BM61-va!BL61))</f>
        <v>0</v>
      </c>
      <c r="BM65" s="16">
        <f>MAX(0,(va!BN61-va!BM61))</f>
        <v>1</v>
      </c>
      <c r="BN65" s="16">
        <f>MAX(0,(va!BO61-va!BN61))</f>
        <v>0</v>
      </c>
      <c r="BO65" s="16">
        <f>MAX(0,(va!BP61-va!BO61))</f>
        <v>1</v>
      </c>
      <c r="BP65" s="16">
        <f>MAX(0,(va!BQ61-va!BP61))</f>
        <v>1</v>
      </c>
      <c r="BQ65" s="16">
        <f>MAX(0,(va!BR61-va!BQ61))</f>
        <v>1</v>
      </c>
      <c r="BR65" s="16">
        <f>MAX(0,(va!BS61-va!BR61))</f>
        <v>0</v>
      </c>
      <c r="BS65" s="16">
        <f>MAX(0,(va!BT61-va!BS61))</f>
        <v>2</v>
      </c>
      <c r="BT65" s="16">
        <f>MAX(0,(va!BU61-va!BT61))</f>
        <v>1</v>
      </c>
      <c r="BU65" s="16">
        <f>MAX(0,(va!BV61-va!BU61))</f>
        <v>0</v>
      </c>
      <c r="BV65" s="16">
        <f>MAX(0,(va!BW61-va!BV61))</f>
        <v>1</v>
      </c>
      <c r="BW65" s="16">
        <f>MAX(0,(va!BX61-va!BW61))</f>
        <v>2</v>
      </c>
      <c r="BX65" s="16">
        <f>MAX(0,(va!BY61-va!BX61))</f>
        <v>0</v>
      </c>
      <c r="BY65" s="16">
        <f>MAX(0,(va!BZ61-va!BY61))</f>
        <v>0</v>
      </c>
      <c r="BZ65" s="16">
        <f>MAX(0,(va!CA61-va!BZ61))</f>
        <v>2</v>
      </c>
      <c r="CA65" s="16">
        <f>MAX(0,(va!CB61-va!CA61))</f>
        <v>2</v>
      </c>
      <c r="CB65" s="16">
        <f>MAX(0,(va!CC61-va!CB61))</f>
        <v>0</v>
      </c>
      <c r="CC65" s="16">
        <f>MAX(0,(va!CD61-va!CC61))</f>
        <v>0</v>
      </c>
      <c r="CD65" s="16">
        <f>MAX(0,(va!CE61-va!CD61))</f>
        <v>1</v>
      </c>
      <c r="CE65" s="16">
        <f>MAX(0,(va!CF61-va!CE61))</f>
        <v>1</v>
      </c>
      <c r="CF65" s="16">
        <f>MAX(0,(va!CG61-va!CF61))</f>
        <v>0</v>
      </c>
      <c r="CG65" s="16">
        <f>MAX(0,(va!CH61-va!CG61))</f>
        <v>1</v>
      </c>
      <c r="CH65" s="16">
        <f>MAX(0,(va!CI61-va!CH61))</f>
        <v>0</v>
      </c>
      <c r="CI65" s="16">
        <f>MAX(0,(va!CJ61-va!CI61))</f>
        <v>2</v>
      </c>
      <c r="CJ65" s="16">
        <f>MAX(0,(va!CK61-va!CJ61))</f>
        <v>0</v>
      </c>
      <c r="CK65" s="16">
        <f>MAX(0,(va!CL61-va!CK61))</f>
        <v>0</v>
      </c>
      <c r="CL65" s="16">
        <f>MAX(0,(va!CM61-va!CL61))</f>
        <v>0</v>
      </c>
      <c r="CM65" s="16">
        <f>MAX(0,(va!CN61-va!CM61))</f>
        <v>0</v>
      </c>
      <c r="CN65" s="16">
        <f>MAX(0,(va!CO61-va!CN61))</f>
        <v>0</v>
      </c>
      <c r="CO65" s="16">
        <f>MAX(0,(va!CP61-va!CO61))</f>
        <v>0</v>
      </c>
      <c r="CP65" s="16">
        <f>MAX(0,(va!CQ61-va!CP61))</f>
        <v>0</v>
      </c>
      <c r="CQ65" s="16">
        <f>MAX(0,(va!CR61-va!CQ61))</f>
        <v>0</v>
      </c>
      <c r="CR65" s="16">
        <f>MAX(0,(va!CS61-va!CR61))</f>
        <v>0</v>
      </c>
      <c r="CS65" s="16">
        <f>MAX(0,(va!CT61-va!CS61))</f>
        <v>0</v>
      </c>
      <c r="CT65" s="16">
        <f>MAX(0,(va!CU61-va!CT61))</f>
        <v>0</v>
      </c>
      <c r="CU65" s="16">
        <f>MAX(0,(va!CV61-va!CU61))</f>
        <v>0</v>
      </c>
      <c r="CV65" s="16">
        <f>MAX(0,(va!CW61-va!CV61))</f>
        <v>0</v>
      </c>
      <c r="CW65" s="16">
        <f>MAX(0,(va!CX61-va!CW61))</f>
        <v>0</v>
      </c>
    </row>
    <row r="66" spans="1:101" x14ac:dyDescent="0.2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2</v>
      </c>
      <c r="F66" s="16">
        <f>MAX(0,(va!G62-va!F62))</f>
        <v>2</v>
      </c>
      <c r="G66" s="16">
        <f>MAX(0,(va!H62-va!G62))</f>
        <v>0</v>
      </c>
      <c r="H66" s="16">
        <f>MAX(0,(va!I62-va!H62))</f>
        <v>4</v>
      </c>
      <c r="I66" s="16">
        <f>MAX(0,(va!J62-va!I62))</f>
        <v>2</v>
      </c>
      <c r="J66" s="16">
        <f>MAX(0,(va!K62-va!J62))</f>
        <v>2</v>
      </c>
      <c r="K66" s="16">
        <f>MAX(0,(va!L62-va!K62))</f>
        <v>3</v>
      </c>
      <c r="L66" s="16">
        <f>MAX(0,(va!M62-va!L62))</f>
        <v>1</v>
      </c>
      <c r="M66" s="16">
        <f>MAX(0,(va!N62-va!M62))</f>
        <v>4</v>
      </c>
      <c r="N66" s="16">
        <f>MAX(0,(va!O62-va!N62))</f>
        <v>4</v>
      </c>
      <c r="O66" s="16">
        <f>MAX(0,(va!P62-va!O62))</f>
        <v>3</v>
      </c>
      <c r="P66" s="16">
        <f>MAX(0,(va!Q62-va!P62))</f>
        <v>4</v>
      </c>
      <c r="Q66" s="16">
        <f>MAX(0,(va!R62-va!Q62))</f>
        <v>12</v>
      </c>
      <c r="R66" s="16">
        <f>MAX(0,(va!S62-va!R62))</f>
        <v>3</v>
      </c>
      <c r="S66" s="16">
        <f>MAX(0,(va!T62-va!S62))</f>
        <v>8</v>
      </c>
      <c r="T66" s="16">
        <f>MAX(0,(va!U62-va!T62))</f>
        <v>8</v>
      </c>
      <c r="U66" s="16">
        <f>MAX(0,(va!V62-va!U62))</f>
        <v>1</v>
      </c>
      <c r="V66" s="16">
        <f>MAX(0,(va!W62-va!V62))</f>
        <v>2</v>
      </c>
      <c r="W66" s="16">
        <f>MAX(0,(va!X62-va!W62))</f>
        <v>1</v>
      </c>
      <c r="X66" s="16">
        <f>MAX(0,(va!Y62-va!X62))</f>
        <v>5</v>
      </c>
      <c r="Y66" s="16">
        <f>MAX(0,(va!Z62-va!Y62))</f>
        <v>2</v>
      </c>
      <c r="Z66" s="16">
        <f>MAX(0,(va!AA62-va!Z62))</f>
        <v>0</v>
      </c>
      <c r="AA66" s="16">
        <f>MAX(0,(va!AB62-va!AA62))</f>
        <v>4</v>
      </c>
      <c r="AB66" s="16">
        <f>MAX(0,(va!AC62-va!AB62))</f>
        <v>5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2</v>
      </c>
      <c r="AF66" s="16">
        <f>MAX(0,(va!AG62-va!AF62))</f>
        <v>3</v>
      </c>
      <c r="AG66" s="16">
        <f>MAX(0,(va!AH62-va!AG62))</f>
        <v>1</v>
      </c>
      <c r="AH66" s="16">
        <f>MAX(0,(va!AI62-va!AH62))</f>
        <v>0</v>
      </c>
      <c r="AI66" s="16">
        <f>MAX(0,(va!AJ62-va!AI62))</f>
        <v>6</v>
      </c>
      <c r="AJ66" s="16">
        <f>MAX(0,(va!AK62-va!AJ62))</f>
        <v>0</v>
      </c>
      <c r="AK66" s="16">
        <f>MAX(0,(va!AL62-va!AK62))</f>
        <v>2</v>
      </c>
      <c r="AL66" s="16">
        <f>MAX(0,(va!AM62-va!AL62))</f>
        <v>2</v>
      </c>
      <c r="AM66" s="16">
        <f>MAX(0,(va!AN62-va!AM62))</f>
        <v>4</v>
      </c>
      <c r="AN66" s="16">
        <f>MAX(0,(va!AO62-va!AN62))</f>
        <v>4</v>
      </c>
      <c r="AO66" s="16">
        <f>MAX(0,(va!AP62-va!AO62))</f>
        <v>10</v>
      </c>
      <c r="AP66" s="16">
        <f>MAX(0,(va!AQ62-va!AP62))</f>
        <v>0</v>
      </c>
      <c r="AQ66" s="16">
        <f>MAX(0,(va!AR62-va!AQ62))</f>
        <v>6</v>
      </c>
      <c r="AR66" s="16">
        <f>MAX(0,(va!AS62-va!AR62))</f>
        <v>5</v>
      </c>
      <c r="AS66" s="16">
        <f>MAX(0,(va!AT62-va!AS62))</f>
        <v>6</v>
      </c>
      <c r="AT66" s="16">
        <f>MAX(0,(va!AU62-va!AT62))</f>
        <v>12</v>
      </c>
      <c r="AU66" s="16">
        <f>MAX(0,(va!AV62-va!AU62))</f>
        <v>3</v>
      </c>
      <c r="AV66" s="16">
        <f>MAX(0,(va!AW62-va!AV62))</f>
        <v>3</v>
      </c>
      <c r="AW66" s="16">
        <f>MAX(0,(va!AX62-va!AW62))</f>
        <v>12</v>
      </c>
      <c r="AX66" s="16">
        <f>MAX(0,(va!AY62-va!AX62))</f>
        <v>2</v>
      </c>
      <c r="AY66" s="16">
        <f>MAX(0,(va!AZ62-va!AY62))</f>
        <v>2</v>
      </c>
      <c r="AZ66" s="16">
        <f>MAX(0,(va!BA62-va!AZ62))</f>
        <v>9</v>
      </c>
      <c r="BA66" s="16">
        <f>MAX(0,(va!BB62-va!BA62))</f>
        <v>7</v>
      </c>
      <c r="BB66" s="16">
        <f>MAX(0,(va!BC62-va!BB62))</f>
        <v>9</v>
      </c>
      <c r="BC66" s="16">
        <f>MAX(0,(va!BD62-va!BC62))</f>
        <v>4</v>
      </c>
      <c r="BD66" s="16">
        <f>MAX(0,(va!BE62-va!BD62))</f>
        <v>14</v>
      </c>
      <c r="BE66" s="16">
        <f>MAX(0,(va!BF62-va!BE62))</f>
        <v>2</v>
      </c>
      <c r="BF66" s="16">
        <f>MAX(0,(va!BG62-va!BF62))</f>
        <v>6</v>
      </c>
      <c r="BG66" s="16">
        <f>MAX(0,(va!BH62-va!BG62))</f>
        <v>6</v>
      </c>
      <c r="BH66" s="16">
        <f>MAX(0,(va!BI62-va!BH62))</f>
        <v>11</v>
      </c>
      <c r="BI66" s="16">
        <f>MAX(0,(va!BJ62-va!BI62))</f>
        <v>11</v>
      </c>
      <c r="BJ66" s="16">
        <f>MAX(0,(va!BK62-va!BJ62))</f>
        <v>4</v>
      </c>
      <c r="BK66" s="16">
        <f>MAX(0,(va!BL62-va!BK62))</f>
        <v>6</v>
      </c>
      <c r="BL66" s="16">
        <f>MAX(0,(va!BM62-va!BL62))</f>
        <v>7</v>
      </c>
      <c r="BM66" s="16">
        <f>MAX(0,(va!BN62-va!BM62))</f>
        <v>9</v>
      </c>
      <c r="BN66" s="16">
        <f>MAX(0,(va!BO62-va!BN62))</f>
        <v>1</v>
      </c>
      <c r="BO66" s="16">
        <f>MAX(0,(va!BP62-va!BO62))</f>
        <v>24</v>
      </c>
      <c r="BP66" s="16">
        <f>MAX(0,(va!BQ62-va!BP62))</f>
        <v>23</v>
      </c>
      <c r="BQ66" s="16">
        <f>MAX(0,(va!BR62-va!BQ62))</f>
        <v>12</v>
      </c>
      <c r="BR66" s="16">
        <f>MAX(0,(va!BS62-va!BR62))</f>
        <v>13</v>
      </c>
      <c r="BS66" s="16">
        <f>MAX(0,(va!BT62-va!BS62))</f>
        <v>5</v>
      </c>
      <c r="BT66" s="16">
        <f>MAX(0,(va!BU62-va!BT62))</f>
        <v>10</v>
      </c>
      <c r="BU66" s="16">
        <f>MAX(0,(va!BV62-va!BU62))</f>
        <v>12</v>
      </c>
      <c r="BV66" s="16">
        <f>MAX(0,(va!BW62-va!BV62))</f>
        <v>7</v>
      </c>
      <c r="BW66" s="16">
        <f>MAX(0,(va!BX62-va!BW62))</f>
        <v>6</v>
      </c>
      <c r="BX66" s="16">
        <f>MAX(0,(va!BY62-va!BX62))</f>
        <v>4</v>
      </c>
      <c r="BY66" s="16">
        <f>MAX(0,(va!BZ62-va!BY62))</f>
        <v>5</v>
      </c>
      <c r="BZ66" s="16">
        <f>MAX(0,(va!CA62-va!BZ62))</f>
        <v>17</v>
      </c>
      <c r="CA66" s="16">
        <f>MAX(0,(va!CB62-va!CA62))</f>
        <v>0</v>
      </c>
      <c r="CB66" s="16">
        <f>MAX(0,(va!CC62-va!CB62))</f>
        <v>4</v>
      </c>
      <c r="CC66" s="16">
        <f>MAX(0,(va!CD62-va!CC62))</f>
        <v>2</v>
      </c>
      <c r="CD66" s="16">
        <f>MAX(0,(va!CE62-va!CD62))</f>
        <v>1</v>
      </c>
      <c r="CE66" s="16">
        <f>MAX(0,(va!CF62-va!CE62))</f>
        <v>7</v>
      </c>
      <c r="CF66" s="16">
        <f>MAX(0,(va!CG62-va!CF62))</f>
        <v>5</v>
      </c>
      <c r="CG66" s="16">
        <f>MAX(0,(va!CH62-va!CG62))</f>
        <v>5</v>
      </c>
      <c r="CH66" s="16">
        <f>MAX(0,(va!CI62-va!CH62))</f>
        <v>2</v>
      </c>
      <c r="CI66" s="16">
        <f>MAX(0,(va!CJ62-va!CI62))</f>
        <v>0</v>
      </c>
      <c r="CJ66" s="16">
        <f>MAX(0,(va!CK62-va!CJ62))</f>
        <v>0</v>
      </c>
      <c r="CK66" s="16">
        <f>MAX(0,(va!CL62-va!CK62))</f>
        <v>0</v>
      </c>
      <c r="CL66" s="16">
        <f>MAX(0,(va!CM62-va!CL62))</f>
        <v>0</v>
      </c>
      <c r="CM66" s="16">
        <f>MAX(0,(va!CN62-va!CM62))</f>
        <v>0</v>
      </c>
      <c r="CN66" s="16">
        <f>MAX(0,(va!CO62-va!CN62))</f>
        <v>0</v>
      </c>
      <c r="CO66" s="16">
        <f>MAX(0,(va!CP62-va!CO62))</f>
        <v>0</v>
      </c>
      <c r="CP66" s="16">
        <f>MAX(0,(va!CQ62-va!CP62))</f>
        <v>0</v>
      </c>
      <c r="CQ66" s="16">
        <f>MAX(0,(va!CR62-va!CQ62))</f>
        <v>0</v>
      </c>
      <c r="CR66" s="16">
        <f>MAX(0,(va!CS62-va!CR62))</f>
        <v>0</v>
      </c>
      <c r="CS66" s="16">
        <f>MAX(0,(va!CT62-va!CS62))</f>
        <v>0</v>
      </c>
      <c r="CT66" s="16">
        <f>MAX(0,(va!CU62-va!CT62))</f>
        <v>0</v>
      </c>
      <c r="CU66" s="16">
        <f>MAX(0,(va!CV62-va!CU62))</f>
        <v>0</v>
      </c>
      <c r="CV66" s="16">
        <f>MAX(0,(va!CW62-va!CV62))</f>
        <v>0</v>
      </c>
      <c r="CW66" s="16">
        <f>MAX(0,(va!CX62-va!CW62))</f>
        <v>0</v>
      </c>
    </row>
    <row r="67" spans="1:101" x14ac:dyDescent="0.2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0</v>
      </c>
      <c r="F67" s="16">
        <f>MAX(0,(va!G63-va!F63))</f>
        <v>0</v>
      </c>
      <c r="G67" s="16">
        <f>MAX(0,(va!H63-va!G63))</f>
        <v>0</v>
      </c>
      <c r="H67" s="16">
        <f>MAX(0,(va!I63-va!H63))</f>
        <v>0</v>
      </c>
      <c r="I67" s="16">
        <f>MAX(0,(va!J63-va!I63))</f>
        <v>0</v>
      </c>
      <c r="J67" s="16">
        <f>MAX(0,(va!K63-va!J63))</f>
        <v>1</v>
      </c>
      <c r="K67" s="16">
        <f>MAX(0,(va!L63-va!K63))</f>
        <v>0</v>
      </c>
      <c r="L67" s="16">
        <f>MAX(0,(va!M63-va!L63))</f>
        <v>1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1</v>
      </c>
      <c r="R67" s="16">
        <f>MAX(0,(va!S63-va!R63))</f>
        <v>0</v>
      </c>
      <c r="S67" s="16">
        <f>MAX(0,(va!T63-va!S63))</f>
        <v>2</v>
      </c>
      <c r="T67" s="16">
        <f>MAX(0,(va!U63-va!T63))</f>
        <v>0</v>
      </c>
      <c r="U67" s="16">
        <f>MAX(0,(va!V63-va!U63))</f>
        <v>1</v>
      </c>
      <c r="V67" s="16">
        <f>MAX(0,(va!W63-va!V63))</f>
        <v>0</v>
      </c>
      <c r="W67" s="16">
        <f>MAX(0,(va!X63-va!W63))</f>
        <v>0</v>
      </c>
      <c r="X67" s="16">
        <f>MAX(0,(va!Y63-va!X63))</f>
        <v>0</v>
      </c>
      <c r="Y67" s="16">
        <f>MAX(0,(va!Z63-va!Y63))</f>
        <v>0</v>
      </c>
      <c r="Z67" s="16">
        <f>MAX(0,(va!AA63-va!Z63))</f>
        <v>1</v>
      </c>
      <c r="AA67" s="16">
        <f>MAX(0,(va!AB63-va!AA63))</f>
        <v>3</v>
      </c>
      <c r="AB67" s="16">
        <f>MAX(0,(va!AC63-va!AB63))</f>
        <v>3</v>
      </c>
      <c r="AC67" s="16">
        <f>MAX(0,(va!AD63-va!AC63))</f>
        <v>0</v>
      </c>
      <c r="AD67" s="16">
        <f>MAX(0,(va!AE63-va!AD63))</f>
        <v>1</v>
      </c>
      <c r="AE67" s="16">
        <f>MAX(0,(va!AF63-va!AE63))</f>
        <v>0</v>
      </c>
      <c r="AF67" s="16">
        <f>MAX(0,(va!AG63-va!AF63))</f>
        <v>2</v>
      </c>
      <c r="AG67" s="16">
        <f>MAX(0,(va!AH63-va!AG63))</f>
        <v>6</v>
      </c>
      <c r="AH67" s="16">
        <f>MAX(0,(va!AI63-va!AH63))</f>
        <v>8</v>
      </c>
      <c r="AI67" s="16">
        <f>MAX(0,(va!AJ63-va!AI63))</f>
        <v>52</v>
      </c>
      <c r="AJ67" s="16">
        <f>MAX(0,(va!AK63-va!AJ63))</f>
        <v>2</v>
      </c>
      <c r="AK67" s="16">
        <f>MAX(0,(va!AL63-va!AK63))</f>
        <v>3</v>
      </c>
      <c r="AL67" s="16">
        <f>MAX(0,(va!AM63-va!AL63))</f>
        <v>2</v>
      </c>
      <c r="AM67" s="16">
        <f>MAX(0,(va!AN63-va!AM63))</f>
        <v>2</v>
      </c>
      <c r="AN67" s="16">
        <f>MAX(0,(va!AO63-va!AN63))</f>
        <v>9</v>
      </c>
      <c r="AO67" s="16">
        <f>MAX(0,(va!AP63-va!AO63))</f>
        <v>4</v>
      </c>
      <c r="AP67" s="16">
        <f>MAX(0,(va!AQ63-va!AP63))</f>
        <v>3</v>
      </c>
      <c r="AQ67" s="16">
        <f>MAX(0,(va!AR63-va!AQ63))</f>
        <v>2</v>
      </c>
      <c r="AR67" s="16">
        <f>MAX(0,(va!AS63-va!AR63))</f>
        <v>4</v>
      </c>
      <c r="AS67" s="16">
        <f>MAX(0,(va!AT63-va!AS63))</f>
        <v>0</v>
      </c>
      <c r="AT67" s="16">
        <f>MAX(0,(va!AU63-va!AT63))</f>
        <v>7</v>
      </c>
      <c r="AU67" s="16">
        <f>MAX(0,(va!AV63-va!AU63))</f>
        <v>2</v>
      </c>
      <c r="AV67" s="16">
        <f>MAX(0,(va!AW63-va!AV63))</f>
        <v>1</v>
      </c>
      <c r="AW67" s="16">
        <f>MAX(0,(va!AX63-va!AW63))</f>
        <v>5</v>
      </c>
      <c r="AX67" s="16">
        <f>MAX(0,(va!AY63-va!AX63))</f>
        <v>0</v>
      </c>
      <c r="AY67" s="16">
        <f>MAX(0,(va!AZ63-va!AY63))</f>
        <v>1</v>
      </c>
      <c r="AZ67" s="16">
        <f>MAX(0,(va!BA63-va!AZ63))</f>
        <v>0</v>
      </c>
      <c r="BA67" s="16">
        <f>MAX(0,(va!BB63-va!BA63))</f>
        <v>11</v>
      </c>
      <c r="BB67" s="16">
        <f>MAX(0,(va!BC63-va!BB63))</f>
        <v>3</v>
      </c>
      <c r="BC67" s="16">
        <f>MAX(0,(va!BD63-va!BC63))</f>
        <v>2</v>
      </c>
      <c r="BD67" s="16">
        <f>MAX(0,(va!BE63-va!BD63))</f>
        <v>13</v>
      </c>
      <c r="BE67" s="16">
        <f>MAX(0,(va!BF63-va!BE63))</f>
        <v>3</v>
      </c>
      <c r="BF67" s="16">
        <f>MAX(0,(va!BG63-va!BF63))</f>
        <v>0</v>
      </c>
      <c r="BG67" s="16">
        <f>MAX(0,(va!BH63-va!BG63))</f>
        <v>4</v>
      </c>
      <c r="BH67" s="16">
        <f>MAX(0,(va!BI63-va!BH63))</f>
        <v>1</v>
      </c>
      <c r="BI67" s="16">
        <f>MAX(0,(va!BJ63-va!BI63))</f>
        <v>0</v>
      </c>
      <c r="BJ67" s="16">
        <f>MAX(0,(va!BK63-va!BJ63))</f>
        <v>6</v>
      </c>
      <c r="BK67" s="16">
        <f>MAX(0,(va!BL63-va!BK63))</f>
        <v>14</v>
      </c>
      <c r="BL67" s="16">
        <f>MAX(0,(va!BM63-va!BL63))</f>
        <v>2</v>
      </c>
      <c r="BM67" s="16">
        <f>MAX(0,(va!BN63-va!BM63))</f>
        <v>9</v>
      </c>
      <c r="BN67" s="16">
        <f>MAX(0,(va!BO63-va!BN63))</f>
        <v>2</v>
      </c>
      <c r="BO67" s="16">
        <f>MAX(0,(va!BP63-va!BO63))</f>
        <v>9</v>
      </c>
      <c r="BP67" s="16">
        <f>MAX(0,(va!BQ63-va!BP63))</f>
        <v>5</v>
      </c>
      <c r="BQ67" s="16">
        <f>MAX(0,(va!BR63-va!BQ63))</f>
        <v>1</v>
      </c>
      <c r="BR67" s="16">
        <f>MAX(0,(va!BS63-va!BR63))</f>
        <v>5</v>
      </c>
      <c r="BS67" s="16">
        <f>MAX(0,(va!BT63-va!BS63))</f>
        <v>1</v>
      </c>
      <c r="BT67" s="16">
        <f>MAX(0,(va!BU63-va!BT63))</f>
        <v>5</v>
      </c>
      <c r="BU67" s="16">
        <f>MAX(0,(va!BV63-va!BU63))</f>
        <v>5</v>
      </c>
      <c r="BV67" s="16">
        <f>MAX(0,(va!BW63-va!BV63))</f>
        <v>1</v>
      </c>
      <c r="BW67" s="16">
        <f>MAX(0,(va!BX63-va!BW63))</f>
        <v>0</v>
      </c>
      <c r="BX67" s="16">
        <f>MAX(0,(va!BY63-va!BX63))</f>
        <v>2</v>
      </c>
      <c r="BY67" s="16">
        <f>MAX(0,(va!BZ63-va!BY63))</f>
        <v>4</v>
      </c>
      <c r="BZ67" s="16">
        <f>MAX(0,(va!CA63-va!BZ63))</f>
        <v>7</v>
      </c>
      <c r="CA67" s="16">
        <f>MAX(0,(va!CB63-va!CA63))</f>
        <v>1</v>
      </c>
      <c r="CB67" s="16">
        <f>MAX(0,(va!CC63-va!CB63))</f>
        <v>1</v>
      </c>
      <c r="CC67" s="16">
        <f>MAX(0,(va!CD63-va!CC63))</f>
        <v>1</v>
      </c>
      <c r="CD67" s="16">
        <f>MAX(0,(va!CE63-va!CD63))</f>
        <v>2</v>
      </c>
      <c r="CE67" s="16">
        <f>MAX(0,(va!CF63-va!CE63))</f>
        <v>1</v>
      </c>
      <c r="CF67" s="16">
        <f>MAX(0,(va!CG63-va!CF63))</f>
        <v>1</v>
      </c>
      <c r="CG67" s="16">
        <f>MAX(0,(va!CH63-va!CG63))</f>
        <v>0</v>
      </c>
      <c r="CH67" s="16">
        <f>MAX(0,(va!CI63-va!CH63))</f>
        <v>1</v>
      </c>
      <c r="CI67" s="16">
        <f>MAX(0,(va!CJ63-va!CI63))</f>
        <v>4</v>
      </c>
      <c r="CJ67" s="16">
        <f>MAX(0,(va!CK63-va!CJ63))</f>
        <v>0</v>
      </c>
      <c r="CK67" s="16">
        <f>MAX(0,(va!CL63-va!CK63))</f>
        <v>0</v>
      </c>
      <c r="CL67" s="16">
        <f>MAX(0,(va!CM63-va!CL63))</f>
        <v>0</v>
      </c>
      <c r="CM67" s="16">
        <f>MAX(0,(va!CN63-va!CM63))</f>
        <v>0</v>
      </c>
      <c r="CN67" s="16">
        <f>MAX(0,(va!CO63-va!CN63))</f>
        <v>0</v>
      </c>
      <c r="CO67" s="16">
        <f>MAX(0,(va!CP63-va!CO63))</f>
        <v>0</v>
      </c>
      <c r="CP67" s="16">
        <f>MAX(0,(va!CQ63-va!CP63))</f>
        <v>0</v>
      </c>
      <c r="CQ67" s="16">
        <f>MAX(0,(va!CR63-va!CQ63))</f>
        <v>0</v>
      </c>
      <c r="CR67" s="16">
        <f>MAX(0,(va!CS63-va!CR63))</f>
        <v>0</v>
      </c>
      <c r="CS67" s="16">
        <f>MAX(0,(va!CT63-va!CS63))</f>
        <v>0</v>
      </c>
      <c r="CT67" s="16">
        <f>MAX(0,(va!CU63-va!CT63))</f>
        <v>0</v>
      </c>
      <c r="CU67" s="16">
        <f>MAX(0,(va!CV63-va!CU63))</f>
        <v>0</v>
      </c>
      <c r="CV67" s="16">
        <f>MAX(0,(va!CW63-va!CV63))</f>
        <v>0</v>
      </c>
      <c r="CW67" s="16">
        <f>MAX(0,(va!CX63-va!CW63))</f>
        <v>0</v>
      </c>
    </row>
    <row r="68" spans="1:101" x14ac:dyDescent="0.2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3</v>
      </c>
      <c r="F68" s="16">
        <f>MAX(0,(va!G64-va!F64))</f>
        <v>0</v>
      </c>
      <c r="G68" s="16">
        <f>MAX(0,(va!H64-va!G64))</f>
        <v>0</v>
      </c>
      <c r="H68" s="16">
        <f>MAX(0,(va!I64-va!H64))</f>
        <v>1</v>
      </c>
      <c r="I68" s="16">
        <f>MAX(0,(va!J64-va!I64))</f>
        <v>2</v>
      </c>
      <c r="J68" s="16">
        <f>MAX(0,(va!K64-va!J64))</f>
        <v>1</v>
      </c>
      <c r="K68" s="16">
        <f>MAX(0,(va!L64-va!K64))</f>
        <v>1</v>
      </c>
      <c r="L68" s="16">
        <f>MAX(0,(va!M64-va!L64))</f>
        <v>1</v>
      </c>
      <c r="M68" s="16">
        <f>MAX(0,(va!N64-va!M64))</f>
        <v>1</v>
      </c>
      <c r="N68" s="16">
        <f>MAX(0,(va!O64-va!N64))</f>
        <v>0</v>
      </c>
      <c r="O68" s="16">
        <f>MAX(0,(va!P64-va!O64))</f>
        <v>2</v>
      </c>
      <c r="P68" s="16">
        <f>MAX(0,(va!Q64-va!P64))</f>
        <v>1</v>
      </c>
      <c r="Q68" s="16">
        <f>MAX(0,(va!R64-va!Q64))</f>
        <v>0</v>
      </c>
      <c r="R68" s="16">
        <f>MAX(0,(va!S64-va!R64))</f>
        <v>1</v>
      </c>
      <c r="S68" s="16">
        <f>MAX(0,(va!T64-va!S64))</f>
        <v>2</v>
      </c>
      <c r="T68" s="16">
        <f>MAX(0,(va!U64-va!T64))</f>
        <v>0</v>
      </c>
      <c r="U68" s="16">
        <f>MAX(0,(va!V64-va!U64))</f>
        <v>1</v>
      </c>
      <c r="V68" s="16">
        <f>MAX(0,(va!W64-va!V64))</f>
        <v>1</v>
      </c>
      <c r="W68" s="16">
        <f>MAX(0,(va!X64-va!W64))</f>
        <v>0</v>
      </c>
      <c r="X68" s="16">
        <f>MAX(0,(va!Y64-va!X64))</f>
        <v>6</v>
      </c>
      <c r="Y68" s="16">
        <f>MAX(0,(va!Z64-va!Y64))</f>
        <v>4</v>
      </c>
      <c r="Z68" s="16">
        <f>MAX(0,(va!AA64-va!Z64))</f>
        <v>1</v>
      </c>
      <c r="AA68" s="16">
        <f>MAX(0,(va!AB64-va!AA64))</f>
        <v>5</v>
      </c>
      <c r="AB68" s="16">
        <f>MAX(0,(va!AC64-va!AB64))</f>
        <v>6</v>
      </c>
      <c r="AC68" s="16">
        <f>MAX(0,(va!AD64-va!AC64))</f>
        <v>0</v>
      </c>
      <c r="AD68" s="16">
        <f>MAX(0,(va!AE64-va!AD64))</f>
        <v>2</v>
      </c>
      <c r="AE68" s="16">
        <f>MAX(0,(va!AF64-va!AE64))</f>
        <v>4</v>
      </c>
      <c r="AF68" s="16">
        <f>MAX(0,(va!AG64-va!AF64))</f>
        <v>8</v>
      </c>
      <c r="AG68" s="16">
        <f>MAX(0,(va!AH64-va!AG64))</f>
        <v>5</v>
      </c>
      <c r="AH68" s="16">
        <f>MAX(0,(va!AI64-va!AH64))</f>
        <v>7</v>
      </c>
      <c r="AI68" s="16">
        <f>MAX(0,(va!AJ64-va!AI64))</f>
        <v>7</v>
      </c>
      <c r="AJ68" s="16">
        <f>MAX(0,(va!AK64-va!AJ64))</f>
        <v>2</v>
      </c>
      <c r="AK68" s="16">
        <f>MAX(0,(va!AL64-va!AK64))</f>
        <v>4</v>
      </c>
      <c r="AL68" s="16">
        <f>MAX(0,(va!AM64-va!AL64))</f>
        <v>1</v>
      </c>
      <c r="AM68" s="16">
        <f>MAX(0,(va!AN64-va!AM64))</f>
        <v>16</v>
      </c>
      <c r="AN68" s="16">
        <f>MAX(0,(va!AO64-va!AN64))</f>
        <v>13</v>
      </c>
      <c r="AO68" s="16">
        <f>MAX(0,(va!AP64-va!AO64))</f>
        <v>12</v>
      </c>
      <c r="AP68" s="16">
        <f>MAX(0,(va!AQ64-va!AP64))</f>
        <v>14</v>
      </c>
      <c r="AQ68" s="16">
        <f>MAX(0,(va!AR64-va!AQ64))</f>
        <v>11</v>
      </c>
      <c r="AR68" s="16">
        <f>MAX(0,(va!AS64-va!AR64))</f>
        <v>4</v>
      </c>
      <c r="AS68" s="16">
        <f>MAX(0,(va!AT64-va!AS64))</f>
        <v>16</v>
      </c>
      <c r="AT68" s="16">
        <f>MAX(0,(va!AU64-va!AT64))</f>
        <v>25</v>
      </c>
      <c r="AU68" s="16">
        <f>MAX(0,(va!AV64-va!AU64))</f>
        <v>23</v>
      </c>
      <c r="AV68" s="16">
        <f>MAX(0,(va!AW64-va!AV64))</f>
        <v>23</v>
      </c>
      <c r="AW68" s="16">
        <f>MAX(0,(va!AX64-va!AW64))</f>
        <v>6</v>
      </c>
      <c r="AX68" s="16">
        <f>MAX(0,(va!AY64-va!AX64))</f>
        <v>3</v>
      </c>
      <c r="AY68" s="16">
        <f>MAX(0,(va!AZ64-va!AY64))</f>
        <v>5</v>
      </c>
      <c r="AZ68" s="16">
        <f>MAX(0,(va!BA64-va!AZ64))</f>
        <v>10</v>
      </c>
      <c r="BA68" s="16">
        <f>MAX(0,(va!BB64-va!BA64))</f>
        <v>11</v>
      </c>
      <c r="BB68" s="16">
        <f>MAX(0,(va!BC64-va!BB64))</f>
        <v>7</v>
      </c>
      <c r="BC68" s="16">
        <f>MAX(0,(va!BD64-va!BC64))</f>
        <v>7</v>
      </c>
      <c r="BD68" s="16">
        <f>MAX(0,(va!BE64-va!BD64))</f>
        <v>12</v>
      </c>
      <c r="BE68" s="16">
        <f>MAX(0,(va!BF64-va!BE64))</f>
        <v>6</v>
      </c>
      <c r="BF68" s="16">
        <f>MAX(0,(va!BG64-va!BF64))</f>
        <v>16</v>
      </c>
      <c r="BG68" s="16">
        <f>MAX(0,(va!BH64-va!BG64))</f>
        <v>10</v>
      </c>
      <c r="BH68" s="16">
        <f>MAX(0,(va!BI64-va!BH64))</f>
        <v>16</v>
      </c>
      <c r="BI68" s="16">
        <f>MAX(0,(va!BJ64-va!BI64))</f>
        <v>10</v>
      </c>
      <c r="BJ68" s="16">
        <f>MAX(0,(va!BK64-va!BJ64))</f>
        <v>3</v>
      </c>
      <c r="BK68" s="16">
        <f>MAX(0,(va!BL64-va!BK64))</f>
        <v>7</v>
      </c>
      <c r="BL68" s="16">
        <f>MAX(0,(va!BM64-va!BL64))</f>
        <v>7</v>
      </c>
      <c r="BM68" s="16">
        <f>MAX(0,(va!BN64-va!BM64))</f>
        <v>4</v>
      </c>
      <c r="BN68" s="16">
        <f>MAX(0,(va!BO64-va!BN64))</f>
        <v>2</v>
      </c>
      <c r="BO68" s="16">
        <f>MAX(0,(va!BP64-va!BO64))</f>
        <v>16</v>
      </c>
      <c r="BP68" s="16">
        <f>MAX(0,(va!BQ64-va!BP64))</f>
        <v>20</v>
      </c>
      <c r="BQ68" s="16">
        <f>MAX(0,(va!BR64-va!BQ64))</f>
        <v>15</v>
      </c>
      <c r="BR68" s="16">
        <f>MAX(0,(va!BS64-va!BR64))</f>
        <v>15</v>
      </c>
      <c r="BS68" s="16">
        <f>MAX(0,(va!BT64-va!BS64))</f>
        <v>4</v>
      </c>
      <c r="BT68" s="16">
        <f>MAX(0,(va!BU64-va!BT64))</f>
        <v>10</v>
      </c>
      <c r="BU68" s="16">
        <f>MAX(0,(va!BV64-va!BU64))</f>
        <v>7</v>
      </c>
      <c r="BV68" s="16">
        <f>MAX(0,(va!BW64-va!BV64))</f>
        <v>0</v>
      </c>
      <c r="BW68" s="16">
        <f>MAX(0,(va!BX64-va!BW64))</f>
        <v>5</v>
      </c>
      <c r="BX68" s="16">
        <f>MAX(0,(va!BY64-va!BX64))</f>
        <v>2</v>
      </c>
      <c r="BY68" s="16">
        <f>MAX(0,(va!BZ64-va!BY64))</f>
        <v>4</v>
      </c>
      <c r="BZ68" s="16">
        <f>MAX(0,(va!CA64-va!BZ64))</f>
        <v>4</v>
      </c>
      <c r="CA68" s="16">
        <f>MAX(0,(va!CB64-va!CA64))</f>
        <v>4</v>
      </c>
      <c r="CB68" s="16">
        <f>MAX(0,(va!CC64-va!CB64))</f>
        <v>3</v>
      </c>
      <c r="CC68" s="16">
        <f>MAX(0,(va!CD64-va!CC64))</f>
        <v>5</v>
      </c>
      <c r="CD68" s="16">
        <f>MAX(0,(va!CE64-va!CD64))</f>
        <v>7</v>
      </c>
      <c r="CE68" s="16">
        <f>MAX(0,(va!CF64-va!CE64))</f>
        <v>6</v>
      </c>
      <c r="CF68" s="16">
        <f>MAX(0,(va!CG64-va!CF64))</f>
        <v>4</v>
      </c>
      <c r="CG68" s="16">
        <f>MAX(0,(va!CH64-va!CG64))</f>
        <v>1</v>
      </c>
      <c r="CH68" s="16">
        <f>MAX(0,(va!CI64-va!CH64))</f>
        <v>1</v>
      </c>
      <c r="CI68" s="16">
        <f>MAX(0,(va!CJ64-va!CI64))</f>
        <v>5</v>
      </c>
      <c r="CJ68" s="16">
        <f>MAX(0,(va!CK64-va!CJ64))</f>
        <v>0</v>
      </c>
      <c r="CK68" s="16">
        <f>MAX(0,(va!CL64-va!CK64))</f>
        <v>0</v>
      </c>
      <c r="CL68" s="16">
        <f>MAX(0,(va!CM64-va!CL64))</f>
        <v>0</v>
      </c>
      <c r="CM68" s="16">
        <f>MAX(0,(va!CN64-va!CM64))</f>
        <v>0</v>
      </c>
      <c r="CN68" s="16">
        <f>MAX(0,(va!CO64-va!CN64))</f>
        <v>0</v>
      </c>
      <c r="CO68" s="16">
        <f>MAX(0,(va!CP64-va!CO64))</f>
        <v>0</v>
      </c>
      <c r="CP68" s="16">
        <f>MAX(0,(va!CQ64-va!CP64))</f>
        <v>0</v>
      </c>
      <c r="CQ68" s="16">
        <f>MAX(0,(va!CR64-va!CQ64))</f>
        <v>0</v>
      </c>
      <c r="CR68" s="16">
        <f>MAX(0,(va!CS64-va!CR64))</f>
        <v>0</v>
      </c>
      <c r="CS68" s="16">
        <f>MAX(0,(va!CT64-va!CS64))</f>
        <v>0</v>
      </c>
      <c r="CT68" s="16">
        <f>MAX(0,(va!CU64-va!CT64))</f>
        <v>0</v>
      </c>
      <c r="CU68" s="16">
        <f>MAX(0,(va!CV64-va!CU64))</f>
        <v>0</v>
      </c>
      <c r="CV68" s="16">
        <f>MAX(0,(va!CW64-va!CV64))</f>
        <v>0</v>
      </c>
      <c r="CW68" s="16">
        <f>MAX(0,(va!CX64-va!CW64))</f>
        <v>0</v>
      </c>
    </row>
    <row r="69" spans="1:101" x14ac:dyDescent="0.2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1</v>
      </c>
      <c r="F69" s="16">
        <f>MAX(0,(va!G65-va!F65))</f>
        <v>1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1</v>
      </c>
      <c r="K69" s="16">
        <f>MAX(0,(va!L65-va!K65))</f>
        <v>0</v>
      </c>
      <c r="L69" s="16">
        <f>MAX(0,(va!M65-va!L65))</f>
        <v>0</v>
      </c>
      <c r="M69" s="16">
        <f>MAX(0,(va!N65-va!M65))</f>
        <v>1</v>
      </c>
      <c r="N69" s="16">
        <f>MAX(0,(va!O65-va!N65))</f>
        <v>0</v>
      </c>
      <c r="O69" s="16">
        <f>MAX(0,(va!P65-va!O65))</f>
        <v>0</v>
      </c>
      <c r="P69" s="16">
        <f>MAX(0,(va!Q65-va!P65))</f>
        <v>1</v>
      </c>
      <c r="Q69" s="16">
        <f>MAX(0,(va!R65-va!Q65))</f>
        <v>1</v>
      </c>
      <c r="R69" s="16">
        <f>MAX(0,(va!S65-va!R65))</f>
        <v>2</v>
      </c>
      <c r="S69" s="16">
        <f>MAX(0,(va!T65-va!S65))</f>
        <v>1</v>
      </c>
      <c r="T69" s="16">
        <f>MAX(0,(va!U65-va!T65))</f>
        <v>1</v>
      </c>
      <c r="U69" s="16">
        <f>MAX(0,(va!V65-va!U65))</f>
        <v>5</v>
      </c>
      <c r="V69" s="16">
        <f>MAX(0,(va!W65-va!V65))</f>
        <v>0</v>
      </c>
      <c r="W69" s="16">
        <f>MAX(0,(va!X65-va!W65))</f>
        <v>2</v>
      </c>
      <c r="X69" s="16">
        <f>MAX(0,(va!Y65-va!X65))</f>
        <v>2</v>
      </c>
      <c r="Y69" s="16">
        <f>MAX(0,(va!Z65-va!Y65))</f>
        <v>1</v>
      </c>
      <c r="Z69" s="16">
        <f>MAX(0,(va!AA65-va!Z65))</f>
        <v>1</v>
      </c>
      <c r="AA69" s="16">
        <f>MAX(0,(va!AB65-va!AA65))</f>
        <v>1</v>
      </c>
      <c r="AB69" s="16">
        <f>MAX(0,(va!AC65-va!AB65))</f>
        <v>2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2</v>
      </c>
      <c r="AF69" s="16">
        <f>MAX(0,(va!AG65-va!AF65))</f>
        <v>1</v>
      </c>
      <c r="AG69" s="16">
        <f>MAX(0,(va!AH65-va!AG65))</f>
        <v>3</v>
      </c>
      <c r="AH69" s="16">
        <f>MAX(0,(va!AI65-va!AH65))</f>
        <v>6</v>
      </c>
      <c r="AI69" s="16">
        <f>MAX(0,(va!AJ65-va!AI65))</f>
        <v>6</v>
      </c>
      <c r="AJ69" s="16">
        <f>MAX(0,(va!AK65-va!AJ65))</f>
        <v>1</v>
      </c>
      <c r="AK69" s="16">
        <f>MAX(0,(va!AL65-va!AK65))</f>
        <v>1</v>
      </c>
      <c r="AL69" s="16">
        <f>MAX(0,(va!AM65-va!AL65))</f>
        <v>3</v>
      </c>
      <c r="AM69" s="16">
        <f>MAX(0,(va!AN65-va!AM65))</f>
        <v>4</v>
      </c>
      <c r="AN69" s="16">
        <f>MAX(0,(va!AO65-va!AN65))</f>
        <v>1</v>
      </c>
      <c r="AO69" s="16">
        <f>MAX(0,(va!AP65-va!AO65))</f>
        <v>5</v>
      </c>
      <c r="AP69" s="16">
        <f>MAX(0,(va!AQ65-va!AP65))</f>
        <v>4</v>
      </c>
      <c r="AQ69" s="16">
        <f>MAX(0,(va!AR65-va!AQ65))</f>
        <v>0</v>
      </c>
      <c r="AR69" s="16">
        <f>MAX(0,(va!AS65-va!AR65))</f>
        <v>2</v>
      </c>
      <c r="AS69" s="16">
        <f>MAX(0,(va!AT65-va!AS65))</f>
        <v>5</v>
      </c>
      <c r="AT69" s="16">
        <f>MAX(0,(va!AU65-va!AT65))</f>
        <v>3</v>
      </c>
      <c r="AU69" s="16">
        <f>MAX(0,(va!AV65-va!AU65))</f>
        <v>4</v>
      </c>
      <c r="AV69" s="16">
        <f>MAX(0,(va!AW65-va!AV65))</f>
        <v>3</v>
      </c>
      <c r="AW69" s="16">
        <f>MAX(0,(va!AX65-va!AW65))</f>
        <v>4</v>
      </c>
      <c r="AX69" s="16">
        <f>MAX(0,(va!AY65-va!AX65))</f>
        <v>3</v>
      </c>
      <c r="AY69" s="16">
        <f>MAX(0,(va!AZ65-va!AY65))</f>
        <v>1</v>
      </c>
      <c r="AZ69" s="16">
        <f>MAX(0,(va!BA65-va!AZ65))</f>
        <v>1</v>
      </c>
      <c r="BA69" s="16">
        <f>MAX(0,(va!BB65-va!BA65))</f>
        <v>1</v>
      </c>
      <c r="BB69" s="16">
        <f>MAX(0,(va!BC65-va!BB65))</f>
        <v>2</v>
      </c>
      <c r="BC69" s="16">
        <f>MAX(0,(va!BD65-va!BC65))</f>
        <v>4</v>
      </c>
      <c r="BD69" s="16">
        <f>MAX(0,(va!BE65-va!BD65))</f>
        <v>2</v>
      </c>
      <c r="BE69" s="16">
        <f>MAX(0,(va!BF65-va!BE65))</f>
        <v>3</v>
      </c>
      <c r="BF69" s="16">
        <f>MAX(0,(va!BG65-va!BF65))</f>
        <v>0</v>
      </c>
      <c r="BG69" s="16">
        <f>MAX(0,(va!BH65-va!BG65))</f>
        <v>4</v>
      </c>
      <c r="BH69" s="16">
        <f>MAX(0,(va!BI65-va!BH65))</f>
        <v>2</v>
      </c>
      <c r="BI69" s="16">
        <f>MAX(0,(va!BJ65-va!BI65))</f>
        <v>5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1</v>
      </c>
      <c r="BM69" s="16">
        <f>MAX(0,(va!BN65-va!BM65))</f>
        <v>6</v>
      </c>
      <c r="BN69" s="16">
        <f>MAX(0,(va!BO65-va!BN65))</f>
        <v>0</v>
      </c>
      <c r="BO69" s="16">
        <f>MAX(0,(va!BP65-va!BO65))</f>
        <v>12</v>
      </c>
      <c r="BP69" s="16">
        <f>MAX(0,(va!BQ65-va!BP65))</f>
        <v>12</v>
      </c>
      <c r="BQ69" s="16">
        <f>MAX(0,(va!BR65-va!BQ65))</f>
        <v>5</v>
      </c>
      <c r="BR69" s="16">
        <f>MAX(0,(va!BS65-va!BR65))</f>
        <v>9</v>
      </c>
      <c r="BS69" s="16">
        <f>MAX(0,(va!BT65-va!BS65))</f>
        <v>2</v>
      </c>
      <c r="BT69" s="16">
        <f>MAX(0,(va!BU65-va!BT65))</f>
        <v>0</v>
      </c>
      <c r="BU69" s="16">
        <f>MAX(0,(va!BV65-va!BU65))</f>
        <v>9</v>
      </c>
      <c r="BV69" s="16">
        <f>MAX(0,(va!BW65-va!BV65))</f>
        <v>38</v>
      </c>
      <c r="BW69" s="16">
        <f>MAX(0,(va!BX65-va!BW65))</f>
        <v>13</v>
      </c>
      <c r="BX69" s="16">
        <f>MAX(0,(va!BY65-va!BX65))</f>
        <v>3</v>
      </c>
      <c r="BY69" s="16">
        <f>MAX(0,(va!BZ65-va!BY65))</f>
        <v>2</v>
      </c>
      <c r="BZ69" s="16">
        <f>MAX(0,(va!CA65-va!BZ65))</f>
        <v>0</v>
      </c>
      <c r="CA69" s="16">
        <f>MAX(0,(va!CB65-va!CA65))</f>
        <v>0</v>
      </c>
      <c r="CB69" s="16">
        <f>MAX(0,(va!CC65-va!CB65))</f>
        <v>2</v>
      </c>
      <c r="CC69" s="16">
        <f>MAX(0,(va!CD65-va!CC65))</f>
        <v>3</v>
      </c>
      <c r="CD69" s="16">
        <f>MAX(0,(va!CE65-va!CD65))</f>
        <v>0</v>
      </c>
      <c r="CE69" s="16">
        <f>MAX(0,(va!CF65-va!CE65))</f>
        <v>3</v>
      </c>
      <c r="CF69" s="16">
        <f>MAX(0,(va!CG65-va!CF65))</f>
        <v>1</v>
      </c>
      <c r="CG69" s="16">
        <f>MAX(0,(va!CH65-va!CG65))</f>
        <v>1</v>
      </c>
      <c r="CH69" s="16">
        <f>MAX(0,(va!CI65-va!CH65))</f>
        <v>1</v>
      </c>
      <c r="CI69" s="16">
        <f>MAX(0,(va!CJ65-va!CI65))</f>
        <v>2</v>
      </c>
      <c r="CJ69" s="16">
        <f>MAX(0,(va!CK65-va!CJ65))</f>
        <v>0</v>
      </c>
      <c r="CK69" s="16">
        <f>MAX(0,(va!CL65-va!CK65))</f>
        <v>0</v>
      </c>
      <c r="CL69" s="16">
        <f>MAX(0,(va!CM65-va!CL65))</f>
        <v>0</v>
      </c>
      <c r="CM69" s="16">
        <f>MAX(0,(va!CN65-va!CM65))</f>
        <v>0</v>
      </c>
      <c r="CN69" s="16">
        <f>MAX(0,(va!CO65-va!CN65))</f>
        <v>0</v>
      </c>
      <c r="CO69" s="16">
        <f>MAX(0,(va!CP65-va!CO65))</f>
        <v>0</v>
      </c>
      <c r="CP69" s="16">
        <f>MAX(0,(va!CQ65-va!CP65))</f>
        <v>0</v>
      </c>
      <c r="CQ69" s="16">
        <f>MAX(0,(va!CR65-va!CQ65))</f>
        <v>0</v>
      </c>
      <c r="CR69" s="16">
        <f>MAX(0,(va!CS65-va!CR65))</f>
        <v>0</v>
      </c>
      <c r="CS69" s="16">
        <f>MAX(0,(va!CT65-va!CS65))</f>
        <v>0</v>
      </c>
      <c r="CT69" s="16">
        <f>MAX(0,(va!CU65-va!CT65))</f>
        <v>0</v>
      </c>
      <c r="CU69" s="16">
        <f>MAX(0,(va!CV65-va!CU65))</f>
        <v>0</v>
      </c>
      <c r="CV69" s="16">
        <f>MAX(0,(va!CW65-va!CV65))</f>
        <v>0</v>
      </c>
      <c r="CW69" s="16">
        <f>MAX(0,(va!CX65-va!CW65))</f>
        <v>0</v>
      </c>
    </row>
    <row r="70" spans="1:101" x14ac:dyDescent="0.2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0</v>
      </c>
      <c r="H70" s="16">
        <f>MAX(0,(va!I66-va!H66))</f>
        <v>1</v>
      </c>
      <c r="I70" s="16">
        <f>MAX(0,(va!J66-va!I66))</f>
        <v>2</v>
      </c>
      <c r="J70" s="16">
        <f>MAX(0,(va!K66-va!J66))</f>
        <v>0</v>
      </c>
      <c r="K70" s="16">
        <f>MAX(0,(va!L66-va!K66))</f>
        <v>2</v>
      </c>
      <c r="L70" s="16">
        <f>MAX(0,(va!M66-va!L66))</f>
        <v>0</v>
      </c>
      <c r="M70" s="16">
        <f>MAX(0,(va!N66-va!M66))</f>
        <v>4</v>
      </c>
      <c r="N70" s="16">
        <f>MAX(0,(va!O66-va!N66))</f>
        <v>1</v>
      </c>
      <c r="O70" s="16">
        <f>MAX(0,(va!P66-va!O66))</f>
        <v>1</v>
      </c>
      <c r="P70" s="16">
        <f>MAX(0,(va!Q66-va!P66))</f>
        <v>2</v>
      </c>
      <c r="Q70" s="16">
        <f>MAX(0,(va!R66-va!Q66))</f>
        <v>1</v>
      </c>
      <c r="R70" s="16">
        <f>MAX(0,(va!S66-va!R66))</f>
        <v>1</v>
      </c>
      <c r="S70" s="16">
        <f>MAX(0,(va!T66-va!S66))</f>
        <v>1</v>
      </c>
      <c r="T70" s="16">
        <f>MAX(0,(va!U66-va!T66))</f>
        <v>0</v>
      </c>
      <c r="U70" s="16">
        <f>MAX(0,(va!V66-va!U66))</f>
        <v>3</v>
      </c>
      <c r="V70" s="16">
        <f>MAX(0,(va!W66-va!V66))</f>
        <v>0</v>
      </c>
      <c r="W70" s="16">
        <f>MAX(0,(va!X66-va!W66))</f>
        <v>1</v>
      </c>
      <c r="X70" s="16">
        <f>MAX(0,(va!Y66-va!X66))</f>
        <v>0</v>
      </c>
      <c r="Y70" s="16">
        <f>MAX(0,(va!Z66-va!Y66))</f>
        <v>1</v>
      </c>
      <c r="Z70" s="16">
        <f>MAX(0,(va!AA66-va!Z66))</f>
        <v>0</v>
      </c>
      <c r="AA70" s="16">
        <f>MAX(0,(va!AB66-va!AA66))</f>
        <v>1</v>
      </c>
      <c r="AB70" s="16">
        <f>MAX(0,(va!AC66-va!AB66))</f>
        <v>3</v>
      </c>
      <c r="AC70" s="16">
        <f>MAX(0,(va!AD66-va!AC66))</f>
        <v>0</v>
      </c>
      <c r="AD70" s="16">
        <f>MAX(0,(va!AE66-va!AD66))</f>
        <v>0</v>
      </c>
      <c r="AE70" s="16">
        <f>MAX(0,(va!AF66-va!AE66))</f>
        <v>2</v>
      </c>
      <c r="AF70" s="16">
        <f>MAX(0,(va!AG66-va!AF66))</f>
        <v>2</v>
      </c>
      <c r="AG70" s="16">
        <f>MAX(0,(va!AH66-va!AG66))</f>
        <v>1</v>
      </c>
      <c r="AH70" s="16">
        <f>MAX(0,(va!AI66-va!AH66))</f>
        <v>1</v>
      </c>
      <c r="AI70" s="16">
        <f>MAX(0,(va!AJ66-va!AI66))</f>
        <v>2</v>
      </c>
      <c r="AJ70" s="16">
        <f>MAX(0,(va!AK66-va!AJ66))</f>
        <v>0</v>
      </c>
      <c r="AK70" s="16">
        <f>MAX(0,(va!AL66-va!AK66))</f>
        <v>0</v>
      </c>
      <c r="AL70" s="16">
        <f>MAX(0,(va!AM66-va!AL66))</f>
        <v>3</v>
      </c>
      <c r="AM70" s="16">
        <f>MAX(0,(va!AN66-va!AM66))</f>
        <v>0</v>
      </c>
      <c r="AN70" s="16">
        <f>MAX(0,(va!AO66-va!AN66))</f>
        <v>1</v>
      </c>
      <c r="AO70" s="16">
        <f>MAX(0,(va!AP66-va!AO66))</f>
        <v>4</v>
      </c>
      <c r="AP70" s="16">
        <f>MAX(0,(va!AQ66-va!AP66))</f>
        <v>5</v>
      </c>
      <c r="AQ70" s="16">
        <f>MAX(0,(va!AR66-va!AQ66))</f>
        <v>3</v>
      </c>
      <c r="AR70" s="16">
        <f>MAX(0,(va!AS66-va!AR66))</f>
        <v>1</v>
      </c>
      <c r="AS70" s="16">
        <f>MAX(0,(va!AT66-va!AS66))</f>
        <v>6</v>
      </c>
      <c r="AT70" s="16">
        <f>MAX(0,(va!AU66-va!AT66))</f>
        <v>4</v>
      </c>
      <c r="AU70" s="16">
        <f>MAX(0,(va!AV66-va!AU66))</f>
        <v>1</v>
      </c>
      <c r="AV70" s="16">
        <f>MAX(0,(va!AW66-va!AV66))</f>
        <v>0</v>
      </c>
      <c r="AW70" s="16">
        <f>MAX(0,(va!AX66-va!AW66))</f>
        <v>3</v>
      </c>
      <c r="AX70" s="16">
        <f>MAX(0,(va!AY66-va!AX66))</f>
        <v>2</v>
      </c>
      <c r="AY70" s="16">
        <f>MAX(0,(va!AZ66-va!AY66))</f>
        <v>0</v>
      </c>
      <c r="AZ70" s="16">
        <f>MAX(0,(va!BA66-va!AZ66))</f>
        <v>3</v>
      </c>
      <c r="BA70" s="16">
        <f>MAX(0,(va!BB66-va!BA66))</f>
        <v>4</v>
      </c>
      <c r="BB70" s="16">
        <f>MAX(0,(va!BC66-va!BB66))</f>
        <v>2</v>
      </c>
      <c r="BC70" s="16">
        <f>MAX(0,(va!BD66-va!BC66))</f>
        <v>4</v>
      </c>
      <c r="BD70" s="16">
        <f>MAX(0,(va!BE66-va!BD66))</f>
        <v>1</v>
      </c>
      <c r="BE70" s="16">
        <f>MAX(0,(va!BF66-va!BE66))</f>
        <v>0</v>
      </c>
      <c r="BF70" s="16">
        <f>MAX(0,(va!BG66-va!BF66))</f>
        <v>4</v>
      </c>
      <c r="BG70" s="16">
        <f>MAX(0,(va!BH66-va!BG66))</f>
        <v>12</v>
      </c>
      <c r="BH70" s="16">
        <f>MAX(0,(va!BI66-va!BH66))</f>
        <v>8</v>
      </c>
      <c r="BI70" s="16">
        <f>MAX(0,(va!BJ66-va!BI66))</f>
        <v>6</v>
      </c>
      <c r="BJ70" s="16">
        <f>MAX(0,(va!BK66-va!BJ66))</f>
        <v>11</v>
      </c>
      <c r="BK70" s="16">
        <f>MAX(0,(va!BL66-va!BK66))</f>
        <v>7</v>
      </c>
      <c r="BL70" s="16">
        <f>MAX(0,(va!BM66-va!BL66))</f>
        <v>15</v>
      </c>
      <c r="BM70" s="16">
        <f>MAX(0,(va!BN66-va!BM66))</f>
        <v>2</v>
      </c>
      <c r="BN70" s="16">
        <f>MAX(0,(va!BO66-va!BN66))</f>
        <v>2</v>
      </c>
      <c r="BO70" s="16">
        <f>MAX(0,(va!BP66-va!BO66))</f>
        <v>9</v>
      </c>
      <c r="BP70" s="16">
        <f>MAX(0,(va!BQ66-va!BP66))</f>
        <v>12</v>
      </c>
      <c r="BQ70" s="16">
        <f>MAX(0,(va!BR66-va!BQ66))</f>
        <v>8</v>
      </c>
      <c r="BR70" s="16">
        <f>MAX(0,(va!BS66-va!BR66))</f>
        <v>11</v>
      </c>
      <c r="BS70" s="16">
        <f>MAX(0,(va!BT66-va!BS66))</f>
        <v>2</v>
      </c>
      <c r="BT70" s="16">
        <f>MAX(0,(va!BU66-va!BT66))</f>
        <v>2</v>
      </c>
      <c r="BU70" s="16">
        <f>MAX(0,(va!BV66-va!BU66))</f>
        <v>5</v>
      </c>
      <c r="BV70" s="16">
        <f>MAX(0,(va!BW66-va!BV66))</f>
        <v>2</v>
      </c>
      <c r="BW70" s="16">
        <f>MAX(0,(va!BX66-va!BW66))</f>
        <v>17</v>
      </c>
      <c r="BX70" s="16">
        <f>MAX(0,(va!BY66-va!BX66))</f>
        <v>10</v>
      </c>
      <c r="BY70" s="16">
        <f>MAX(0,(va!BZ66-va!BY66))</f>
        <v>7</v>
      </c>
      <c r="BZ70" s="16">
        <f>MAX(0,(va!CA66-va!BZ66))</f>
        <v>0</v>
      </c>
      <c r="CA70" s="16">
        <f>MAX(0,(va!CB66-va!CA66))</f>
        <v>3</v>
      </c>
      <c r="CB70" s="16">
        <f>MAX(0,(va!CC66-va!CB66))</f>
        <v>3</v>
      </c>
      <c r="CC70" s="16">
        <f>MAX(0,(va!CD66-va!CC66))</f>
        <v>10</v>
      </c>
      <c r="CD70" s="16">
        <f>MAX(0,(va!CE66-va!CD66))</f>
        <v>2</v>
      </c>
      <c r="CE70" s="16">
        <f>MAX(0,(va!CF66-va!CE66))</f>
        <v>10</v>
      </c>
      <c r="CF70" s="16">
        <f>MAX(0,(va!CG66-va!CF66))</f>
        <v>3</v>
      </c>
      <c r="CG70" s="16">
        <f>MAX(0,(va!CH66-va!CG66))</f>
        <v>1</v>
      </c>
      <c r="CH70" s="16">
        <f>MAX(0,(va!CI66-va!CH66))</f>
        <v>1</v>
      </c>
      <c r="CI70" s="16">
        <f>MAX(0,(va!CJ66-va!CI66))</f>
        <v>4</v>
      </c>
      <c r="CJ70" s="16">
        <f>MAX(0,(va!CK66-va!CJ66))</f>
        <v>0</v>
      </c>
      <c r="CK70" s="16">
        <f>MAX(0,(va!CL66-va!CK66))</f>
        <v>0</v>
      </c>
      <c r="CL70" s="16">
        <f>MAX(0,(va!CM66-va!CL66))</f>
        <v>0</v>
      </c>
      <c r="CM70" s="16">
        <f>MAX(0,(va!CN66-va!CM66))</f>
        <v>0</v>
      </c>
      <c r="CN70" s="16">
        <f>MAX(0,(va!CO66-va!CN66))</f>
        <v>0</v>
      </c>
      <c r="CO70" s="16">
        <f>MAX(0,(va!CP66-va!CO66))</f>
        <v>0</v>
      </c>
      <c r="CP70" s="16">
        <f>MAX(0,(va!CQ66-va!CP66))</f>
        <v>0</v>
      </c>
      <c r="CQ70" s="16">
        <f>MAX(0,(va!CR66-va!CQ66))</f>
        <v>0</v>
      </c>
      <c r="CR70" s="16">
        <f>MAX(0,(va!CS66-va!CR66))</f>
        <v>0</v>
      </c>
      <c r="CS70" s="16">
        <f>MAX(0,(va!CT66-va!CS66))</f>
        <v>0</v>
      </c>
      <c r="CT70" s="16">
        <f>MAX(0,(va!CU66-va!CT66))</f>
        <v>0</v>
      </c>
      <c r="CU70" s="16">
        <f>MAX(0,(va!CV66-va!CU66))</f>
        <v>0</v>
      </c>
      <c r="CV70" s="16">
        <f>MAX(0,(va!CW66-va!CV66))</f>
        <v>0</v>
      </c>
      <c r="CW70" s="16">
        <f>MAX(0,(va!CX66-va!CW66))</f>
        <v>0</v>
      </c>
    </row>
    <row r="71" spans="1:101" x14ac:dyDescent="0.2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10</v>
      </c>
      <c r="F71" s="16">
        <f>MAX(0,(va!G67-va!F67))</f>
        <v>15</v>
      </c>
      <c r="G71" s="16">
        <f>MAX(0,(va!H67-va!G67))</f>
        <v>11</v>
      </c>
      <c r="H71" s="16">
        <f>MAX(0,(va!I67-va!H67))</f>
        <v>7</v>
      </c>
      <c r="I71" s="16">
        <f>MAX(0,(va!J67-va!I67))</f>
        <v>0</v>
      </c>
      <c r="J71" s="16">
        <f>MAX(0,(va!K67-va!J67))</f>
        <v>26</v>
      </c>
      <c r="K71" s="16">
        <f>MAX(0,(va!L67-va!K67))</f>
        <v>18</v>
      </c>
      <c r="L71" s="16">
        <f>MAX(0,(va!M67-va!L67))</f>
        <v>16</v>
      </c>
      <c r="M71" s="16">
        <f>MAX(0,(va!N67-va!M67))</f>
        <v>9</v>
      </c>
      <c r="N71" s="16">
        <f>MAX(0,(va!O67-va!N67))</f>
        <v>20</v>
      </c>
      <c r="O71" s="16">
        <f>MAX(0,(va!P67-va!O67))</f>
        <v>17</v>
      </c>
      <c r="P71" s="16">
        <f>MAX(0,(va!Q67-va!P67))</f>
        <v>21</v>
      </c>
      <c r="Q71" s="16">
        <f>MAX(0,(va!R67-va!Q67))</f>
        <v>21</v>
      </c>
      <c r="R71" s="16">
        <f>MAX(0,(va!S67-va!R67))</f>
        <v>29</v>
      </c>
      <c r="S71" s="16">
        <f>MAX(0,(va!T67-va!S67))</f>
        <v>20</v>
      </c>
      <c r="T71" s="16">
        <f>MAX(0,(va!U67-va!T67))</f>
        <v>16</v>
      </c>
      <c r="U71" s="16">
        <f>MAX(0,(va!V67-va!U67))</f>
        <v>22</v>
      </c>
      <c r="V71" s="16">
        <f>MAX(0,(va!W67-va!V67))</f>
        <v>13</v>
      </c>
      <c r="W71" s="16">
        <f>MAX(0,(va!X67-va!W67))</f>
        <v>15</v>
      </c>
      <c r="X71" s="16">
        <f>MAX(0,(va!Y67-va!X67))</f>
        <v>20</v>
      </c>
      <c r="Y71" s="16">
        <f>MAX(0,(va!Z67-va!Y67))</f>
        <v>23</v>
      </c>
      <c r="Z71" s="16">
        <f>MAX(0,(va!AA67-va!Z67))</f>
        <v>11</v>
      </c>
      <c r="AA71" s="16">
        <f>MAX(0,(va!AB67-va!AA67))</f>
        <v>7</v>
      </c>
      <c r="AB71" s="16">
        <f>MAX(0,(va!AC67-va!AB67))</f>
        <v>28</v>
      </c>
      <c r="AC71" s="16">
        <f>MAX(0,(va!AD67-va!AC67))</f>
        <v>12</v>
      </c>
      <c r="AD71" s="16">
        <f>MAX(0,(va!AE67-va!AD67))</f>
        <v>21</v>
      </c>
      <c r="AE71" s="16">
        <f>MAX(0,(va!AF67-va!AE67))</f>
        <v>22</v>
      </c>
      <c r="AF71" s="16">
        <f>MAX(0,(va!AG67-va!AF67))</f>
        <v>7</v>
      </c>
      <c r="AG71" s="16">
        <f>MAX(0,(va!AH67-va!AG67))</f>
        <v>23</v>
      </c>
      <c r="AH71" s="16">
        <f>MAX(0,(va!AI67-va!AH67))</f>
        <v>31</v>
      </c>
      <c r="AI71" s="16">
        <f>MAX(0,(va!AJ67-va!AI67))</f>
        <v>35</v>
      </c>
      <c r="AJ71" s="16">
        <f>MAX(0,(va!AK67-va!AJ67))</f>
        <v>32</v>
      </c>
      <c r="AK71" s="16">
        <f>MAX(0,(va!AL67-va!AK67))</f>
        <v>32</v>
      </c>
      <c r="AL71" s="16">
        <f>MAX(0,(va!AM67-va!AL67))</f>
        <v>60</v>
      </c>
      <c r="AM71" s="16">
        <f>MAX(0,(va!AN67-va!AM67))</f>
        <v>39</v>
      </c>
      <c r="AN71" s="16">
        <f>MAX(0,(va!AO67-va!AN67))</f>
        <v>19</v>
      </c>
      <c r="AO71" s="16">
        <f>MAX(0,(va!AP67-va!AO67))</f>
        <v>86</v>
      </c>
      <c r="AP71" s="16">
        <f>MAX(0,(va!AQ67-va!AP67))</f>
        <v>49</v>
      </c>
      <c r="AQ71" s="16">
        <f>MAX(0,(va!AR67-va!AQ67))</f>
        <v>50</v>
      </c>
      <c r="AR71" s="16">
        <f>MAX(0,(va!AS67-va!AR67))</f>
        <v>30</v>
      </c>
      <c r="AS71" s="16">
        <f>MAX(0,(va!AT67-va!AS67))</f>
        <v>37</v>
      </c>
      <c r="AT71" s="16">
        <f>MAX(0,(va!AU67-va!AT67))</f>
        <v>27</v>
      </c>
      <c r="AU71" s="16">
        <f>MAX(0,(va!AV67-va!AU67))</f>
        <v>18</v>
      </c>
      <c r="AV71" s="16">
        <f>MAX(0,(va!AW67-va!AV67))</f>
        <v>27</v>
      </c>
      <c r="AW71" s="16">
        <f>MAX(0,(va!AX67-va!AW67))</f>
        <v>57</v>
      </c>
      <c r="AX71" s="16">
        <f>MAX(0,(va!AY67-va!AX67))</f>
        <v>32</v>
      </c>
      <c r="AY71" s="16">
        <f>MAX(0,(va!AZ67-va!AY67))</f>
        <v>36</v>
      </c>
      <c r="AZ71" s="16">
        <f>MAX(0,(va!BA67-va!AZ67))</f>
        <v>15</v>
      </c>
      <c r="BA71" s="16">
        <f>MAX(0,(va!BB67-va!BA67))</f>
        <v>73</v>
      </c>
      <c r="BB71" s="16">
        <f>MAX(0,(va!BC67-va!BB67))</f>
        <v>56</v>
      </c>
      <c r="BC71" s="16">
        <f>MAX(0,(va!BD67-va!BC67))</f>
        <v>35</v>
      </c>
      <c r="BD71" s="16">
        <f>MAX(0,(va!BE67-va!BD67))</f>
        <v>56</v>
      </c>
      <c r="BE71" s="16">
        <f>MAX(0,(va!BF67-va!BE67))</f>
        <v>16</v>
      </c>
      <c r="BF71" s="16">
        <f>MAX(0,(va!BG67-va!BF67))</f>
        <v>40</v>
      </c>
      <c r="BG71" s="16">
        <f>MAX(0,(va!BH67-va!BG67))</f>
        <v>41</v>
      </c>
      <c r="BH71" s="16">
        <f>MAX(0,(va!BI67-va!BH67))</f>
        <v>52</v>
      </c>
      <c r="BI71" s="16">
        <f>MAX(0,(va!BJ67-va!BI67))</f>
        <v>121</v>
      </c>
      <c r="BJ71" s="16">
        <f>MAX(0,(va!BK67-va!BJ67))</f>
        <v>107</v>
      </c>
      <c r="BK71" s="16">
        <f>MAX(0,(va!BL67-va!BK67))</f>
        <v>24</v>
      </c>
      <c r="BL71" s="16">
        <f>MAX(0,(va!BM67-va!BL67))</f>
        <v>0</v>
      </c>
      <c r="BM71" s="16">
        <f>MAX(0,(va!BN67-va!BM67))</f>
        <v>226</v>
      </c>
      <c r="BN71" s="16">
        <f>MAX(0,(va!BO67-va!BN67))</f>
        <v>139</v>
      </c>
      <c r="BO71" s="16">
        <f>MAX(0,(va!BP67-va!BO67))</f>
        <v>88</v>
      </c>
      <c r="BP71" s="16">
        <f>MAX(0,(va!BQ67-va!BP67))</f>
        <v>44</v>
      </c>
      <c r="BQ71" s="16">
        <f>MAX(0,(va!BR67-va!BQ67))</f>
        <v>111</v>
      </c>
      <c r="BR71" s="16">
        <f>MAX(0,(va!BS67-va!BR67))</f>
        <v>100</v>
      </c>
      <c r="BS71" s="16">
        <f>MAX(0,(va!BT67-va!BS67))</f>
        <v>46</v>
      </c>
      <c r="BT71" s="16">
        <f>MAX(0,(va!BU67-va!BT67))</f>
        <v>36</v>
      </c>
      <c r="BU71" s="16">
        <f>MAX(0,(va!BV67-va!BU67))</f>
        <v>25</v>
      </c>
      <c r="BV71" s="16">
        <f>MAX(0,(va!BW67-va!BV67))</f>
        <v>23</v>
      </c>
      <c r="BW71" s="16">
        <f>MAX(0,(va!BX67-va!BW67))</f>
        <v>135</v>
      </c>
      <c r="BX71" s="16">
        <f>MAX(0,(va!BY67-va!BX67))</f>
        <v>43</v>
      </c>
      <c r="BY71" s="16">
        <f>MAX(0,(va!BZ67-va!BY67))</f>
        <v>102</v>
      </c>
      <c r="BZ71" s="16">
        <f>MAX(0,(va!CA67-va!BZ67))</f>
        <v>155</v>
      </c>
      <c r="CA71" s="16">
        <f>MAX(0,(va!CB67-va!CA67))</f>
        <v>53</v>
      </c>
      <c r="CB71" s="16">
        <f>MAX(0,(va!CC67-va!CB67))</f>
        <v>27</v>
      </c>
      <c r="CC71" s="16">
        <f>MAX(0,(va!CD67-va!CC67))</f>
        <v>6</v>
      </c>
      <c r="CD71" s="16">
        <f>MAX(0,(va!CE67-va!CD67))</f>
        <v>49</v>
      </c>
      <c r="CE71" s="16">
        <f>MAX(0,(va!CF67-va!CE67))</f>
        <v>51</v>
      </c>
      <c r="CF71" s="16">
        <f>MAX(0,(va!CG67-va!CF67))</f>
        <v>41</v>
      </c>
      <c r="CG71" s="16">
        <f>MAX(0,(va!CH67-va!CG67))</f>
        <v>63</v>
      </c>
      <c r="CH71" s="16">
        <f>MAX(0,(va!CI67-va!CH67))</f>
        <v>20</v>
      </c>
      <c r="CI71" s="16">
        <f>MAX(0,(va!CJ67-va!CI67))</f>
        <v>35</v>
      </c>
      <c r="CJ71" s="16">
        <f>MAX(0,(va!CK67-va!CJ67))</f>
        <v>0</v>
      </c>
      <c r="CK71" s="16">
        <f>MAX(0,(va!CL67-va!CK67))</f>
        <v>0</v>
      </c>
      <c r="CL71" s="16">
        <f>MAX(0,(va!CM67-va!CL67))</f>
        <v>0</v>
      </c>
      <c r="CM71" s="16">
        <f>MAX(0,(va!CN67-va!CM67))</f>
        <v>0</v>
      </c>
      <c r="CN71" s="16">
        <f>MAX(0,(va!CO67-va!CN67))</f>
        <v>0</v>
      </c>
      <c r="CO71" s="16">
        <f>MAX(0,(va!CP67-va!CO67))</f>
        <v>0</v>
      </c>
      <c r="CP71" s="16">
        <f>MAX(0,(va!CQ67-va!CP67))</f>
        <v>0</v>
      </c>
      <c r="CQ71" s="16">
        <f>MAX(0,(va!CR67-va!CQ67))</f>
        <v>0</v>
      </c>
      <c r="CR71" s="16">
        <f>MAX(0,(va!CS67-va!CR67))</f>
        <v>0</v>
      </c>
      <c r="CS71" s="16">
        <f>MAX(0,(va!CT67-va!CS67))</f>
        <v>0</v>
      </c>
      <c r="CT71" s="16">
        <f>MAX(0,(va!CU67-va!CT67))</f>
        <v>0</v>
      </c>
      <c r="CU71" s="16">
        <f>MAX(0,(va!CV67-va!CU67))</f>
        <v>0</v>
      </c>
      <c r="CV71" s="16">
        <f>MAX(0,(va!CW67-va!CV67))</f>
        <v>0</v>
      </c>
      <c r="CW71" s="16">
        <f>MAX(0,(va!CX67-va!CW67))</f>
        <v>0</v>
      </c>
    </row>
    <row r="72" spans="1:101" x14ac:dyDescent="0.2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0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0</v>
      </c>
      <c r="M72" s="16">
        <f>MAX(0,(va!N68-va!M68))</f>
        <v>0</v>
      </c>
      <c r="N72" s="16">
        <f>MAX(0,(va!O68-va!N68))</f>
        <v>0</v>
      </c>
      <c r="O72" s="16">
        <f>MAX(0,(va!P68-va!O68))</f>
        <v>0</v>
      </c>
      <c r="P72" s="16">
        <f>MAX(0,(va!Q68-va!P68))</f>
        <v>0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0</v>
      </c>
      <c r="U72" s="16">
        <f>MAX(0,(va!V68-va!U68))</f>
        <v>0</v>
      </c>
      <c r="V72" s="16">
        <f>MAX(0,(va!W68-va!V68))</f>
        <v>0</v>
      </c>
      <c r="W72" s="16">
        <f>MAX(0,(va!X68-va!W68))</f>
        <v>0</v>
      </c>
      <c r="X72" s="16">
        <f>MAX(0,(va!Y68-va!X68))</f>
        <v>0</v>
      </c>
      <c r="Y72" s="16">
        <f>MAX(0,(va!Z68-va!Y68))</f>
        <v>0</v>
      </c>
      <c r="Z72" s="16">
        <f>MAX(0,(va!AA68-va!Z68))</f>
        <v>0</v>
      </c>
      <c r="AA72" s="16">
        <f>MAX(0,(va!AB68-va!AA68))</f>
        <v>0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0</v>
      </c>
      <c r="AE72" s="16">
        <f>MAX(0,(va!AF68-va!AE68))</f>
        <v>0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0</v>
      </c>
      <c r="AM72" s="16">
        <f>MAX(0,(va!AN68-va!AM68))</f>
        <v>0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0</v>
      </c>
      <c r="AR72" s="16">
        <f>MAX(0,(va!AS68-va!AR68))</f>
        <v>0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0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0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0</v>
      </c>
      <c r="BL72" s="16">
        <f>MAX(0,(va!BM68-va!BL68))</f>
        <v>0</v>
      </c>
      <c r="BM72" s="16">
        <f>MAX(0,(va!BN68-va!BM68))</f>
        <v>0</v>
      </c>
      <c r="BN72" s="16">
        <f>MAX(0,(va!BO68-va!BN68))</f>
        <v>0</v>
      </c>
      <c r="BO72" s="16">
        <f>MAX(0,(va!BP68-va!BO68))</f>
        <v>0</v>
      </c>
      <c r="BP72" s="16">
        <f>MAX(0,(va!BQ68-va!BP68))</f>
        <v>0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  <c r="BT72" s="16">
        <f>MAX(0,(va!BU68-va!BT68))</f>
        <v>0</v>
      </c>
      <c r="BU72" s="16">
        <f>MAX(0,(va!BV68-va!BU68))</f>
        <v>0</v>
      </c>
      <c r="BV72" s="16">
        <f>MAX(0,(va!BW68-va!BV68))</f>
        <v>0</v>
      </c>
      <c r="BW72" s="16">
        <f>MAX(0,(va!BX68-va!BW68))</f>
        <v>0</v>
      </c>
      <c r="BX72" s="16">
        <f>MAX(0,(va!BY68-va!BX68))</f>
        <v>0</v>
      </c>
      <c r="BY72" s="16">
        <f>MAX(0,(va!BZ68-va!BY68))</f>
        <v>0</v>
      </c>
      <c r="BZ72" s="16">
        <f>MAX(0,(va!CA68-va!BZ68))</f>
        <v>0</v>
      </c>
      <c r="CA72" s="16">
        <f>MAX(0,(va!CB68-va!CA68))</f>
        <v>0</v>
      </c>
      <c r="CB72" s="16">
        <f>MAX(0,(va!CC68-va!CB68))</f>
        <v>0</v>
      </c>
      <c r="CC72" s="16">
        <f>MAX(0,(va!CD68-va!CC68))</f>
        <v>0</v>
      </c>
      <c r="CD72" s="16">
        <f>MAX(0,(va!CE68-va!CD68))</f>
        <v>0</v>
      </c>
      <c r="CE72" s="16">
        <f>MAX(0,(va!CF68-va!CE68))</f>
        <v>0</v>
      </c>
      <c r="CF72" s="16">
        <f>MAX(0,(va!CG68-va!CF68))</f>
        <v>0</v>
      </c>
      <c r="CG72" s="16">
        <f>MAX(0,(va!CH68-va!CG68))</f>
        <v>0</v>
      </c>
      <c r="CH72" s="16">
        <f>MAX(0,(va!CI68-va!CH68))</f>
        <v>0</v>
      </c>
      <c r="CI72" s="16">
        <f>MAX(0,(va!CJ68-va!CI68))</f>
        <v>0</v>
      </c>
      <c r="CJ72" s="16">
        <f>MAX(0,(va!CK68-va!CJ68))</f>
        <v>0</v>
      </c>
      <c r="CK72" s="16">
        <f>MAX(0,(va!CL68-va!CK68))</f>
        <v>0</v>
      </c>
      <c r="CL72" s="16">
        <f>MAX(0,(va!CM68-va!CL68))</f>
        <v>0</v>
      </c>
      <c r="CM72" s="16">
        <f>MAX(0,(va!CN68-va!CM68))</f>
        <v>0</v>
      </c>
      <c r="CN72" s="16">
        <f>MAX(0,(va!CO68-va!CN68))</f>
        <v>0</v>
      </c>
      <c r="CO72" s="16">
        <f>MAX(0,(va!CP68-va!CO68))</f>
        <v>0</v>
      </c>
      <c r="CP72" s="16">
        <f>MAX(0,(va!CQ68-va!CP68))</f>
        <v>0</v>
      </c>
      <c r="CQ72" s="16">
        <f>MAX(0,(va!CR68-va!CQ68))</f>
        <v>0</v>
      </c>
      <c r="CR72" s="16">
        <f>MAX(0,(va!CS68-va!CR68))</f>
        <v>0</v>
      </c>
      <c r="CS72" s="16">
        <f>MAX(0,(va!CT68-va!CS68))</f>
        <v>0</v>
      </c>
      <c r="CT72" s="16">
        <f>MAX(0,(va!CU68-va!CT68))</f>
        <v>0</v>
      </c>
      <c r="CU72" s="16">
        <f>MAX(0,(va!CV68-va!CU68))</f>
        <v>0</v>
      </c>
      <c r="CV72" s="16">
        <f>MAX(0,(va!CW68-va!CV68))</f>
        <v>0</v>
      </c>
      <c r="CW72" s="16">
        <f>MAX(0,(va!CX68-va!CW68))</f>
        <v>0</v>
      </c>
    </row>
    <row r="73" spans="1:101" x14ac:dyDescent="0.2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0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1</v>
      </c>
      <c r="K73" s="16">
        <f>MAX(0,(va!L69-va!K69))</f>
        <v>0</v>
      </c>
      <c r="L73" s="16">
        <f>MAX(0,(va!M69-va!L69))</f>
        <v>0</v>
      </c>
      <c r="M73" s="16">
        <f>MAX(0,(va!N69-va!M69))</f>
        <v>0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1</v>
      </c>
      <c r="R73" s="16">
        <f>MAX(0,(va!S69-va!R69))</f>
        <v>0</v>
      </c>
      <c r="S73" s="16">
        <f>MAX(0,(va!T69-va!S69))</f>
        <v>1</v>
      </c>
      <c r="T73" s="16">
        <f>MAX(0,(va!U69-va!T69))</f>
        <v>0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0</v>
      </c>
      <c r="AB73" s="16">
        <f>MAX(0,(va!AC69-va!AB69))</f>
        <v>0</v>
      </c>
      <c r="AC73" s="16">
        <f>MAX(0,(va!AD69-va!AC69))</f>
        <v>0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0</v>
      </c>
      <c r="AG73" s="16">
        <f>MAX(0,(va!AH69-va!AG69))</f>
        <v>0</v>
      </c>
      <c r="AH73" s="16">
        <f>MAX(0,(va!AI69-va!AH69))</f>
        <v>0</v>
      </c>
      <c r="AI73" s="16">
        <f>MAX(0,(va!AJ69-va!AI69))</f>
        <v>0</v>
      </c>
      <c r="AJ73" s="16">
        <f>MAX(0,(va!AK69-va!AJ69))</f>
        <v>0</v>
      </c>
      <c r="AK73" s="16">
        <f>MAX(0,(va!AL69-va!AK69))</f>
        <v>1</v>
      </c>
      <c r="AL73" s="16">
        <f>MAX(0,(va!AM69-va!AL69))</f>
        <v>0</v>
      </c>
      <c r="AM73" s="16">
        <f>MAX(0,(va!AN69-va!AM69))</f>
        <v>5</v>
      </c>
      <c r="AN73" s="16">
        <f>MAX(0,(va!AO69-va!AN69))</f>
        <v>2</v>
      </c>
      <c r="AO73" s="16">
        <f>MAX(0,(va!AP69-va!AO69))</f>
        <v>1</v>
      </c>
      <c r="AP73" s="16">
        <f>MAX(0,(va!AQ69-va!AP69))</f>
        <v>1</v>
      </c>
      <c r="AQ73" s="16">
        <f>MAX(0,(va!AR69-va!AQ69))</f>
        <v>2</v>
      </c>
      <c r="AR73" s="16">
        <f>MAX(0,(va!AS69-va!AR69))</f>
        <v>4</v>
      </c>
      <c r="AS73" s="16">
        <f>MAX(0,(va!AT69-va!AS69))</f>
        <v>0</v>
      </c>
      <c r="AT73" s="16">
        <f>MAX(0,(va!AU69-va!AT69))</f>
        <v>2</v>
      </c>
      <c r="AU73" s="16">
        <f>MAX(0,(va!AV69-va!AU69))</f>
        <v>4</v>
      </c>
      <c r="AV73" s="16">
        <f>MAX(0,(va!AW69-va!AV69))</f>
        <v>1</v>
      </c>
      <c r="AW73" s="16">
        <f>MAX(0,(va!AX69-va!AW69))</f>
        <v>2</v>
      </c>
      <c r="AX73" s="16">
        <f>MAX(0,(va!AY69-va!AX69))</f>
        <v>5</v>
      </c>
      <c r="AY73" s="16">
        <f>MAX(0,(va!AZ69-va!AY69))</f>
        <v>1</v>
      </c>
      <c r="AZ73" s="16">
        <f>MAX(0,(va!BA69-va!AZ69))</f>
        <v>0</v>
      </c>
      <c r="BA73" s="16">
        <f>MAX(0,(va!BB69-va!BA69))</f>
        <v>5</v>
      </c>
      <c r="BB73" s="16">
        <f>MAX(0,(va!BC69-va!BB69))</f>
        <v>1</v>
      </c>
      <c r="BC73" s="16">
        <f>MAX(0,(va!BD69-va!BC69))</f>
        <v>2</v>
      </c>
      <c r="BD73" s="16">
        <f>MAX(0,(va!BE69-va!BD69))</f>
        <v>3</v>
      </c>
      <c r="BE73" s="16">
        <f>MAX(0,(va!BF69-va!BE69))</f>
        <v>3</v>
      </c>
      <c r="BF73" s="16">
        <f>MAX(0,(va!BG69-va!BF69))</f>
        <v>1</v>
      </c>
      <c r="BG73" s="16">
        <f>MAX(0,(va!BH69-va!BG69))</f>
        <v>1</v>
      </c>
      <c r="BH73" s="16">
        <f>MAX(0,(va!BI69-va!BH69))</f>
        <v>14</v>
      </c>
      <c r="BI73" s="16">
        <f>MAX(0,(va!BJ69-va!BI69))</f>
        <v>0</v>
      </c>
      <c r="BJ73" s="16">
        <f>MAX(0,(va!BK69-va!BJ69))</f>
        <v>2</v>
      </c>
      <c r="BK73" s="16">
        <f>MAX(0,(va!BL69-va!BK69))</f>
        <v>0</v>
      </c>
      <c r="BL73" s="16">
        <f>MAX(0,(va!BM69-va!BL69))</f>
        <v>8</v>
      </c>
      <c r="BM73" s="16">
        <f>MAX(0,(va!BN69-va!BM69))</f>
        <v>3</v>
      </c>
      <c r="BN73" s="16">
        <f>MAX(0,(va!BO69-va!BN69))</f>
        <v>7</v>
      </c>
      <c r="BO73" s="16">
        <f>MAX(0,(va!BP69-va!BO69))</f>
        <v>2</v>
      </c>
      <c r="BP73" s="16">
        <f>MAX(0,(va!BQ69-va!BP69))</f>
        <v>2</v>
      </c>
      <c r="BQ73" s="16">
        <f>MAX(0,(va!BR69-va!BQ69))</f>
        <v>2</v>
      </c>
      <c r="BR73" s="16">
        <f>MAX(0,(va!BS69-va!BR69))</f>
        <v>1</v>
      </c>
      <c r="BS73" s="16">
        <f>MAX(0,(va!BT69-va!BS69))</f>
        <v>5</v>
      </c>
      <c r="BT73" s="16">
        <f>MAX(0,(va!BU69-va!BT69))</f>
        <v>1</v>
      </c>
      <c r="BU73" s="16">
        <f>MAX(0,(va!BV69-va!BU69))</f>
        <v>3</v>
      </c>
      <c r="BV73" s="16">
        <f>MAX(0,(va!BW69-va!BV69))</f>
        <v>5</v>
      </c>
      <c r="BW73" s="16">
        <f>MAX(0,(va!BX69-va!BW69))</f>
        <v>17</v>
      </c>
      <c r="BX73" s="16">
        <f>MAX(0,(va!BY69-va!BX69))</f>
        <v>0</v>
      </c>
      <c r="BY73" s="16">
        <f>MAX(0,(va!BZ69-va!BY69))</f>
        <v>3</v>
      </c>
      <c r="BZ73" s="16">
        <f>MAX(0,(va!CA69-va!BZ69))</f>
        <v>5</v>
      </c>
      <c r="CA73" s="16">
        <f>MAX(0,(va!CB69-va!CA69))</f>
        <v>11</v>
      </c>
      <c r="CB73" s="16">
        <f>MAX(0,(va!CC69-va!CB69))</f>
        <v>8</v>
      </c>
      <c r="CC73" s="16">
        <f>MAX(0,(va!CD69-va!CC69))</f>
        <v>4</v>
      </c>
      <c r="CD73" s="16">
        <f>MAX(0,(va!CE69-va!CD69))</f>
        <v>5</v>
      </c>
      <c r="CE73" s="16">
        <f>MAX(0,(va!CF69-va!CE69))</f>
        <v>1</v>
      </c>
      <c r="CF73" s="16">
        <f>MAX(0,(va!CG69-va!CF69))</f>
        <v>6</v>
      </c>
      <c r="CG73" s="16">
        <f>MAX(0,(va!CH69-va!CG69))</f>
        <v>6</v>
      </c>
      <c r="CH73" s="16">
        <f>MAX(0,(va!CI69-va!CH69))</f>
        <v>2</v>
      </c>
      <c r="CI73" s="16">
        <f>MAX(0,(va!CJ69-va!CI69))</f>
        <v>2</v>
      </c>
      <c r="CJ73" s="16">
        <f>MAX(0,(va!CK69-va!CJ69))</f>
        <v>0</v>
      </c>
      <c r="CK73" s="16">
        <f>MAX(0,(va!CL69-va!CK69))</f>
        <v>0</v>
      </c>
      <c r="CL73" s="16">
        <f>MAX(0,(va!CM69-va!CL69))</f>
        <v>0</v>
      </c>
      <c r="CM73" s="16">
        <f>MAX(0,(va!CN69-va!CM69))</f>
        <v>0</v>
      </c>
      <c r="CN73" s="16">
        <f>MAX(0,(va!CO69-va!CN69))</f>
        <v>0</v>
      </c>
      <c r="CO73" s="16">
        <f>MAX(0,(va!CP69-va!CO69))</f>
        <v>0</v>
      </c>
      <c r="CP73" s="16">
        <f>MAX(0,(va!CQ69-va!CP69))</f>
        <v>0</v>
      </c>
      <c r="CQ73" s="16">
        <f>MAX(0,(va!CR69-va!CQ69))</f>
        <v>0</v>
      </c>
      <c r="CR73" s="16">
        <f>MAX(0,(va!CS69-va!CR69))</f>
        <v>0</v>
      </c>
      <c r="CS73" s="16">
        <f>MAX(0,(va!CT69-va!CS69))</f>
        <v>0</v>
      </c>
      <c r="CT73" s="16">
        <f>MAX(0,(va!CU69-va!CT69))</f>
        <v>0</v>
      </c>
      <c r="CU73" s="16">
        <f>MAX(0,(va!CV69-va!CU69))</f>
        <v>0</v>
      </c>
      <c r="CV73" s="16">
        <f>MAX(0,(va!CW69-va!CV69))</f>
        <v>0</v>
      </c>
      <c r="CW73" s="16">
        <f>MAX(0,(va!CX69-va!CW69))</f>
        <v>0</v>
      </c>
    </row>
    <row r="74" spans="1:101" x14ac:dyDescent="0.2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0</v>
      </c>
      <c r="H74" s="16">
        <f>MAX(0,(va!I70-va!H70))</f>
        <v>0</v>
      </c>
      <c r="I74" s="16">
        <f>MAX(0,(va!J70-va!I70))</f>
        <v>0</v>
      </c>
      <c r="J74" s="16">
        <f>MAX(0,(va!K70-va!J70))</f>
        <v>0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0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0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0</v>
      </c>
      <c r="AH74" s="16">
        <f>MAX(0,(va!AI70-va!AH70))</f>
        <v>0</v>
      </c>
      <c r="AI74" s="16">
        <f>MAX(0,(va!AJ70-va!AI70))</f>
        <v>0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1</v>
      </c>
      <c r="AM74" s="16">
        <f>MAX(0,(va!AN70-va!AM70))</f>
        <v>0</v>
      </c>
      <c r="AN74" s="16">
        <f>MAX(0,(va!AO70-va!AN70))</f>
        <v>1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2</v>
      </c>
      <c r="AS74" s="16">
        <f>MAX(0,(va!AT70-va!AS70))</f>
        <v>1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7</v>
      </c>
      <c r="AY74" s="16">
        <f>MAX(0,(va!AZ70-va!AY70))</f>
        <v>3</v>
      </c>
      <c r="AZ74" s="16">
        <f>MAX(0,(va!BA70-va!AZ70))</f>
        <v>1</v>
      </c>
      <c r="BA74" s="16">
        <f>MAX(0,(va!BB70-va!BA70))</f>
        <v>2</v>
      </c>
      <c r="BB74" s="16">
        <f>MAX(0,(va!BC70-va!BB70))</f>
        <v>0</v>
      </c>
      <c r="BC74" s="16">
        <f>MAX(0,(va!BD70-va!BC70))</f>
        <v>1</v>
      </c>
      <c r="BD74" s="16">
        <f>MAX(0,(va!BE70-va!BD70))</f>
        <v>1</v>
      </c>
      <c r="BE74" s="16">
        <f>MAX(0,(va!BF70-va!BE70))</f>
        <v>1</v>
      </c>
      <c r="BF74" s="16">
        <f>MAX(0,(va!BG70-va!BF70))</f>
        <v>0</v>
      </c>
      <c r="BG74" s="16">
        <f>MAX(0,(va!BH70-va!BG70))</f>
        <v>0</v>
      </c>
      <c r="BH74" s="16">
        <f>MAX(0,(va!BI70-va!BH70))</f>
        <v>1</v>
      </c>
      <c r="BI74" s="16">
        <f>MAX(0,(va!BJ70-va!BI70))</f>
        <v>0</v>
      </c>
      <c r="BJ74" s="16">
        <f>MAX(0,(va!BK70-va!BJ70))</f>
        <v>2</v>
      </c>
      <c r="BK74" s="16">
        <f>MAX(0,(va!BL70-va!BK70))</f>
        <v>0</v>
      </c>
      <c r="BL74" s="16">
        <f>MAX(0,(va!BM70-va!BL70))</f>
        <v>2</v>
      </c>
      <c r="BM74" s="16">
        <f>MAX(0,(va!BN70-va!BM70))</f>
        <v>4</v>
      </c>
      <c r="BN74" s="16">
        <f>MAX(0,(va!BO70-va!BN70))</f>
        <v>1</v>
      </c>
      <c r="BO74" s="16">
        <f>MAX(0,(va!BP70-va!BO70))</f>
        <v>1</v>
      </c>
      <c r="BP74" s="16">
        <f>MAX(0,(va!BQ70-va!BP70))</f>
        <v>0</v>
      </c>
      <c r="BQ74" s="16">
        <f>MAX(0,(va!BR70-va!BQ70))</f>
        <v>2</v>
      </c>
      <c r="BR74" s="16">
        <f>MAX(0,(va!BS70-va!BR70))</f>
        <v>3</v>
      </c>
      <c r="BS74" s="16">
        <f>MAX(0,(va!BT70-va!BS70))</f>
        <v>1</v>
      </c>
      <c r="BT74" s="16">
        <f>MAX(0,(va!BU70-va!BT70))</f>
        <v>0</v>
      </c>
      <c r="BU74" s="16">
        <f>MAX(0,(va!BV70-va!BU70))</f>
        <v>2</v>
      </c>
      <c r="BV74" s="16">
        <f>MAX(0,(va!BW70-va!BV70))</f>
        <v>2</v>
      </c>
      <c r="BW74" s="16">
        <f>MAX(0,(va!BX70-va!BW70))</f>
        <v>4</v>
      </c>
      <c r="BX74" s="16">
        <f>MAX(0,(va!BY70-va!BX70))</f>
        <v>0</v>
      </c>
      <c r="BY74" s="16">
        <f>MAX(0,(va!BZ70-va!BY70))</f>
        <v>2</v>
      </c>
      <c r="BZ74" s="16">
        <f>MAX(0,(va!CA70-va!BZ70))</f>
        <v>5</v>
      </c>
      <c r="CA74" s="16">
        <f>MAX(0,(va!CB70-va!CA70))</f>
        <v>1</v>
      </c>
      <c r="CB74" s="16">
        <f>MAX(0,(va!CC70-va!CB70))</f>
        <v>1</v>
      </c>
      <c r="CC74" s="16">
        <f>MAX(0,(va!CD70-va!CC70))</f>
        <v>5</v>
      </c>
      <c r="CD74" s="16">
        <f>MAX(0,(va!CE70-va!CD70))</f>
        <v>3</v>
      </c>
      <c r="CE74" s="16">
        <f>MAX(0,(va!CF70-va!CE70))</f>
        <v>0</v>
      </c>
      <c r="CF74" s="16">
        <f>MAX(0,(va!CG70-va!CF70))</f>
        <v>3</v>
      </c>
      <c r="CG74" s="16">
        <f>MAX(0,(va!CH70-va!CG70))</f>
        <v>0</v>
      </c>
      <c r="CH74" s="16">
        <f>MAX(0,(va!CI70-va!CH70))</f>
        <v>0</v>
      </c>
      <c r="CI74" s="16">
        <f>MAX(0,(va!CJ70-va!CI70))</f>
        <v>0</v>
      </c>
      <c r="CJ74" s="16">
        <f>MAX(0,(va!CK70-va!CJ70))</f>
        <v>0</v>
      </c>
      <c r="CK74" s="16">
        <f>MAX(0,(va!CL70-va!CK70))</f>
        <v>0</v>
      </c>
      <c r="CL74" s="16">
        <f>MAX(0,(va!CM70-va!CL70))</f>
        <v>0</v>
      </c>
      <c r="CM74" s="16">
        <f>MAX(0,(va!CN70-va!CM70))</f>
        <v>0</v>
      </c>
      <c r="CN74" s="16">
        <f>MAX(0,(va!CO70-va!CN70))</f>
        <v>0</v>
      </c>
      <c r="CO74" s="16">
        <f>MAX(0,(va!CP70-va!CO70))</f>
        <v>0</v>
      </c>
      <c r="CP74" s="16">
        <f>MAX(0,(va!CQ70-va!CP70))</f>
        <v>0</v>
      </c>
      <c r="CQ74" s="16">
        <f>MAX(0,(va!CR70-va!CQ70))</f>
        <v>0</v>
      </c>
      <c r="CR74" s="16">
        <f>MAX(0,(va!CS70-va!CR70))</f>
        <v>0</v>
      </c>
      <c r="CS74" s="16">
        <f>MAX(0,(va!CT70-va!CS70))</f>
        <v>0</v>
      </c>
      <c r="CT74" s="16">
        <f>MAX(0,(va!CU70-va!CT70))</f>
        <v>0</v>
      </c>
      <c r="CU74" s="16">
        <f>MAX(0,(va!CV70-va!CU70))</f>
        <v>0</v>
      </c>
      <c r="CV74" s="16">
        <f>MAX(0,(va!CW70-va!CV70))</f>
        <v>0</v>
      </c>
      <c r="CW74" s="16">
        <f>MAX(0,(va!CX70-va!CW70))</f>
        <v>0</v>
      </c>
    </row>
    <row r="75" spans="1:101" x14ac:dyDescent="0.2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0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1</v>
      </c>
      <c r="J75" s="16">
        <f>MAX(0,(va!K71-va!J71))</f>
        <v>0</v>
      </c>
      <c r="K75" s="16">
        <f>MAX(0,(va!L71-va!K71))</f>
        <v>1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1</v>
      </c>
      <c r="R75" s="16">
        <f>MAX(0,(va!S71-va!R71))</f>
        <v>2</v>
      </c>
      <c r="S75" s="16">
        <f>MAX(0,(va!T71-va!S71))</f>
        <v>3</v>
      </c>
      <c r="T75" s="16">
        <f>MAX(0,(va!U71-va!T71))</f>
        <v>1</v>
      </c>
      <c r="U75" s="16">
        <f>MAX(0,(va!V71-va!U71))</f>
        <v>0</v>
      </c>
      <c r="V75" s="16">
        <f>MAX(0,(va!W71-va!V71))</f>
        <v>0</v>
      </c>
      <c r="W75" s="16">
        <f>MAX(0,(va!X71-va!W71))</f>
        <v>2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0</v>
      </c>
      <c r="AD75" s="16">
        <f>MAX(0,(va!AE71-va!AD71))</f>
        <v>1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0</v>
      </c>
      <c r="AI75" s="16">
        <f>MAX(0,(va!AJ71-va!AI71))</f>
        <v>0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0</v>
      </c>
      <c r="AN75" s="16">
        <f>MAX(0,(va!AO71-va!AN71))</f>
        <v>0</v>
      </c>
      <c r="AO75" s="16">
        <f>MAX(0,(va!AP71-va!AO71))</f>
        <v>0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0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2</v>
      </c>
      <c r="BB75" s="16">
        <f>MAX(0,(va!BC71-va!BB71))</f>
        <v>0</v>
      </c>
      <c r="BC75" s="16">
        <f>MAX(0,(va!BD71-va!BC71))</f>
        <v>0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0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0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0</v>
      </c>
      <c r="BO75" s="16">
        <f>MAX(0,(va!BP71-va!BO71))</f>
        <v>0</v>
      </c>
      <c r="BP75" s="16">
        <f>MAX(0,(va!BQ71-va!BP71))</f>
        <v>0</v>
      </c>
      <c r="BQ75" s="16">
        <f>MAX(0,(va!BR71-va!BQ71))</f>
        <v>0</v>
      </c>
      <c r="BR75" s="16">
        <f>MAX(0,(va!BS71-va!BR71))</f>
        <v>0</v>
      </c>
      <c r="BS75" s="16">
        <f>MAX(0,(va!BT71-va!BS71))</f>
        <v>0</v>
      </c>
      <c r="BT75" s="16">
        <f>MAX(0,(va!BU71-va!BT71))</f>
        <v>0</v>
      </c>
      <c r="BU75" s="16">
        <f>MAX(0,(va!BV71-va!BU71))</f>
        <v>0</v>
      </c>
      <c r="BV75" s="16">
        <f>MAX(0,(va!BW71-va!BV71))</f>
        <v>0</v>
      </c>
      <c r="BW75" s="16">
        <f>MAX(0,(va!BX71-va!BW71))</f>
        <v>0</v>
      </c>
      <c r="BX75" s="16">
        <f>MAX(0,(va!BY71-va!BX71))</f>
        <v>0</v>
      </c>
      <c r="BY75" s="16">
        <f>MAX(0,(va!BZ71-va!BY71))</f>
        <v>0</v>
      </c>
      <c r="BZ75" s="16">
        <f>MAX(0,(va!CA71-va!BZ71))</f>
        <v>0</v>
      </c>
      <c r="CA75" s="16">
        <f>MAX(0,(va!CB71-va!CA71))</f>
        <v>0</v>
      </c>
      <c r="CB75" s="16">
        <f>MAX(0,(va!CC71-va!CB71))</f>
        <v>0</v>
      </c>
      <c r="CC75" s="16">
        <f>MAX(0,(va!CD71-va!CC71))</f>
        <v>0</v>
      </c>
      <c r="CD75" s="16">
        <f>MAX(0,(va!CE71-va!CD71))</f>
        <v>1</v>
      </c>
      <c r="CE75" s="16">
        <f>MAX(0,(va!CF71-va!CE71))</f>
        <v>2</v>
      </c>
      <c r="CF75" s="16">
        <f>MAX(0,(va!CG71-va!CF71))</f>
        <v>0</v>
      </c>
      <c r="CG75" s="16">
        <f>MAX(0,(va!CH71-va!CG71))</f>
        <v>0</v>
      </c>
      <c r="CH75" s="16">
        <f>MAX(0,(va!CI71-va!CH71))</f>
        <v>2</v>
      </c>
      <c r="CI75" s="16">
        <f>MAX(0,(va!CJ71-va!CI71))</f>
        <v>2</v>
      </c>
      <c r="CJ75" s="16">
        <f>MAX(0,(va!CK71-va!CJ71))</f>
        <v>0</v>
      </c>
      <c r="CK75" s="16">
        <f>MAX(0,(va!CL71-va!CK71))</f>
        <v>0</v>
      </c>
      <c r="CL75" s="16">
        <f>MAX(0,(va!CM71-va!CL71))</f>
        <v>0</v>
      </c>
      <c r="CM75" s="16">
        <f>MAX(0,(va!CN71-va!CM71))</f>
        <v>0</v>
      </c>
      <c r="CN75" s="16">
        <f>MAX(0,(va!CO71-va!CN71))</f>
        <v>0</v>
      </c>
      <c r="CO75" s="16">
        <f>MAX(0,(va!CP71-va!CO71))</f>
        <v>0</v>
      </c>
      <c r="CP75" s="16">
        <f>MAX(0,(va!CQ71-va!CP71))</f>
        <v>0</v>
      </c>
      <c r="CQ75" s="16">
        <f>MAX(0,(va!CR71-va!CQ71))</f>
        <v>0</v>
      </c>
      <c r="CR75" s="16">
        <f>MAX(0,(va!CS71-va!CR71))</f>
        <v>0</v>
      </c>
      <c r="CS75" s="16">
        <f>MAX(0,(va!CT71-va!CS71))</f>
        <v>0</v>
      </c>
      <c r="CT75" s="16">
        <f>MAX(0,(va!CU71-va!CT71))</f>
        <v>0</v>
      </c>
      <c r="CU75" s="16">
        <f>MAX(0,(va!CV71-va!CU71))</f>
        <v>0</v>
      </c>
      <c r="CV75" s="16">
        <f>MAX(0,(va!CW71-va!CV71))</f>
        <v>0</v>
      </c>
      <c r="CW75" s="16">
        <f>MAX(0,(va!CX71-va!CW71))</f>
        <v>0</v>
      </c>
    </row>
    <row r="76" spans="1:101" x14ac:dyDescent="0.2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1</v>
      </c>
      <c r="I76" s="16">
        <f>MAX(0,(va!J72-va!I72))</f>
        <v>0</v>
      </c>
      <c r="J76" s="16">
        <f>MAX(0,(va!K72-va!J72))</f>
        <v>0</v>
      </c>
      <c r="K76" s="16">
        <f>MAX(0,(va!L72-va!K72))</f>
        <v>0</v>
      </c>
      <c r="L76" s="16">
        <f>MAX(0,(va!M72-va!L72))</f>
        <v>0</v>
      </c>
      <c r="M76" s="16">
        <f>MAX(0,(va!N72-va!M72))</f>
        <v>1</v>
      </c>
      <c r="N76" s="16">
        <f>MAX(0,(va!O72-va!N72))</f>
        <v>0</v>
      </c>
      <c r="O76" s="16">
        <f>MAX(0,(va!P72-va!O72))</f>
        <v>2</v>
      </c>
      <c r="P76" s="16">
        <f>MAX(0,(va!Q72-va!P72))</f>
        <v>0</v>
      </c>
      <c r="Q76" s="16">
        <f>MAX(0,(va!R72-va!Q72))</f>
        <v>5</v>
      </c>
      <c r="R76" s="16">
        <f>MAX(0,(va!S72-va!R72))</f>
        <v>2</v>
      </c>
      <c r="S76" s="16">
        <f>MAX(0,(va!T72-va!S72))</f>
        <v>3</v>
      </c>
      <c r="T76" s="16">
        <f>MAX(0,(va!U72-va!T72))</f>
        <v>2</v>
      </c>
      <c r="U76" s="16">
        <f>MAX(0,(va!V72-va!U72))</f>
        <v>7</v>
      </c>
      <c r="V76" s="16">
        <f>MAX(0,(va!W72-va!V72))</f>
        <v>0</v>
      </c>
      <c r="W76" s="16">
        <f>MAX(0,(va!X72-va!W72))</f>
        <v>4</v>
      </c>
      <c r="X76" s="16">
        <f>MAX(0,(va!Y72-va!X72))</f>
        <v>0</v>
      </c>
      <c r="Y76" s="16">
        <f>MAX(0,(va!Z72-va!Y72))</f>
        <v>0</v>
      </c>
      <c r="Z76" s="16">
        <f>MAX(0,(va!AA72-va!Z72))</f>
        <v>0</v>
      </c>
      <c r="AA76" s="16">
        <f>MAX(0,(va!AB72-va!AA72))</f>
        <v>1</v>
      </c>
      <c r="AB76" s="16">
        <f>MAX(0,(va!AC72-va!AB72))</f>
        <v>0</v>
      </c>
      <c r="AC76" s="16">
        <f>MAX(0,(va!AD72-va!AC72))</f>
        <v>2</v>
      </c>
      <c r="AD76" s="16">
        <f>MAX(0,(va!AE72-va!AD72))</f>
        <v>0</v>
      </c>
      <c r="AE76" s="16">
        <f>MAX(0,(va!AF72-va!AE72))</f>
        <v>0</v>
      </c>
      <c r="AF76" s="16">
        <f>MAX(0,(va!AG72-va!AF72))</f>
        <v>0</v>
      </c>
      <c r="AG76" s="16">
        <f>MAX(0,(va!AH72-va!AG72))</f>
        <v>1</v>
      </c>
      <c r="AH76" s="16">
        <f>MAX(0,(va!AI72-va!AH72))</f>
        <v>0</v>
      </c>
      <c r="AI76" s="16">
        <f>MAX(0,(va!AJ72-va!AI72))</f>
        <v>0</v>
      </c>
      <c r="AJ76" s="16">
        <f>MAX(0,(va!AK72-va!AJ72))</f>
        <v>4</v>
      </c>
      <c r="AK76" s="16">
        <f>MAX(0,(va!AL72-va!AK72))</f>
        <v>0</v>
      </c>
      <c r="AL76" s="16">
        <f>MAX(0,(va!AM72-va!AL72))</f>
        <v>0</v>
      </c>
      <c r="AM76" s="16">
        <f>MAX(0,(va!AN72-va!AM72))</f>
        <v>2</v>
      </c>
      <c r="AN76" s="16">
        <f>MAX(0,(va!AO72-va!AN72))</f>
        <v>0</v>
      </c>
      <c r="AO76" s="16">
        <f>MAX(0,(va!AP72-va!AO72))</f>
        <v>2</v>
      </c>
      <c r="AP76" s="16">
        <f>MAX(0,(va!AQ72-va!AP72))</f>
        <v>1</v>
      </c>
      <c r="AQ76" s="16">
        <f>MAX(0,(va!AR72-va!AQ72))</f>
        <v>0</v>
      </c>
      <c r="AR76" s="16">
        <f>MAX(0,(va!AS72-va!AR72))</f>
        <v>0</v>
      </c>
      <c r="AS76" s="16">
        <f>MAX(0,(va!AT72-va!AS72))</f>
        <v>1</v>
      </c>
      <c r="AT76" s="16">
        <f>MAX(0,(va!AU72-va!AT72))</f>
        <v>1</v>
      </c>
      <c r="AU76" s="16">
        <f>MAX(0,(va!AV72-va!AU72))</f>
        <v>0</v>
      </c>
      <c r="AV76" s="16">
        <f>MAX(0,(va!AW72-va!AV72))</f>
        <v>1</v>
      </c>
      <c r="AW76" s="16">
        <f>MAX(0,(va!AX72-va!AW72))</f>
        <v>0</v>
      </c>
      <c r="AX76" s="16">
        <f>MAX(0,(va!AY72-va!AX72))</f>
        <v>7</v>
      </c>
      <c r="AY76" s="16">
        <f>MAX(0,(va!AZ72-va!AY72))</f>
        <v>0</v>
      </c>
      <c r="AZ76" s="16">
        <f>MAX(0,(va!BA72-va!AZ72))</f>
        <v>0</v>
      </c>
      <c r="BA76" s="16">
        <f>MAX(0,(va!BB72-va!BA72))</f>
        <v>1</v>
      </c>
      <c r="BB76" s="16">
        <f>MAX(0,(va!BC72-va!BB72))</f>
        <v>0</v>
      </c>
      <c r="BC76" s="16">
        <f>MAX(0,(va!BD72-va!BC72))</f>
        <v>0</v>
      </c>
      <c r="BD76" s="16">
        <f>MAX(0,(va!BE72-va!BD72))</f>
        <v>0</v>
      </c>
      <c r="BE76" s="16">
        <f>MAX(0,(va!BF72-va!BE72))</f>
        <v>0</v>
      </c>
      <c r="BF76" s="16">
        <f>MAX(0,(va!BG72-va!BF72))</f>
        <v>0</v>
      </c>
      <c r="BG76" s="16">
        <f>MAX(0,(va!BH72-va!BG72))</f>
        <v>1</v>
      </c>
      <c r="BH76" s="16">
        <f>MAX(0,(va!BI72-va!BH72))</f>
        <v>0</v>
      </c>
      <c r="BI76" s="16">
        <f>MAX(0,(va!BJ72-va!BI72))</f>
        <v>1</v>
      </c>
      <c r="BJ76" s="16">
        <f>MAX(0,(va!BK72-va!BJ72))</f>
        <v>0</v>
      </c>
      <c r="BK76" s="16">
        <f>MAX(0,(va!BL72-va!BK72))</f>
        <v>0</v>
      </c>
      <c r="BL76" s="16">
        <f>MAX(0,(va!BM72-va!BL72))</f>
        <v>0</v>
      </c>
      <c r="BM76" s="16">
        <f>MAX(0,(va!BN72-va!BM72))</f>
        <v>0</v>
      </c>
      <c r="BN76" s="16">
        <f>MAX(0,(va!BO72-va!BN72))</f>
        <v>0</v>
      </c>
      <c r="BO76" s="16">
        <f>MAX(0,(va!BP72-va!BO72))</f>
        <v>0</v>
      </c>
      <c r="BP76" s="16">
        <f>MAX(0,(va!BQ72-va!BP72))</f>
        <v>0</v>
      </c>
      <c r="BQ76" s="16">
        <f>MAX(0,(va!BR72-va!BQ72))</f>
        <v>0</v>
      </c>
      <c r="BR76" s="16">
        <f>MAX(0,(va!BS72-va!BR72))</f>
        <v>0</v>
      </c>
      <c r="BS76" s="16">
        <f>MAX(0,(va!BT72-va!BS72))</f>
        <v>0</v>
      </c>
      <c r="BT76" s="16">
        <f>MAX(0,(va!BU72-va!BT72))</f>
        <v>0</v>
      </c>
      <c r="BU76" s="16">
        <f>MAX(0,(va!BV72-va!BU72))</f>
        <v>1</v>
      </c>
      <c r="BV76" s="16">
        <f>MAX(0,(va!BW72-va!BV72))</f>
        <v>1</v>
      </c>
      <c r="BW76" s="16">
        <f>MAX(0,(va!BX72-va!BW72))</f>
        <v>0</v>
      </c>
      <c r="BX76" s="16">
        <f>MAX(0,(va!BY72-va!BX72))</f>
        <v>0</v>
      </c>
      <c r="BY76" s="16">
        <f>MAX(0,(va!BZ72-va!BY72))</f>
        <v>0</v>
      </c>
      <c r="BZ76" s="16">
        <f>MAX(0,(va!CA72-va!BZ72))</f>
        <v>4</v>
      </c>
      <c r="CA76" s="16">
        <f>MAX(0,(va!CB72-va!CA72))</f>
        <v>0</v>
      </c>
      <c r="CB76" s="16">
        <f>MAX(0,(va!CC72-va!CB72))</f>
        <v>0</v>
      </c>
      <c r="CC76" s="16">
        <f>MAX(0,(va!CD72-va!CC72))</f>
        <v>1</v>
      </c>
      <c r="CD76" s="16">
        <f>MAX(0,(va!CE72-va!CD72))</f>
        <v>0</v>
      </c>
      <c r="CE76" s="16">
        <f>MAX(0,(va!CF72-va!CE72))</f>
        <v>0</v>
      </c>
      <c r="CF76" s="16">
        <f>MAX(0,(va!CG72-va!CF72))</f>
        <v>0</v>
      </c>
      <c r="CG76" s="16">
        <f>MAX(0,(va!CH72-va!CG72))</f>
        <v>0</v>
      </c>
      <c r="CH76" s="16">
        <f>MAX(0,(va!CI72-va!CH72))</f>
        <v>0</v>
      </c>
      <c r="CI76" s="16">
        <f>MAX(0,(va!CJ72-va!CI72))</f>
        <v>0</v>
      </c>
      <c r="CJ76" s="16">
        <f>MAX(0,(va!CK72-va!CJ72))</f>
        <v>0</v>
      </c>
      <c r="CK76" s="16">
        <f>MAX(0,(va!CL72-va!CK72))</f>
        <v>0</v>
      </c>
      <c r="CL76" s="16">
        <f>MAX(0,(va!CM72-va!CL72))</f>
        <v>0</v>
      </c>
      <c r="CM76" s="16">
        <f>MAX(0,(va!CN72-va!CM72))</f>
        <v>0</v>
      </c>
      <c r="CN76" s="16">
        <f>MAX(0,(va!CO72-va!CN72))</f>
        <v>0</v>
      </c>
      <c r="CO76" s="16">
        <f>MAX(0,(va!CP72-va!CO72))</f>
        <v>0</v>
      </c>
      <c r="CP76" s="16">
        <f>MAX(0,(va!CQ72-va!CP72))</f>
        <v>0</v>
      </c>
      <c r="CQ76" s="16">
        <f>MAX(0,(va!CR72-va!CQ72))</f>
        <v>0</v>
      </c>
      <c r="CR76" s="16">
        <f>MAX(0,(va!CS72-va!CR72))</f>
        <v>0</v>
      </c>
      <c r="CS76" s="16">
        <f>MAX(0,(va!CT72-va!CS72))</f>
        <v>0</v>
      </c>
      <c r="CT76" s="16">
        <f>MAX(0,(va!CU72-va!CT72))</f>
        <v>0</v>
      </c>
      <c r="CU76" s="16">
        <f>MAX(0,(va!CV72-va!CU72))</f>
        <v>0</v>
      </c>
      <c r="CV76" s="16">
        <f>MAX(0,(va!CW72-va!CV72))</f>
        <v>0</v>
      </c>
      <c r="CW76" s="16">
        <f>MAX(0,(va!CX72-va!CW72))</f>
        <v>0</v>
      </c>
    </row>
    <row r="77" spans="1:101" x14ac:dyDescent="0.2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1</v>
      </c>
      <c r="I77" s="16">
        <f>MAX(0,(va!J73-va!I73))</f>
        <v>0</v>
      </c>
      <c r="J77" s="16">
        <f>MAX(0,(va!K73-va!J73))</f>
        <v>0</v>
      </c>
      <c r="K77" s="16">
        <f>MAX(0,(va!L73-va!K73))</f>
        <v>1</v>
      </c>
      <c r="L77" s="16">
        <f>MAX(0,(va!M73-va!L73))</f>
        <v>0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1</v>
      </c>
      <c r="Q77" s="16">
        <f>MAX(0,(va!R73-va!Q73))</f>
        <v>0</v>
      </c>
      <c r="R77" s="16">
        <f>MAX(0,(va!S73-va!R73))</f>
        <v>3</v>
      </c>
      <c r="S77" s="16">
        <f>MAX(0,(va!T73-va!S73))</f>
        <v>0</v>
      </c>
      <c r="T77" s="16">
        <f>MAX(0,(va!U73-va!T73))</f>
        <v>1</v>
      </c>
      <c r="U77" s="16">
        <f>MAX(0,(va!V73-va!U73))</f>
        <v>0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0</v>
      </c>
      <c r="AA77" s="16">
        <f>MAX(0,(va!AB73-va!AA73))</f>
        <v>1</v>
      </c>
      <c r="AB77" s="16">
        <f>MAX(0,(va!AC73-va!AB73))</f>
        <v>0</v>
      </c>
      <c r="AC77" s="16">
        <f>MAX(0,(va!AD73-va!AC73))</f>
        <v>2</v>
      </c>
      <c r="AD77" s="16">
        <f>MAX(0,(va!AE73-va!AD73))</f>
        <v>0</v>
      </c>
      <c r="AE77" s="16">
        <f>MAX(0,(va!AF73-va!AE73))</f>
        <v>0</v>
      </c>
      <c r="AF77" s="16">
        <f>MAX(0,(va!AG73-va!AF73))</f>
        <v>1</v>
      </c>
      <c r="AG77" s="16">
        <f>MAX(0,(va!AH73-va!AG73))</f>
        <v>0</v>
      </c>
      <c r="AH77" s="16">
        <f>MAX(0,(va!AI73-va!AH73))</f>
        <v>0</v>
      </c>
      <c r="AI77" s="16">
        <f>MAX(0,(va!AJ73-va!AI73))</f>
        <v>0</v>
      </c>
      <c r="AJ77" s="16">
        <f>MAX(0,(va!AK73-va!AJ73))</f>
        <v>0</v>
      </c>
      <c r="AK77" s="16">
        <f>MAX(0,(va!AL73-va!AK73))</f>
        <v>0</v>
      </c>
      <c r="AL77" s="16">
        <f>MAX(0,(va!AM73-va!AL73))</f>
        <v>0</v>
      </c>
      <c r="AM77" s="16">
        <f>MAX(0,(va!AN73-va!AM73))</f>
        <v>0</v>
      </c>
      <c r="AN77" s="16">
        <f>MAX(0,(va!AO73-va!AN73))</f>
        <v>0</v>
      </c>
      <c r="AO77" s="16">
        <f>MAX(0,(va!AP73-va!AO73))</f>
        <v>0</v>
      </c>
      <c r="AP77" s="16">
        <f>MAX(0,(va!AQ73-va!AP73))</f>
        <v>0</v>
      </c>
      <c r="AQ77" s="16">
        <f>MAX(0,(va!AR73-va!AQ73))</f>
        <v>1</v>
      </c>
      <c r="AR77" s="16">
        <f>MAX(0,(va!AS73-va!AR73))</f>
        <v>0</v>
      </c>
      <c r="AS77" s="16">
        <f>MAX(0,(va!AT73-va!AS73))</f>
        <v>0</v>
      </c>
      <c r="AT77" s="16">
        <f>MAX(0,(va!AU73-va!AT73))</f>
        <v>0</v>
      </c>
      <c r="AU77" s="16">
        <f>MAX(0,(va!AV73-va!AU73))</f>
        <v>0</v>
      </c>
      <c r="AV77" s="16">
        <f>MAX(0,(va!AW73-va!AV73))</f>
        <v>0</v>
      </c>
      <c r="AW77" s="16">
        <f>MAX(0,(va!AX73-va!AW73))</f>
        <v>1</v>
      </c>
      <c r="AX77" s="16">
        <f>MAX(0,(va!AY73-va!AX73))</f>
        <v>0</v>
      </c>
      <c r="AY77" s="16">
        <f>MAX(0,(va!AZ73-va!AY73))</f>
        <v>0</v>
      </c>
      <c r="AZ77" s="16">
        <f>MAX(0,(va!BA73-va!AZ73))</f>
        <v>1</v>
      </c>
      <c r="BA77" s="16">
        <f>MAX(0,(va!BB73-va!BA73))</f>
        <v>1</v>
      </c>
      <c r="BB77" s="16">
        <f>MAX(0,(va!BC73-va!BB73))</f>
        <v>0</v>
      </c>
      <c r="BC77" s="16">
        <f>MAX(0,(va!BD73-va!BC73))</f>
        <v>0</v>
      </c>
      <c r="BD77" s="16">
        <f>MAX(0,(va!BE73-va!BD73))</f>
        <v>1</v>
      </c>
      <c r="BE77" s="16">
        <f>MAX(0,(va!BF73-va!BE73))</f>
        <v>0</v>
      </c>
      <c r="BF77" s="16">
        <f>MAX(0,(va!BG73-va!BF73))</f>
        <v>0</v>
      </c>
      <c r="BG77" s="16">
        <f>MAX(0,(va!BH73-va!BG73))</f>
        <v>0</v>
      </c>
      <c r="BH77" s="16">
        <f>MAX(0,(va!BI73-va!BH73))</f>
        <v>0</v>
      </c>
      <c r="BI77" s="16">
        <f>MAX(0,(va!BJ73-va!BI73))</f>
        <v>0</v>
      </c>
      <c r="BJ77" s="16">
        <f>MAX(0,(va!BK73-va!BJ73))</f>
        <v>1</v>
      </c>
      <c r="BK77" s="16">
        <f>MAX(0,(va!BL73-va!BK73))</f>
        <v>0</v>
      </c>
      <c r="BL77" s="16">
        <f>MAX(0,(va!BM73-va!BL73))</f>
        <v>0</v>
      </c>
      <c r="BM77" s="16">
        <f>MAX(0,(va!BN73-va!BM73))</f>
        <v>1</v>
      </c>
      <c r="BN77" s="16">
        <f>MAX(0,(va!BO73-va!BN73))</f>
        <v>3</v>
      </c>
      <c r="BO77" s="16">
        <f>MAX(0,(va!BP73-va!BO73))</f>
        <v>0</v>
      </c>
      <c r="BP77" s="16">
        <f>MAX(0,(va!BQ73-va!BP73))</f>
        <v>0</v>
      </c>
      <c r="BQ77" s="16">
        <f>MAX(0,(va!BR73-va!BQ73))</f>
        <v>0</v>
      </c>
      <c r="BR77" s="16">
        <f>MAX(0,(va!BS73-va!BR73))</f>
        <v>0</v>
      </c>
      <c r="BS77" s="16">
        <f>MAX(0,(va!BT73-va!BS73))</f>
        <v>2</v>
      </c>
      <c r="BT77" s="16">
        <f>MAX(0,(va!BU73-va!BT73))</f>
        <v>0</v>
      </c>
      <c r="BU77" s="16">
        <f>MAX(0,(va!BV73-va!BU73))</f>
        <v>0</v>
      </c>
      <c r="BV77" s="16">
        <f>MAX(0,(va!BW73-va!BV73))</f>
        <v>6</v>
      </c>
      <c r="BW77" s="16">
        <f>MAX(0,(va!BX73-va!BW73))</f>
        <v>1</v>
      </c>
      <c r="BX77" s="16">
        <f>MAX(0,(va!BY73-va!BX73))</f>
        <v>0</v>
      </c>
      <c r="BY77" s="16">
        <f>MAX(0,(va!BZ73-va!BY73))</f>
        <v>3</v>
      </c>
      <c r="BZ77" s="16">
        <f>MAX(0,(va!CA73-va!BZ73))</f>
        <v>3</v>
      </c>
      <c r="CA77" s="16">
        <f>MAX(0,(va!CB73-va!CA73))</f>
        <v>0</v>
      </c>
      <c r="CB77" s="16">
        <f>MAX(0,(va!CC73-va!CB73))</f>
        <v>2</v>
      </c>
      <c r="CC77" s="16">
        <f>MAX(0,(va!CD73-va!CC73))</f>
        <v>0</v>
      </c>
      <c r="CD77" s="16">
        <f>MAX(0,(va!CE73-va!CD73))</f>
        <v>4</v>
      </c>
      <c r="CE77" s="16">
        <f>MAX(0,(va!CF73-va!CE73))</f>
        <v>0</v>
      </c>
      <c r="CF77" s="16">
        <f>MAX(0,(va!CG73-va!CF73))</f>
        <v>0</v>
      </c>
      <c r="CG77" s="16">
        <f>MAX(0,(va!CH73-va!CG73))</f>
        <v>0</v>
      </c>
      <c r="CH77" s="16">
        <f>MAX(0,(va!CI73-va!CH73))</f>
        <v>0</v>
      </c>
      <c r="CI77" s="16">
        <f>MAX(0,(va!CJ73-va!CI73))</f>
        <v>0</v>
      </c>
      <c r="CJ77" s="16">
        <f>MAX(0,(va!CK73-va!CJ73))</f>
        <v>0</v>
      </c>
      <c r="CK77" s="16">
        <f>MAX(0,(va!CL73-va!CK73))</f>
        <v>0</v>
      </c>
      <c r="CL77" s="16">
        <f>MAX(0,(va!CM73-va!CL73))</f>
        <v>0</v>
      </c>
      <c r="CM77" s="16">
        <f>MAX(0,(va!CN73-va!CM73))</f>
        <v>0</v>
      </c>
      <c r="CN77" s="16">
        <f>MAX(0,(va!CO73-va!CN73))</f>
        <v>0</v>
      </c>
      <c r="CO77" s="16">
        <f>MAX(0,(va!CP73-va!CO73))</f>
        <v>0</v>
      </c>
      <c r="CP77" s="16">
        <f>MAX(0,(va!CQ73-va!CP73))</f>
        <v>0</v>
      </c>
      <c r="CQ77" s="16">
        <f>MAX(0,(va!CR73-va!CQ73))</f>
        <v>0</v>
      </c>
      <c r="CR77" s="16">
        <f>MAX(0,(va!CS73-va!CR73))</f>
        <v>0</v>
      </c>
      <c r="CS77" s="16">
        <f>MAX(0,(va!CT73-va!CS73))</f>
        <v>0</v>
      </c>
      <c r="CT77" s="16">
        <f>MAX(0,(va!CU73-va!CT73))</f>
        <v>0</v>
      </c>
      <c r="CU77" s="16">
        <f>MAX(0,(va!CV73-va!CU73))</f>
        <v>0</v>
      </c>
      <c r="CV77" s="16">
        <f>MAX(0,(va!CW73-va!CV73))</f>
        <v>0</v>
      </c>
      <c r="CW77" s="16">
        <f>MAX(0,(va!CX73-va!CW73))</f>
        <v>0</v>
      </c>
    </row>
    <row r="78" spans="1:101" x14ac:dyDescent="0.2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1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0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0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1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0</v>
      </c>
      <c r="AU78" s="16">
        <f>MAX(0,(va!AV74-va!AU74))</f>
        <v>0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1</v>
      </c>
      <c r="AY78" s="16">
        <f>MAX(0,(va!AZ74-va!AY74))</f>
        <v>0</v>
      </c>
      <c r="AZ78" s="16">
        <f>MAX(0,(va!BA74-va!AZ74))</f>
        <v>0</v>
      </c>
      <c r="BA78" s="16">
        <f>MAX(0,(va!BB74-va!BA74))</f>
        <v>0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0</v>
      </c>
      <c r="BG78" s="16">
        <f>MAX(0,(va!BH74-va!BG74))</f>
        <v>0</v>
      </c>
      <c r="BH78" s="16">
        <f>MAX(0,(va!BI74-va!BH74))</f>
        <v>0</v>
      </c>
      <c r="BI78" s="16">
        <f>MAX(0,(va!BJ74-va!BI74))</f>
        <v>1</v>
      </c>
      <c r="BJ78" s="16">
        <f>MAX(0,(va!BK74-va!BJ74))</f>
        <v>0</v>
      </c>
      <c r="BK78" s="16">
        <f>MAX(0,(va!BL74-va!BK74))</f>
        <v>0</v>
      </c>
      <c r="BL78" s="16">
        <f>MAX(0,(va!BM74-va!BL74))</f>
        <v>0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0</v>
      </c>
      <c r="BP78" s="16">
        <f>MAX(0,(va!BQ74-va!BP74))</f>
        <v>0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0</v>
      </c>
      <c r="BT78" s="16">
        <f>MAX(0,(va!BU74-va!BT74))</f>
        <v>0</v>
      </c>
      <c r="BU78" s="16">
        <f>MAX(0,(va!BV74-va!BU74))</f>
        <v>0</v>
      </c>
      <c r="BV78" s="16">
        <f>MAX(0,(va!BW74-va!BV74))</f>
        <v>0</v>
      </c>
      <c r="BW78" s="16">
        <f>MAX(0,(va!BX74-va!BW74))</f>
        <v>0</v>
      </c>
      <c r="BX78" s="16">
        <f>MAX(0,(va!BY74-va!BX74))</f>
        <v>0</v>
      </c>
      <c r="BY78" s="16">
        <f>MAX(0,(va!BZ74-va!BY74))</f>
        <v>0</v>
      </c>
      <c r="BZ78" s="16">
        <f>MAX(0,(va!CA74-va!BZ74))</f>
        <v>0</v>
      </c>
      <c r="CA78" s="16">
        <f>MAX(0,(va!CB74-va!CA74))</f>
        <v>0</v>
      </c>
      <c r="CB78" s="16">
        <f>MAX(0,(va!CC74-va!CB74))</f>
        <v>0</v>
      </c>
      <c r="CC78" s="16">
        <f>MAX(0,(va!CD74-va!CC74))</f>
        <v>0</v>
      </c>
      <c r="CD78" s="16">
        <f>MAX(0,(va!CE74-va!CD74))</f>
        <v>0</v>
      </c>
      <c r="CE78" s="16">
        <f>MAX(0,(va!CF74-va!CE74))</f>
        <v>0</v>
      </c>
      <c r="CF78" s="16">
        <f>MAX(0,(va!CG74-va!CF74))</f>
        <v>0</v>
      </c>
      <c r="CG78" s="16">
        <f>MAX(0,(va!CH74-va!CG74))</f>
        <v>0</v>
      </c>
      <c r="CH78" s="16">
        <f>MAX(0,(va!CI74-va!CH74))</f>
        <v>0</v>
      </c>
      <c r="CI78" s="16">
        <f>MAX(0,(va!CJ74-va!CI74))</f>
        <v>0</v>
      </c>
      <c r="CJ78" s="16">
        <f>MAX(0,(va!CK74-va!CJ74))</f>
        <v>0</v>
      </c>
      <c r="CK78" s="16">
        <f>MAX(0,(va!CL74-va!CK74))</f>
        <v>0</v>
      </c>
      <c r="CL78" s="16">
        <f>MAX(0,(va!CM74-va!CL74))</f>
        <v>0</v>
      </c>
      <c r="CM78" s="16">
        <f>MAX(0,(va!CN74-va!CM74))</f>
        <v>0</v>
      </c>
      <c r="CN78" s="16">
        <f>MAX(0,(va!CO74-va!CN74))</f>
        <v>0</v>
      </c>
      <c r="CO78" s="16">
        <f>MAX(0,(va!CP74-va!CO74))</f>
        <v>0</v>
      </c>
      <c r="CP78" s="16">
        <f>MAX(0,(va!CQ74-va!CP74))</f>
        <v>0</v>
      </c>
      <c r="CQ78" s="16">
        <f>MAX(0,(va!CR74-va!CQ74))</f>
        <v>0</v>
      </c>
      <c r="CR78" s="16">
        <f>MAX(0,(va!CS74-va!CR74))</f>
        <v>0</v>
      </c>
      <c r="CS78" s="16">
        <f>MAX(0,(va!CT74-va!CS74))</f>
        <v>0</v>
      </c>
      <c r="CT78" s="16">
        <f>MAX(0,(va!CU74-va!CT74))</f>
        <v>0</v>
      </c>
      <c r="CU78" s="16">
        <f>MAX(0,(va!CV74-va!CU74))</f>
        <v>0</v>
      </c>
      <c r="CV78" s="16">
        <f>MAX(0,(va!CW74-va!CV74))</f>
        <v>0</v>
      </c>
      <c r="CW78" s="16">
        <f>MAX(0,(va!CX74-va!CW74))</f>
        <v>0</v>
      </c>
    </row>
    <row r="79" spans="1:101" x14ac:dyDescent="0.2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0</v>
      </c>
      <c r="F79" s="16">
        <f>MAX(0,(va!G75-va!F75))</f>
        <v>1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0</v>
      </c>
      <c r="O79" s="16">
        <f>MAX(0,(va!P75-va!O75))</f>
        <v>0</v>
      </c>
      <c r="P79" s="16">
        <f>MAX(0,(va!Q75-va!P75))</f>
        <v>0</v>
      </c>
      <c r="Q79" s="16">
        <f>MAX(0,(va!R75-va!Q75))</f>
        <v>0</v>
      </c>
      <c r="R79" s="16">
        <f>MAX(0,(va!S75-va!R75))</f>
        <v>0</v>
      </c>
      <c r="S79" s="16">
        <f>MAX(0,(va!T75-va!S75))</f>
        <v>0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0</v>
      </c>
      <c r="AA79" s="16">
        <f>MAX(0,(va!AB75-va!AA75))</f>
        <v>0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0</v>
      </c>
      <c r="AF79" s="16">
        <f>MAX(0,(va!AG75-va!AF75))</f>
        <v>0</v>
      </c>
      <c r="AG79" s="16">
        <f>MAX(0,(va!AH75-va!AG75))</f>
        <v>0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3</v>
      </c>
      <c r="AK79" s="16">
        <f>MAX(0,(va!AL75-va!AK75))</f>
        <v>0</v>
      </c>
      <c r="AL79" s="16">
        <f>MAX(0,(va!AM75-va!AL75))</f>
        <v>1</v>
      </c>
      <c r="AM79" s="16">
        <f>MAX(0,(va!AN75-va!AM75))</f>
        <v>0</v>
      </c>
      <c r="AN79" s="16">
        <f>MAX(0,(va!AO75-va!AN75))</f>
        <v>0</v>
      </c>
      <c r="AO79" s="16">
        <f>MAX(0,(va!AP75-va!AO75))</f>
        <v>5</v>
      </c>
      <c r="AP79" s="16">
        <f>MAX(0,(va!AQ75-va!AP75))</f>
        <v>1</v>
      </c>
      <c r="AQ79" s="16">
        <f>MAX(0,(va!AR75-va!AQ75))</f>
        <v>2</v>
      </c>
      <c r="AR79" s="16">
        <f>MAX(0,(va!AS75-va!AR75))</f>
        <v>13</v>
      </c>
      <c r="AS79" s="16">
        <f>MAX(0,(va!AT75-va!AS75))</f>
        <v>0</v>
      </c>
      <c r="AT79" s="16">
        <f>MAX(0,(va!AU75-va!AT75))</f>
        <v>6</v>
      </c>
      <c r="AU79" s="16">
        <f>MAX(0,(va!AV75-va!AU75))</f>
        <v>1</v>
      </c>
      <c r="AV79" s="16">
        <f>MAX(0,(va!AW75-va!AV75))</f>
        <v>1</v>
      </c>
      <c r="AW79" s="16">
        <f>MAX(0,(va!AX75-va!AW75))</f>
        <v>1</v>
      </c>
      <c r="AX79" s="16">
        <f>MAX(0,(va!AY75-va!AX75))</f>
        <v>11</v>
      </c>
      <c r="AY79" s="16">
        <f>MAX(0,(va!AZ75-va!AY75))</f>
        <v>10</v>
      </c>
      <c r="AZ79" s="16">
        <f>MAX(0,(va!BA75-va!AZ75))</f>
        <v>1</v>
      </c>
      <c r="BA79" s="16">
        <f>MAX(0,(va!BB75-va!BA75))</f>
        <v>8</v>
      </c>
      <c r="BB79" s="16">
        <f>MAX(0,(va!BC75-va!BB75))</f>
        <v>1</v>
      </c>
      <c r="BC79" s="16">
        <f>MAX(0,(va!BD75-va!BC75))</f>
        <v>1</v>
      </c>
      <c r="BD79" s="16">
        <f>MAX(0,(va!BE75-va!BD75))</f>
        <v>11</v>
      </c>
      <c r="BE79" s="16">
        <f>MAX(0,(va!BF75-va!BE75))</f>
        <v>3</v>
      </c>
      <c r="BF79" s="16">
        <f>MAX(0,(va!BG75-va!BF75))</f>
        <v>2</v>
      </c>
      <c r="BG79" s="16">
        <f>MAX(0,(va!BH75-va!BG75))</f>
        <v>0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3</v>
      </c>
      <c r="BK79" s="16">
        <f>MAX(0,(va!BL75-va!BK75))</f>
        <v>2</v>
      </c>
      <c r="BL79" s="16">
        <f>MAX(0,(va!BM75-va!BL75))</f>
        <v>1</v>
      </c>
      <c r="BM79" s="16">
        <f>MAX(0,(va!BN75-va!BM75))</f>
        <v>7</v>
      </c>
      <c r="BN79" s="16">
        <f>MAX(0,(va!BO75-va!BN75))</f>
        <v>9</v>
      </c>
      <c r="BO79" s="16">
        <f>MAX(0,(va!BP75-va!BO75))</f>
        <v>2</v>
      </c>
      <c r="BP79" s="16">
        <f>MAX(0,(va!BQ75-va!BP75))</f>
        <v>1</v>
      </c>
      <c r="BQ79" s="16">
        <f>MAX(0,(va!BR75-va!BQ75))</f>
        <v>0</v>
      </c>
      <c r="BR79" s="16">
        <f>MAX(0,(va!BS75-va!BR75))</f>
        <v>5</v>
      </c>
      <c r="BS79" s="16">
        <f>MAX(0,(va!BT75-va!BS75))</f>
        <v>11</v>
      </c>
      <c r="BT79" s="16">
        <f>MAX(0,(va!BU75-va!BT75))</f>
        <v>1</v>
      </c>
      <c r="BU79" s="16">
        <f>MAX(0,(va!BV75-va!BU75))</f>
        <v>3</v>
      </c>
      <c r="BV79" s="16">
        <f>MAX(0,(va!BW75-va!BV75))</f>
        <v>4</v>
      </c>
      <c r="BW79" s="16">
        <f>MAX(0,(va!BX75-va!BW75))</f>
        <v>9</v>
      </c>
      <c r="BX79" s="16">
        <f>MAX(0,(va!BY75-va!BX75))</f>
        <v>0</v>
      </c>
      <c r="BY79" s="16">
        <f>MAX(0,(va!BZ75-va!BY75))</f>
        <v>3</v>
      </c>
      <c r="BZ79" s="16">
        <f>MAX(0,(va!CA75-va!BZ75))</f>
        <v>4</v>
      </c>
      <c r="CA79" s="16">
        <f>MAX(0,(va!CB75-va!CA75))</f>
        <v>0</v>
      </c>
      <c r="CB79" s="16">
        <f>MAX(0,(va!CC75-va!CB75))</f>
        <v>1</v>
      </c>
      <c r="CC79" s="16">
        <f>MAX(0,(va!CD75-va!CC75))</f>
        <v>6</v>
      </c>
      <c r="CD79" s="16">
        <f>MAX(0,(va!CE75-va!CD75))</f>
        <v>11</v>
      </c>
      <c r="CE79" s="16">
        <f>MAX(0,(va!CF75-va!CE75))</f>
        <v>6</v>
      </c>
      <c r="CF79" s="16">
        <f>MAX(0,(va!CG75-va!CF75))</f>
        <v>22</v>
      </c>
      <c r="CG79" s="16">
        <f>MAX(0,(va!CH75-va!CG75))</f>
        <v>11</v>
      </c>
      <c r="CH79" s="16">
        <f>MAX(0,(va!CI75-va!CH75))</f>
        <v>1</v>
      </c>
      <c r="CI79" s="16">
        <f>MAX(0,(va!CJ75-va!CI75))</f>
        <v>1</v>
      </c>
      <c r="CJ79" s="16">
        <f>MAX(0,(va!CK75-va!CJ75))</f>
        <v>0</v>
      </c>
      <c r="CK79" s="16">
        <f>MAX(0,(va!CL75-va!CK75))</f>
        <v>0</v>
      </c>
      <c r="CL79" s="16">
        <f>MAX(0,(va!CM75-va!CL75))</f>
        <v>0</v>
      </c>
      <c r="CM79" s="16">
        <f>MAX(0,(va!CN75-va!CM75))</f>
        <v>0</v>
      </c>
      <c r="CN79" s="16">
        <f>MAX(0,(va!CO75-va!CN75))</f>
        <v>0</v>
      </c>
      <c r="CO79" s="16">
        <f>MAX(0,(va!CP75-va!CO75))</f>
        <v>0</v>
      </c>
      <c r="CP79" s="16">
        <f>MAX(0,(va!CQ75-va!CP75))</f>
        <v>0</v>
      </c>
      <c r="CQ79" s="16">
        <f>MAX(0,(va!CR75-va!CQ75))</f>
        <v>0</v>
      </c>
      <c r="CR79" s="16">
        <f>MAX(0,(va!CS75-va!CR75))</f>
        <v>0</v>
      </c>
      <c r="CS79" s="16">
        <f>MAX(0,(va!CT75-va!CS75))</f>
        <v>0</v>
      </c>
      <c r="CT79" s="16">
        <f>MAX(0,(va!CU75-va!CT75))</f>
        <v>0</v>
      </c>
      <c r="CU79" s="16">
        <f>MAX(0,(va!CV75-va!CU75))</f>
        <v>0</v>
      </c>
      <c r="CV79" s="16">
        <f>MAX(0,(va!CW75-va!CV75))</f>
        <v>0</v>
      </c>
      <c r="CW79" s="16">
        <f>MAX(0,(va!CX75-va!CW75))</f>
        <v>0</v>
      </c>
    </row>
    <row r="80" spans="1:101" x14ac:dyDescent="0.2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0</v>
      </c>
      <c r="H80" s="16">
        <f>MAX(0,(va!I76-va!H76))</f>
        <v>0</v>
      </c>
      <c r="I80" s="16">
        <f>MAX(0,(va!J76-va!I76))</f>
        <v>0</v>
      </c>
      <c r="J80" s="16">
        <f>MAX(0,(va!K76-va!J76))</f>
        <v>0</v>
      </c>
      <c r="K80" s="16">
        <f>MAX(0,(va!L76-va!K76))</f>
        <v>0</v>
      </c>
      <c r="L80" s="16">
        <f>MAX(0,(va!M76-va!L76))</f>
        <v>0</v>
      </c>
      <c r="M80" s="16">
        <f>MAX(0,(va!N76-va!M76))</f>
        <v>0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1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0</v>
      </c>
      <c r="AB80" s="16">
        <f>MAX(0,(va!AC76-va!AB76))</f>
        <v>0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0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0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1</v>
      </c>
      <c r="AN80" s="16">
        <f>MAX(0,(va!AO76-va!AN76))</f>
        <v>0</v>
      </c>
      <c r="AO80" s="16">
        <f>MAX(0,(va!AP76-va!AO76))</f>
        <v>1</v>
      </c>
      <c r="AP80" s="16">
        <f>MAX(0,(va!AQ76-va!AP76))</f>
        <v>0</v>
      </c>
      <c r="AQ80" s="16">
        <f>MAX(0,(va!AR76-va!AQ76))</f>
        <v>0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0</v>
      </c>
      <c r="AU80" s="16">
        <f>MAX(0,(va!AV76-va!AU76))</f>
        <v>0</v>
      </c>
      <c r="AV80" s="16">
        <f>MAX(0,(va!AW76-va!AV76))</f>
        <v>0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0</v>
      </c>
      <c r="BA80" s="16">
        <f>MAX(0,(va!BB76-va!BA76))</f>
        <v>1</v>
      </c>
      <c r="BB80" s="16">
        <f>MAX(0,(va!BC76-va!BB76))</f>
        <v>0</v>
      </c>
      <c r="BC80" s="16">
        <f>MAX(0,(va!BD76-va!BC76))</f>
        <v>0</v>
      </c>
      <c r="BD80" s="16">
        <f>MAX(0,(va!BE76-va!BD76))</f>
        <v>0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0</v>
      </c>
      <c r="BH80" s="16">
        <f>MAX(0,(va!BI76-va!BH76))</f>
        <v>0</v>
      </c>
      <c r="BI80" s="16">
        <f>MAX(0,(va!BJ76-va!BI76))</f>
        <v>0</v>
      </c>
      <c r="BJ80" s="16">
        <f>MAX(0,(va!BK76-va!BJ76))</f>
        <v>0</v>
      </c>
      <c r="BK80" s="16">
        <f>MAX(0,(va!BL76-va!BK76))</f>
        <v>0</v>
      </c>
      <c r="BL80" s="16">
        <f>MAX(0,(va!BM76-va!BL76))</f>
        <v>0</v>
      </c>
      <c r="BM80" s="16">
        <f>MAX(0,(va!BN76-va!BM76))</f>
        <v>1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0</v>
      </c>
      <c r="BQ80" s="16">
        <f>MAX(0,(va!BR76-va!BQ76))</f>
        <v>1</v>
      </c>
      <c r="BR80" s="16">
        <f>MAX(0,(va!BS76-va!BR76))</f>
        <v>0</v>
      </c>
      <c r="BS80" s="16">
        <f>MAX(0,(va!BT76-va!BS76))</f>
        <v>0</v>
      </c>
      <c r="BT80" s="16">
        <f>MAX(0,(va!BU76-va!BT76))</f>
        <v>0</v>
      </c>
      <c r="BU80" s="16">
        <f>MAX(0,(va!BV76-va!BU76))</f>
        <v>1</v>
      </c>
      <c r="BV80" s="16">
        <f>MAX(0,(va!BW76-va!BV76))</f>
        <v>0</v>
      </c>
      <c r="BW80" s="16">
        <f>MAX(0,(va!BX76-va!BW76))</f>
        <v>0</v>
      </c>
      <c r="BX80" s="16">
        <f>MAX(0,(va!BY76-va!BX76))</f>
        <v>0</v>
      </c>
      <c r="BY80" s="16">
        <f>MAX(0,(va!BZ76-va!BY76))</f>
        <v>0</v>
      </c>
      <c r="BZ80" s="16">
        <f>MAX(0,(va!CA76-va!BZ76))</f>
        <v>0</v>
      </c>
      <c r="CA80" s="16">
        <f>MAX(0,(va!CB76-va!CA76))</f>
        <v>2</v>
      </c>
      <c r="CB80" s="16">
        <f>MAX(0,(va!CC76-va!CB76))</f>
        <v>0</v>
      </c>
      <c r="CC80" s="16">
        <f>MAX(0,(va!CD76-va!CC76))</f>
        <v>0</v>
      </c>
      <c r="CD80" s="16">
        <f>MAX(0,(va!CE76-va!CD76))</f>
        <v>0</v>
      </c>
      <c r="CE80" s="16">
        <f>MAX(0,(va!CF76-va!CE76))</f>
        <v>0</v>
      </c>
      <c r="CF80" s="16">
        <f>MAX(0,(va!CG76-va!CF76))</f>
        <v>1</v>
      </c>
      <c r="CG80" s="16">
        <f>MAX(0,(va!CH76-va!CG76))</f>
        <v>0</v>
      </c>
      <c r="CH80" s="16">
        <f>MAX(0,(va!CI76-va!CH76))</f>
        <v>1</v>
      </c>
      <c r="CI80" s="16">
        <f>MAX(0,(va!CJ76-va!CI76))</f>
        <v>0</v>
      </c>
      <c r="CJ80" s="16">
        <f>MAX(0,(va!CK76-va!CJ76))</f>
        <v>0</v>
      </c>
      <c r="CK80" s="16">
        <f>MAX(0,(va!CL76-va!CK76))</f>
        <v>0</v>
      </c>
      <c r="CL80" s="16">
        <f>MAX(0,(va!CM76-va!CL76))</f>
        <v>0</v>
      </c>
      <c r="CM80" s="16">
        <f>MAX(0,(va!CN76-va!CM76))</f>
        <v>0</v>
      </c>
      <c r="CN80" s="16">
        <f>MAX(0,(va!CO76-va!CN76))</f>
        <v>0</v>
      </c>
      <c r="CO80" s="16">
        <f>MAX(0,(va!CP76-va!CO76))</f>
        <v>0</v>
      </c>
      <c r="CP80" s="16">
        <f>MAX(0,(va!CQ76-va!CP76))</f>
        <v>0</v>
      </c>
      <c r="CQ80" s="16">
        <f>MAX(0,(va!CR76-va!CQ76))</f>
        <v>0</v>
      </c>
      <c r="CR80" s="16">
        <f>MAX(0,(va!CS76-va!CR76))</f>
        <v>0</v>
      </c>
      <c r="CS80" s="16">
        <f>MAX(0,(va!CT76-va!CS76))</f>
        <v>0</v>
      </c>
      <c r="CT80" s="16">
        <f>MAX(0,(va!CU76-va!CT76))</f>
        <v>0</v>
      </c>
      <c r="CU80" s="16">
        <f>MAX(0,(va!CV76-va!CU76))</f>
        <v>0</v>
      </c>
      <c r="CV80" s="16">
        <f>MAX(0,(va!CW76-va!CV76))</f>
        <v>0</v>
      </c>
      <c r="CW80" s="16">
        <f>MAX(0,(va!CX76-va!CW76))</f>
        <v>0</v>
      </c>
    </row>
    <row r="81" spans="1:101" x14ac:dyDescent="0.2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0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0</v>
      </c>
      <c r="O81" s="16">
        <f>MAX(0,(va!P77-va!O77))</f>
        <v>0</v>
      </c>
      <c r="P81" s="16">
        <f>MAX(0,(va!Q77-va!P77))</f>
        <v>1</v>
      </c>
      <c r="Q81" s="16">
        <f>MAX(0,(va!R77-va!Q77))</f>
        <v>1</v>
      </c>
      <c r="R81" s="16">
        <f>MAX(0,(va!S77-va!R77))</f>
        <v>0</v>
      </c>
      <c r="S81" s="16">
        <f>MAX(0,(va!T77-va!S77))</f>
        <v>0</v>
      </c>
      <c r="T81" s="16">
        <f>MAX(0,(va!U77-va!T77))</f>
        <v>0</v>
      </c>
      <c r="U81" s="16">
        <f>MAX(0,(va!V77-va!U77))</f>
        <v>0</v>
      </c>
      <c r="V81" s="16">
        <f>MAX(0,(va!W77-va!V77))</f>
        <v>1</v>
      </c>
      <c r="W81" s="16">
        <f>MAX(0,(va!X77-va!W77))</f>
        <v>1</v>
      </c>
      <c r="X81" s="16">
        <f>MAX(0,(va!Y77-va!X77))</f>
        <v>0</v>
      </c>
      <c r="Y81" s="16">
        <f>MAX(0,(va!Z77-va!Y77))</f>
        <v>0</v>
      </c>
      <c r="Z81" s="16">
        <f>MAX(0,(va!AA77-va!Z77))</f>
        <v>0</v>
      </c>
      <c r="AA81" s="16">
        <f>MAX(0,(va!AB77-va!AA77))</f>
        <v>0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0</v>
      </c>
      <c r="AF81" s="16">
        <f>MAX(0,(va!AG77-va!AF77))</f>
        <v>0</v>
      </c>
      <c r="AG81" s="16">
        <f>MAX(0,(va!AH77-va!AG77))</f>
        <v>0</v>
      </c>
      <c r="AH81" s="16">
        <f>MAX(0,(va!AI77-va!AH77))</f>
        <v>0</v>
      </c>
      <c r="AI81" s="16">
        <f>MAX(0,(va!AJ77-va!AI77))</f>
        <v>0</v>
      </c>
      <c r="AJ81" s="16">
        <f>MAX(0,(va!AK77-va!AJ77))</f>
        <v>0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0</v>
      </c>
      <c r="AN81" s="16">
        <f>MAX(0,(va!AO77-va!AN77))</f>
        <v>0</v>
      </c>
      <c r="AO81" s="16">
        <f>MAX(0,(va!AP77-va!AO77))</f>
        <v>0</v>
      </c>
      <c r="AP81" s="16">
        <f>MAX(0,(va!AQ77-va!AP77))</f>
        <v>0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0</v>
      </c>
      <c r="AT81" s="16">
        <f>MAX(0,(va!AU77-va!AT77))</f>
        <v>0</v>
      </c>
      <c r="AU81" s="16">
        <f>MAX(0,(va!AV77-va!AU77))</f>
        <v>0</v>
      </c>
      <c r="AV81" s="16">
        <f>MAX(0,(va!AW77-va!AV77))</f>
        <v>0</v>
      </c>
      <c r="AW81" s="16">
        <f>MAX(0,(va!AX77-va!AW77))</f>
        <v>4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0</v>
      </c>
      <c r="BA81" s="16">
        <f>MAX(0,(va!BB77-va!BA77))</f>
        <v>0</v>
      </c>
      <c r="BB81" s="16">
        <f>MAX(0,(va!BC77-va!BB77))</f>
        <v>0</v>
      </c>
      <c r="BC81" s="16">
        <f>MAX(0,(va!BD77-va!BC77))</f>
        <v>0</v>
      </c>
      <c r="BD81" s="16">
        <f>MAX(0,(va!BE77-va!BD77))</f>
        <v>0</v>
      </c>
      <c r="BE81" s="16">
        <f>MAX(0,(va!BF77-va!BE77))</f>
        <v>0</v>
      </c>
      <c r="BF81" s="16">
        <f>MAX(0,(va!BG77-va!BF77))</f>
        <v>0</v>
      </c>
      <c r="BG81" s="16">
        <f>MAX(0,(va!BH77-va!BG77))</f>
        <v>0</v>
      </c>
      <c r="BH81" s="16">
        <f>MAX(0,(va!BI77-va!BH77))</f>
        <v>0</v>
      </c>
      <c r="BI81" s="16">
        <f>MAX(0,(va!BJ77-va!BI77))</f>
        <v>0</v>
      </c>
      <c r="BJ81" s="16">
        <f>MAX(0,(va!BK77-va!BJ77))</f>
        <v>0</v>
      </c>
      <c r="BK81" s="16">
        <f>MAX(0,(va!BL77-va!BK77))</f>
        <v>0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0</v>
      </c>
      <c r="BO81" s="16">
        <f>MAX(0,(va!BP77-va!BO77))</f>
        <v>0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0</v>
      </c>
      <c r="BS81" s="16">
        <f>MAX(0,(va!BT77-va!BS77))</f>
        <v>0</v>
      </c>
      <c r="BT81" s="16">
        <f>MAX(0,(va!BU77-va!BT77))</f>
        <v>0</v>
      </c>
      <c r="BU81" s="16">
        <f>MAX(0,(va!BV77-va!BU77))</f>
        <v>0</v>
      </c>
      <c r="BV81" s="16">
        <f>MAX(0,(va!BW77-va!BV77))</f>
        <v>0</v>
      </c>
      <c r="BW81" s="16">
        <f>MAX(0,(va!BX77-va!BW77))</f>
        <v>0</v>
      </c>
      <c r="BX81" s="16">
        <f>MAX(0,(va!BY77-va!BX77))</f>
        <v>0</v>
      </c>
      <c r="BY81" s="16">
        <f>MAX(0,(va!BZ77-va!BY77))</f>
        <v>0</v>
      </c>
      <c r="BZ81" s="16">
        <f>MAX(0,(va!CA77-va!BZ77))</f>
        <v>0</v>
      </c>
      <c r="CA81" s="16">
        <f>MAX(0,(va!CB77-va!CA77))</f>
        <v>0</v>
      </c>
      <c r="CB81" s="16">
        <f>MAX(0,(va!CC77-va!CB77))</f>
        <v>0</v>
      </c>
      <c r="CC81" s="16">
        <f>MAX(0,(va!CD77-va!CC77))</f>
        <v>0</v>
      </c>
      <c r="CD81" s="16">
        <f>MAX(0,(va!CE77-va!CD77))</f>
        <v>0</v>
      </c>
      <c r="CE81" s="16">
        <f>MAX(0,(va!CF77-va!CE77))</f>
        <v>0</v>
      </c>
      <c r="CF81" s="16">
        <f>MAX(0,(va!CG77-va!CF77))</f>
        <v>0</v>
      </c>
      <c r="CG81" s="16">
        <f>MAX(0,(va!CH77-va!CG77))</f>
        <v>1</v>
      </c>
      <c r="CH81" s="16">
        <f>MAX(0,(va!CI77-va!CH77))</f>
        <v>0</v>
      </c>
      <c r="CI81" s="16">
        <f>MAX(0,(va!CJ77-va!CI77))</f>
        <v>0</v>
      </c>
      <c r="CJ81" s="16">
        <f>MAX(0,(va!CK77-va!CJ77))</f>
        <v>0</v>
      </c>
      <c r="CK81" s="16">
        <f>MAX(0,(va!CL77-va!CK77))</f>
        <v>0</v>
      </c>
      <c r="CL81" s="16">
        <f>MAX(0,(va!CM77-va!CL77))</f>
        <v>0</v>
      </c>
      <c r="CM81" s="16">
        <f>MAX(0,(va!CN77-va!CM77))</f>
        <v>0</v>
      </c>
      <c r="CN81" s="16">
        <f>MAX(0,(va!CO77-va!CN77))</f>
        <v>0</v>
      </c>
      <c r="CO81" s="16">
        <f>MAX(0,(va!CP77-va!CO77))</f>
        <v>0</v>
      </c>
      <c r="CP81" s="16">
        <f>MAX(0,(va!CQ77-va!CP77))</f>
        <v>0</v>
      </c>
      <c r="CQ81" s="16">
        <f>MAX(0,(va!CR77-va!CQ77))</f>
        <v>0</v>
      </c>
      <c r="CR81" s="16">
        <f>MAX(0,(va!CS77-va!CR77))</f>
        <v>0</v>
      </c>
      <c r="CS81" s="16">
        <f>MAX(0,(va!CT77-va!CS77))</f>
        <v>0</v>
      </c>
      <c r="CT81" s="16">
        <f>MAX(0,(va!CU77-va!CT77))</f>
        <v>0</v>
      </c>
      <c r="CU81" s="16">
        <f>MAX(0,(va!CV77-va!CU77))</f>
        <v>0</v>
      </c>
      <c r="CV81" s="16">
        <f>MAX(0,(va!CW77-va!CV77))</f>
        <v>0</v>
      </c>
      <c r="CW81" s="16">
        <f>MAX(0,(va!CX77-va!CW77))</f>
        <v>0</v>
      </c>
    </row>
    <row r="82" spans="1:101" x14ac:dyDescent="0.2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0</v>
      </c>
      <c r="G82" s="16">
        <f>MAX(0,(va!H78-va!G78))</f>
        <v>1</v>
      </c>
      <c r="H82" s="16">
        <f>MAX(0,(va!I78-va!H78))</f>
        <v>0</v>
      </c>
      <c r="I82" s="16">
        <f>MAX(0,(va!J78-va!I78))</f>
        <v>0</v>
      </c>
      <c r="J82" s="16">
        <f>MAX(0,(va!K78-va!J78))</f>
        <v>0</v>
      </c>
      <c r="K82" s="16">
        <f>MAX(0,(va!L78-va!K78))</f>
        <v>0</v>
      </c>
      <c r="L82" s="16">
        <f>MAX(0,(va!M78-va!L78))</f>
        <v>0</v>
      </c>
      <c r="M82" s="16">
        <f>MAX(0,(va!N78-va!M78))</f>
        <v>0</v>
      </c>
      <c r="N82" s="16">
        <f>MAX(0,(va!O78-va!N78))</f>
        <v>5</v>
      </c>
      <c r="O82" s="16">
        <f>MAX(0,(va!P78-va!O78))</f>
        <v>0</v>
      </c>
      <c r="P82" s="16">
        <f>MAX(0,(va!Q78-va!P78))</f>
        <v>1</v>
      </c>
      <c r="Q82" s="16">
        <f>MAX(0,(va!R78-va!Q78))</f>
        <v>9</v>
      </c>
      <c r="R82" s="16">
        <f>MAX(0,(va!S78-va!R78))</f>
        <v>0</v>
      </c>
      <c r="S82" s="16">
        <f>MAX(0,(va!T78-va!S78))</f>
        <v>1</v>
      </c>
      <c r="T82" s="16">
        <f>MAX(0,(va!U78-va!T78))</f>
        <v>1</v>
      </c>
      <c r="U82" s="16">
        <f>MAX(0,(va!V78-va!U78))</f>
        <v>13</v>
      </c>
      <c r="V82" s="16">
        <f>MAX(0,(va!W78-va!V78))</f>
        <v>1</v>
      </c>
      <c r="W82" s="16">
        <f>MAX(0,(va!X78-va!W78))</f>
        <v>0</v>
      </c>
      <c r="X82" s="16">
        <f>MAX(0,(va!Y78-va!X78))</f>
        <v>1</v>
      </c>
      <c r="Y82" s="16">
        <f>MAX(0,(va!Z78-va!Y78))</f>
        <v>1</v>
      </c>
      <c r="Z82" s="16">
        <f>MAX(0,(va!AA78-va!Z78))</f>
        <v>0</v>
      </c>
      <c r="AA82" s="16">
        <f>MAX(0,(va!AB78-va!AA78))</f>
        <v>6</v>
      </c>
      <c r="AB82" s="16">
        <f>MAX(0,(va!AC78-va!AB78))</f>
        <v>2</v>
      </c>
      <c r="AC82" s="16">
        <f>MAX(0,(va!AD78-va!AC78))</f>
        <v>0</v>
      </c>
      <c r="AD82" s="16">
        <f>MAX(0,(va!AE78-va!AD78))</f>
        <v>2</v>
      </c>
      <c r="AE82" s="16">
        <f>MAX(0,(va!AF78-va!AE78))</f>
        <v>4</v>
      </c>
      <c r="AF82" s="16">
        <f>MAX(0,(va!AG78-va!AF78))</f>
        <v>2</v>
      </c>
      <c r="AG82" s="16">
        <f>MAX(0,(va!AH78-va!AG78))</f>
        <v>0</v>
      </c>
      <c r="AH82" s="16">
        <f>MAX(0,(va!AI78-va!AH78))</f>
        <v>0</v>
      </c>
      <c r="AI82" s="16">
        <f>MAX(0,(va!AJ78-va!AI78))</f>
        <v>1</v>
      </c>
      <c r="AJ82" s="16">
        <f>MAX(0,(va!AK78-va!AJ78))</f>
        <v>0</v>
      </c>
      <c r="AK82" s="16">
        <f>MAX(0,(va!AL78-va!AK78))</f>
        <v>3</v>
      </c>
      <c r="AL82" s="16">
        <f>MAX(0,(va!AM78-va!AL78))</f>
        <v>0</v>
      </c>
      <c r="AM82" s="16">
        <f>MAX(0,(va!AN78-va!AM78))</f>
        <v>1</v>
      </c>
      <c r="AN82" s="16">
        <f>MAX(0,(va!AO78-va!AN78))</f>
        <v>1</v>
      </c>
      <c r="AO82" s="16">
        <f>MAX(0,(va!AP78-va!AO78))</f>
        <v>0</v>
      </c>
      <c r="AP82" s="16">
        <f>MAX(0,(va!AQ78-va!AP78))</f>
        <v>0</v>
      </c>
      <c r="AQ82" s="16">
        <f>MAX(0,(va!AR78-va!AQ78))</f>
        <v>0</v>
      </c>
      <c r="AR82" s="16">
        <f>MAX(0,(va!AS78-va!AR78))</f>
        <v>3</v>
      </c>
      <c r="AS82" s="16">
        <f>MAX(0,(va!AT78-va!AS78))</f>
        <v>2</v>
      </c>
      <c r="AT82" s="16">
        <f>MAX(0,(va!AU78-va!AT78))</f>
        <v>0</v>
      </c>
      <c r="AU82" s="16">
        <f>MAX(0,(va!AV78-va!AU78))</f>
        <v>0</v>
      </c>
      <c r="AV82" s="16">
        <f>MAX(0,(va!AW78-va!AV78))</f>
        <v>0</v>
      </c>
      <c r="AW82" s="16">
        <f>MAX(0,(va!AX78-va!AW78))</f>
        <v>3</v>
      </c>
      <c r="AX82" s="16">
        <f>MAX(0,(va!AY78-va!AX78))</f>
        <v>1</v>
      </c>
      <c r="AY82" s="16">
        <f>MAX(0,(va!AZ78-va!AY78))</f>
        <v>1</v>
      </c>
      <c r="AZ82" s="16">
        <f>MAX(0,(va!BA78-va!AZ78))</f>
        <v>0</v>
      </c>
      <c r="BA82" s="16">
        <f>MAX(0,(va!BB78-va!BA78))</f>
        <v>0</v>
      </c>
      <c r="BB82" s="16">
        <f>MAX(0,(va!BC78-va!BB78))</f>
        <v>0</v>
      </c>
      <c r="BC82" s="16">
        <f>MAX(0,(va!BD78-va!BC78))</f>
        <v>0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0</v>
      </c>
      <c r="BG82" s="16">
        <f>MAX(0,(va!BH78-va!BG78))</f>
        <v>0</v>
      </c>
      <c r="BH82" s="16">
        <f>MAX(0,(va!BI78-va!BH78))</f>
        <v>0</v>
      </c>
      <c r="BI82" s="16">
        <f>MAX(0,(va!BJ78-va!BI78))</f>
        <v>1</v>
      </c>
      <c r="BJ82" s="16">
        <f>MAX(0,(va!BK78-va!BJ78))</f>
        <v>0</v>
      </c>
      <c r="BK82" s="16">
        <f>MAX(0,(va!BL78-va!BK78))</f>
        <v>2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0</v>
      </c>
      <c r="BO82" s="16">
        <f>MAX(0,(va!BP78-va!BO78))</f>
        <v>1</v>
      </c>
      <c r="BP82" s="16">
        <f>MAX(0,(va!BQ78-va!BP78))</f>
        <v>2</v>
      </c>
      <c r="BQ82" s="16">
        <f>MAX(0,(va!BR78-va!BQ78))</f>
        <v>1</v>
      </c>
      <c r="BR82" s="16">
        <f>MAX(0,(va!BS78-va!BR78))</f>
        <v>0</v>
      </c>
      <c r="BS82" s="16">
        <f>MAX(0,(va!BT78-va!BS78))</f>
        <v>4</v>
      </c>
      <c r="BT82" s="16">
        <f>MAX(0,(va!BU78-va!BT78))</f>
        <v>1</v>
      </c>
      <c r="BU82" s="16">
        <f>MAX(0,(va!BV78-va!BU78))</f>
        <v>2</v>
      </c>
      <c r="BV82" s="16">
        <f>MAX(0,(va!BW78-va!BV78))</f>
        <v>0</v>
      </c>
      <c r="BW82" s="16">
        <f>MAX(0,(va!BX78-va!BW78))</f>
        <v>2</v>
      </c>
      <c r="BX82" s="16">
        <f>MAX(0,(va!BY78-va!BX78))</f>
        <v>3</v>
      </c>
      <c r="BY82" s="16">
        <f>MAX(0,(va!BZ78-va!BY78))</f>
        <v>6</v>
      </c>
      <c r="BZ82" s="16">
        <f>MAX(0,(va!CA78-va!BZ78))</f>
        <v>0</v>
      </c>
      <c r="CA82" s="16">
        <f>MAX(0,(va!CB78-va!CA78))</f>
        <v>3</v>
      </c>
      <c r="CB82" s="16">
        <f>MAX(0,(va!CC78-va!CB78))</f>
        <v>1</v>
      </c>
      <c r="CC82" s="16">
        <f>MAX(0,(va!CD78-va!CC78))</f>
        <v>1</v>
      </c>
      <c r="CD82" s="16">
        <f>MAX(0,(va!CE78-va!CD78))</f>
        <v>0</v>
      </c>
      <c r="CE82" s="16">
        <f>MAX(0,(va!CF78-va!CE78))</f>
        <v>0</v>
      </c>
      <c r="CF82" s="16">
        <f>MAX(0,(va!CG78-va!CF78))</f>
        <v>0</v>
      </c>
      <c r="CG82" s="16">
        <f>MAX(0,(va!CH78-va!CG78))</f>
        <v>0</v>
      </c>
      <c r="CH82" s="16">
        <f>MAX(0,(va!CI78-va!CH78))</f>
        <v>0</v>
      </c>
      <c r="CI82" s="16">
        <f>MAX(0,(va!CJ78-va!CI78))</f>
        <v>2</v>
      </c>
      <c r="CJ82" s="16">
        <f>MAX(0,(va!CK78-va!CJ78))</f>
        <v>0</v>
      </c>
      <c r="CK82" s="16">
        <f>MAX(0,(va!CL78-va!CK78))</f>
        <v>0</v>
      </c>
      <c r="CL82" s="16">
        <f>MAX(0,(va!CM78-va!CL78))</f>
        <v>0</v>
      </c>
      <c r="CM82" s="16">
        <f>MAX(0,(va!CN78-va!CM78))</f>
        <v>0</v>
      </c>
      <c r="CN82" s="16">
        <f>MAX(0,(va!CO78-va!CN78))</f>
        <v>0</v>
      </c>
      <c r="CO82" s="16">
        <f>MAX(0,(va!CP78-va!CO78))</f>
        <v>0</v>
      </c>
      <c r="CP82" s="16">
        <f>MAX(0,(va!CQ78-va!CP78))</f>
        <v>0</v>
      </c>
      <c r="CQ82" s="16">
        <f>MAX(0,(va!CR78-va!CQ78))</f>
        <v>0</v>
      </c>
      <c r="CR82" s="16">
        <f>MAX(0,(va!CS78-va!CR78))</f>
        <v>0</v>
      </c>
      <c r="CS82" s="16">
        <f>MAX(0,(va!CT78-va!CS78))</f>
        <v>0</v>
      </c>
      <c r="CT82" s="16">
        <f>MAX(0,(va!CU78-va!CT78))</f>
        <v>0</v>
      </c>
      <c r="CU82" s="16">
        <f>MAX(0,(va!CV78-va!CU78))</f>
        <v>0</v>
      </c>
      <c r="CV82" s="16">
        <f>MAX(0,(va!CW78-va!CV78))</f>
        <v>0</v>
      </c>
      <c r="CW82" s="16">
        <f>MAX(0,(va!CX78-va!CW78))</f>
        <v>0</v>
      </c>
    </row>
    <row r="83" spans="1:101" x14ac:dyDescent="0.2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0</v>
      </c>
      <c r="F83" s="16">
        <f>MAX(0,(va!G79-va!F79))</f>
        <v>0</v>
      </c>
      <c r="G83" s="16">
        <f>MAX(0,(va!H79-va!G79))</f>
        <v>0</v>
      </c>
      <c r="H83" s="16">
        <f>MAX(0,(va!I79-va!H79))</f>
        <v>0</v>
      </c>
      <c r="I83" s="16">
        <f>MAX(0,(va!J79-va!I79))</f>
        <v>0</v>
      </c>
      <c r="J83" s="16">
        <f>MAX(0,(va!K79-va!J79))</f>
        <v>0</v>
      </c>
      <c r="K83" s="16">
        <f>MAX(0,(va!L79-va!K79))</f>
        <v>0</v>
      </c>
      <c r="L83" s="16">
        <f>MAX(0,(va!M79-va!L79))</f>
        <v>0</v>
      </c>
      <c r="M83" s="16">
        <f>MAX(0,(va!N79-va!M79))</f>
        <v>1</v>
      </c>
      <c r="N83" s="16">
        <f>MAX(0,(va!O79-va!N79))</f>
        <v>0</v>
      </c>
      <c r="O83" s="16">
        <f>MAX(0,(va!P79-va!O79))</f>
        <v>0</v>
      </c>
      <c r="P83" s="16">
        <f>MAX(0,(va!Q79-va!P79))</f>
        <v>0</v>
      </c>
      <c r="Q83" s="16">
        <f>MAX(0,(va!R79-va!Q79))</f>
        <v>1</v>
      </c>
      <c r="R83" s="16">
        <f>MAX(0,(va!S79-va!R79))</f>
        <v>0</v>
      </c>
      <c r="S83" s="16">
        <f>MAX(0,(va!T79-va!S79))</f>
        <v>1</v>
      </c>
      <c r="T83" s="16">
        <f>MAX(0,(va!U79-va!T79))</f>
        <v>1</v>
      </c>
      <c r="U83" s="16">
        <f>MAX(0,(va!V79-va!U79))</f>
        <v>0</v>
      </c>
      <c r="V83" s="16">
        <f>MAX(0,(va!W79-va!V79))</f>
        <v>0</v>
      </c>
      <c r="W83" s="16">
        <f>MAX(0,(va!X79-va!W79))</f>
        <v>0</v>
      </c>
      <c r="X83" s="16">
        <f>MAX(0,(va!Y79-va!X79))</f>
        <v>0</v>
      </c>
      <c r="Y83" s="16">
        <f>MAX(0,(va!Z79-va!Y79))</f>
        <v>0</v>
      </c>
      <c r="Z83" s="16">
        <f>MAX(0,(va!AA79-va!Z79))</f>
        <v>1</v>
      </c>
      <c r="AA83" s="16">
        <f>MAX(0,(va!AB79-va!AA79))</f>
        <v>3</v>
      </c>
      <c r="AB83" s="16">
        <f>MAX(0,(va!AC79-va!AB79))</f>
        <v>0</v>
      </c>
      <c r="AC83" s="16">
        <f>MAX(0,(va!AD79-va!AC79))</f>
        <v>0</v>
      </c>
      <c r="AD83" s="16">
        <f>MAX(0,(va!AE79-va!AD79))</f>
        <v>0</v>
      </c>
      <c r="AE83" s="16">
        <f>MAX(0,(va!AF79-va!AE79))</f>
        <v>0</v>
      </c>
      <c r="AF83" s="16">
        <f>MAX(0,(va!AG79-va!AF79))</f>
        <v>1</v>
      </c>
      <c r="AG83" s="16">
        <f>MAX(0,(va!AH79-va!AG79))</f>
        <v>0</v>
      </c>
      <c r="AH83" s="16">
        <f>MAX(0,(va!AI79-va!AH79))</f>
        <v>1</v>
      </c>
      <c r="AI83" s="16">
        <f>MAX(0,(va!AJ79-va!AI79))</f>
        <v>0</v>
      </c>
      <c r="AJ83" s="16">
        <f>MAX(0,(va!AK79-va!AJ79))</f>
        <v>0</v>
      </c>
      <c r="AK83" s="16">
        <f>MAX(0,(va!AL79-va!AK79))</f>
        <v>0</v>
      </c>
      <c r="AL83" s="16">
        <f>MAX(0,(va!AM79-va!AL79))</f>
        <v>0</v>
      </c>
      <c r="AM83" s="16">
        <f>MAX(0,(va!AN79-va!AM79))</f>
        <v>0</v>
      </c>
      <c r="AN83" s="16">
        <f>MAX(0,(va!AO79-va!AN79))</f>
        <v>0</v>
      </c>
      <c r="AO83" s="16">
        <f>MAX(0,(va!AP79-va!AO79))</f>
        <v>0</v>
      </c>
      <c r="AP83" s="16">
        <f>MAX(0,(va!AQ79-va!AP79))</f>
        <v>0</v>
      </c>
      <c r="AQ83" s="16">
        <f>MAX(0,(va!AR79-va!AQ79))</f>
        <v>0</v>
      </c>
      <c r="AR83" s="16">
        <f>MAX(0,(va!AS79-va!AR79))</f>
        <v>0</v>
      </c>
      <c r="AS83" s="16">
        <f>MAX(0,(va!AT79-va!AS79))</f>
        <v>0</v>
      </c>
      <c r="AT83" s="16">
        <f>MAX(0,(va!AU79-va!AT79))</f>
        <v>0</v>
      </c>
      <c r="AU83" s="16">
        <f>MAX(0,(va!AV79-va!AU79))</f>
        <v>0</v>
      </c>
      <c r="AV83" s="16">
        <f>MAX(0,(va!AW79-va!AV79))</f>
        <v>0</v>
      </c>
      <c r="AW83" s="16">
        <f>MAX(0,(va!AX79-va!AW79))</f>
        <v>0</v>
      </c>
      <c r="AX83" s="16">
        <f>MAX(0,(va!AY79-va!AX79))</f>
        <v>0</v>
      </c>
      <c r="AY83" s="16">
        <f>MAX(0,(va!AZ79-va!AY79))</f>
        <v>0</v>
      </c>
      <c r="AZ83" s="16">
        <f>MAX(0,(va!BA79-va!AZ79))</f>
        <v>0</v>
      </c>
      <c r="BA83" s="16">
        <f>MAX(0,(va!BB79-va!BA79))</f>
        <v>0</v>
      </c>
      <c r="BB83" s="16">
        <f>MAX(0,(va!BC79-va!BB79))</f>
        <v>1</v>
      </c>
      <c r="BC83" s="16">
        <f>MAX(0,(va!BD79-va!BC79))</f>
        <v>0</v>
      </c>
      <c r="BD83" s="16">
        <f>MAX(0,(va!BE79-va!BD79))</f>
        <v>0</v>
      </c>
      <c r="BE83" s="16">
        <f>MAX(0,(va!BF79-va!BE79))</f>
        <v>0</v>
      </c>
      <c r="BF83" s="16">
        <f>MAX(0,(va!BG79-va!BF79))</f>
        <v>0</v>
      </c>
      <c r="BG83" s="16">
        <f>MAX(0,(va!BH79-va!BG79))</f>
        <v>0</v>
      </c>
      <c r="BH83" s="16">
        <f>MAX(0,(va!BI79-va!BH79))</f>
        <v>0</v>
      </c>
      <c r="BI83" s="16">
        <f>MAX(0,(va!BJ79-va!BI79))</f>
        <v>0</v>
      </c>
      <c r="BJ83" s="16">
        <f>MAX(0,(va!BK79-va!BJ79))</f>
        <v>0</v>
      </c>
      <c r="BK83" s="16">
        <f>MAX(0,(va!BL79-va!BK79))</f>
        <v>0</v>
      </c>
      <c r="BL83" s="16">
        <f>MAX(0,(va!BM79-va!BL79))</f>
        <v>0</v>
      </c>
      <c r="BM83" s="16">
        <f>MAX(0,(va!BN79-va!BM79))</f>
        <v>1</v>
      </c>
      <c r="BN83" s="16">
        <f>MAX(0,(va!BO79-va!BN79))</f>
        <v>1</v>
      </c>
      <c r="BO83" s="16">
        <f>MAX(0,(va!BP79-va!BO79))</f>
        <v>2</v>
      </c>
      <c r="BP83" s="16">
        <f>MAX(0,(va!BQ79-va!BP79))</f>
        <v>4</v>
      </c>
      <c r="BQ83" s="16">
        <f>MAX(0,(va!BR79-va!BQ79))</f>
        <v>1</v>
      </c>
      <c r="BR83" s="16">
        <f>MAX(0,(va!BS79-va!BR79))</f>
        <v>0</v>
      </c>
      <c r="BS83" s="16">
        <f>MAX(0,(va!BT79-va!BS79))</f>
        <v>0</v>
      </c>
      <c r="BT83" s="16">
        <f>MAX(0,(va!BU79-va!BT79))</f>
        <v>0</v>
      </c>
      <c r="BU83" s="16">
        <f>MAX(0,(va!BV79-va!BU79))</f>
        <v>1</v>
      </c>
      <c r="BV83" s="16">
        <f>MAX(0,(va!BW79-va!BV79))</f>
        <v>1</v>
      </c>
      <c r="BW83" s="16">
        <f>MAX(0,(va!BX79-va!BW79))</f>
        <v>0</v>
      </c>
      <c r="BX83" s="16">
        <f>MAX(0,(va!BY79-va!BX79))</f>
        <v>0</v>
      </c>
      <c r="BY83" s="16">
        <f>MAX(0,(va!BZ79-va!BY79))</f>
        <v>3</v>
      </c>
      <c r="BZ83" s="16">
        <f>MAX(0,(va!CA79-va!BZ79))</f>
        <v>3</v>
      </c>
      <c r="CA83" s="16">
        <f>MAX(0,(va!CB79-va!CA79))</f>
        <v>1</v>
      </c>
      <c r="CB83" s="16">
        <f>MAX(0,(va!CC79-va!CB79))</f>
        <v>0</v>
      </c>
      <c r="CC83" s="16">
        <f>MAX(0,(va!CD79-va!CC79))</f>
        <v>2</v>
      </c>
      <c r="CD83" s="16">
        <f>MAX(0,(va!CE79-va!CD79))</f>
        <v>0</v>
      </c>
      <c r="CE83" s="16">
        <f>MAX(0,(va!CF79-va!CE79))</f>
        <v>0</v>
      </c>
      <c r="CF83" s="16">
        <f>MAX(0,(va!CG79-va!CF79))</f>
        <v>0</v>
      </c>
      <c r="CG83" s="16">
        <f>MAX(0,(va!CH79-va!CG79))</f>
        <v>0</v>
      </c>
      <c r="CH83" s="16">
        <f>MAX(0,(va!CI79-va!CH79))</f>
        <v>0</v>
      </c>
      <c r="CI83" s="16">
        <f>MAX(0,(va!CJ79-va!CI79))</f>
        <v>0</v>
      </c>
      <c r="CJ83" s="16">
        <f>MAX(0,(va!CK79-va!CJ79))</f>
        <v>0</v>
      </c>
      <c r="CK83" s="16">
        <f>MAX(0,(va!CL79-va!CK79))</f>
        <v>0</v>
      </c>
      <c r="CL83" s="16">
        <f>MAX(0,(va!CM79-va!CL79))</f>
        <v>0</v>
      </c>
      <c r="CM83" s="16">
        <f>MAX(0,(va!CN79-va!CM79))</f>
        <v>0</v>
      </c>
      <c r="CN83" s="16">
        <f>MAX(0,(va!CO79-va!CN79))</f>
        <v>0</v>
      </c>
      <c r="CO83" s="16">
        <f>MAX(0,(va!CP79-va!CO79))</f>
        <v>0</v>
      </c>
      <c r="CP83" s="16">
        <f>MAX(0,(va!CQ79-va!CP79))</f>
        <v>0</v>
      </c>
      <c r="CQ83" s="16">
        <f>MAX(0,(va!CR79-va!CQ79))</f>
        <v>0</v>
      </c>
      <c r="CR83" s="16">
        <f>MAX(0,(va!CS79-va!CR79))</f>
        <v>0</v>
      </c>
      <c r="CS83" s="16">
        <f>MAX(0,(va!CT79-va!CS79))</f>
        <v>0</v>
      </c>
      <c r="CT83" s="16">
        <f>MAX(0,(va!CU79-va!CT79))</f>
        <v>0</v>
      </c>
      <c r="CU83" s="16">
        <f>MAX(0,(va!CV79-va!CU79))</f>
        <v>0</v>
      </c>
      <c r="CV83" s="16">
        <f>MAX(0,(va!CW79-va!CV79))</f>
        <v>0</v>
      </c>
      <c r="CW83" s="16">
        <f>MAX(0,(va!CX79-va!CW79))</f>
        <v>0</v>
      </c>
    </row>
    <row r="84" spans="1:101" x14ac:dyDescent="0.2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1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0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0</v>
      </c>
      <c r="R84" s="16">
        <f>MAX(0,(va!S80-va!R80))</f>
        <v>0</v>
      </c>
      <c r="S84" s="16">
        <f>MAX(0,(va!T80-va!S80))</f>
        <v>0</v>
      </c>
      <c r="T84" s="16">
        <f>MAX(0,(va!U80-va!T80))</f>
        <v>0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0</v>
      </c>
      <c r="AA84" s="16">
        <f>MAX(0,(va!AB80-va!AA80))</f>
        <v>0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1</v>
      </c>
      <c r="AG84" s="16">
        <f>MAX(0,(va!AH80-va!AG80))</f>
        <v>0</v>
      </c>
      <c r="AH84" s="16">
        <f>MAX(0,(va!AI80-va!AH80))</f>
        <v>0</v>
      </c>
      <c r="AI84" s="16">
        <f>MAX(0,(va!AJ80-va!AI80))</f>
        <v>1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0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1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2</v>
      </c>
      <c r="BM84" s="16">
        <f>MAX(0,(va!BN80-va!BM80))</f>
        <v>1</v>
      </c>
      <c r="BN84" s="16">
        <f>MAX(0,(va!BO80-va!BN80))</f>
        <v>0</v>
      </c>
      <c r="BO84" s="16">
        <f>MAX(0,(va!BP80-va!BO80))</f>
        <v>0</v>
      </c>
      <c r="BP84" s="16">
        <f>MAX(0,(va!BQ80-va!BP80))</f>
        <v>0</v>
      </c>
      <c r="BQ84" s="16">
        <f>MAX(0,(va!BR80-va!BQ80))</f>
        <v>0</v>
      </c>
      <c r="BR84" s="16">
        <f>MAX(0,(va!BS80-va!BR80))</f>
        <v>0</v>
      </c>
      <c r="BS84" s="16">
        <f>MAX(0,(va!BT80-va!BS80))</f>
        <v>0</v>
      </c>
      <c r="BT84" s="16">
        <f>MAX(0,(va!BU80-va!BT80))</f>
        <v>0</v>
      </c>
      <c r="BU84" s="16">
        <f>MAX(0,(va!BV80-va!BU80))</f>
        <v>0</v>
      </c>
      <c r="BV84" s="16">
        <f>MAX(0,(va!BW80-va!BV80))</f>
        <v>0</v>
      </c>
      <c r="BW84" s="16">
        <f>MAX(0,(va!BX80-va!BW80))</f>
        <v>0</v>
      </c>
      <c r="BX84" s="16">
        <f>MAX(0,(va!BY80-va!BX80))</f>
        <v>0</v>
      </c>
      <c r="BY84" s="16">
        <f>MAX(0,(va!BZ80-va!BY80))</f>
        <v>1</v>
      </c>
      <c r="BZ84" s="16">
        <f>MAX(0,(va!CA80-va!BZ80))</f>
        <v>0</v>
      </c>
      <c r="CA84" s="16">
        <f>MAX(0,(va!CB80-va!CA80))</f>
        <v>0</v>
      </c>
      <c r="CB84" s="16">
        <f>MAX(0,(va!CC80-va!CB80))</f>
        <v>0</v>
      </c>
      <c r="CC84" s="16">
        <f>MAX(0,(va!CD80-va!CC80))</f>
        <v>0</v>
      </c>
      <c r="CD84" s="16">
        <f>MAX(0,(va!CE80-va!CD80))</f>
        <v>0</v>
      </c>
      <c r="CE84" s="16">
        <f>MAX(0,(va!CF80-va!CE80))</f>
        <v>0</v>
      </c>
      <c r="CF84" s="16">
        <f>MAX(0,(va!CG80-va!CF80))</f>
        <v>1</v>
      </c>
      <c r="CG84" s="16">
        <f>MAX(0,(va!CH80-va!CG80))</f>
        <v>0</v>
      </c>
      <c r="CH84" s="16">
        <f>MAX(0,(va!CI80-va!CH80))</f>
        <v>0</v>
      </c>
      <c r="CI84" s="16">
        <f>MAX(0,(va!CJ80-va!CI80))</f>
        <v>1</v>
      </c>
      <c r="CJ84" s="16">
        <f>MAX(0,(va!CK80-va!CJ80))</f>
        <v>0</v>
      </c>
      <c r="CK84" s="16">
        <f>MAX(0,(va!CL80-va!CK80))</f>
        <v>0</v>
      </c>
      <c r="CL84" s="16">
        <f>MAX(0,(va!CM80-va!CL80))</f>
        <v>0</v>
      </c>
      <c r="CM84" s="16">
        <f>MAX(0,(va!CN80-va!CM80))</f>
        <v>0</v>
      </c>
      <c r="CN84" s="16">
        <f>MAX(0,(va!CO80-va!CN80))</f>
        <v>0</v>
      </c>
      <c r="CO84" s="16">
        <f>MAX(0,(va!CP80-va!CO80))</f>
        <v>0</v>
      </c>
      <c r="CP84" s="16">
        <f>MAX(0,(va!CQ80-va!CP80))</f>
        <v>0</v>
      </c>
      <c r="CQ84" s="16">
        <f>MAX(0,(va!CR80-va!CQ80))</f>
        <v>0</v>
      </c>
      <c r="CR84" s="16">
        <f>MAX(0,(va!CS80-va!CR80))</f>
        <v>0</v>
      </c>
      <c r="CS84" s="16">
        <f>MAX(0,(va!CT80-va!CS80))</f>
        <v>0</v>
      </c>
      <c r="CT84" s="16">
        <f>MAX(0,(va!CU80-va!CT80))</f>
        <v>0</v>
      </c>
      <c r="CU84" s="16">
        <f>MAX(0,(va!CV80-va!CU80))</f>
        <v>0</v>
      </c>
      <c r="CV84" s="16">
        <f>MAX(0,(va!CW80-va!CV80))</f>
        <v>0</v>
      </c>
      <c r="CW84" s="16">
        <f>MAX(0,(va!CX80-va!CW80))</f>
        <v>0</v>
      </c>
    </row>
    <row r="85" spans="1:101" x14ac:dyDescent="0.2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1</v>
      </c>
      <c r="F85" s="16">
        <f>MAX(0,(va!G81-va!F81))</f>
        <v>2</v>
      </c>
      <c r="G85" s="16">
        <f>MAX(0,(va!H81-va!G81))</f>
        <v>2</v>
      </c>
      <c r="H85" s="16">
        <f>MAX(0,(va!I81-va!H81))</f>
        <v>4</v>
      </c>
      <c r="I85" s="16">
        <f>MAX(0,(va!J81-va!I81))</f>
        <v>3</v>
      </c>
      <c r="J85" s="16">
        <f>MAX(0,(va!K81-va!J81))</f>
        <v>10</v>
      </c>
      <c r="K85" s="16">
        <f>MAX(0,(va!L81-va!K81))</f>
        <v>6</v>
      </c>
      <c r="L85" s="16">
        <f>MAX(0,(va!M81-va!L81))</f>
        <v>4</v>
      </c>
      <c r="M85" s="16">
        <f>MAX(0,(va!N81-va!M81))</f>
        <v>6</v>
      </c>
      <c r="N85" s="16">
        <f>MAX(0,(va!O81-va!N81))</f>
        <v>12</v>
      </c>
      <c r="O85" s="16">
        <f>MAX(0,(va!P81-va!O81))</f>
        <v>4</v>
      </c>
      <c r="P85" s="16">
        <f>MAX(0,(va!Q81-va!P81))</f>
        <v>1</v>
      </c>
      <c r="Q85" s="16">
        <f>MAX(0,(va!R81-va!Q81))</f>
        <v>12</v>
      </c>
      <c r="R85" s="16">
        <f>MAX(0,(va!S81-va!R81))</f>
        <v>5</v>
      </c>
      <c r="S85" s="16">
        <f>MAX(0,(va!T81-va!S81))</f>
        <v>7</v>
      </c>
      <c r="T85" s="16">
        <f>MAX(0,(va!U81-va!T81))</f>
        <v>4</v>
      </c>
      <c r="U85" s="16">
        <f>MAX(0,(va!V81-va!U81))</f>
        <v>2</v>
      </c>
      <c r="V85" s="16">
        <f>MAX(0,(va!W81-va!V81))</f>
        <v>0</v>
      </c>
      <c r="W85" s="16">
        <f>MAX(0,(va!X81-va!W81))</f>
        <v>9</v>
      </c>
      <c r="X85" s="16">
        <f>MAX(0,(va!Y81-va!X81))</f>
        <v>0</v>
      </c>
      <c r="Y85" s="16">
        <f>MAX(0,(va!Z81-va!Y81))</f>
        <v>2</v>
      </c>
      <c r="Z85" s="16">
        <f>MAX(0,(va!AA81-va!Z81))</f>
        <v>6</v>
      </c>
      <c r="AA85" s="16">
        <f>MAX(0,(va!AB81-va!AA81))</f>
        <v>3</v>
      </c>
      <c r="AB85" s="16">
        <f>MAX(0,(va!AC81-va!AB81))</f>
        <v>1</v>
      </c>
      <c r="AC85" s="16">
        <f>MAX(0,(va!AD81-va!AC81))</f>
        <v>2</v>
      </c>
      <c r="AD85" s="16">
        <f>MAX(0,(va!AE81-va!AD81))</f>
        <v>2</v>
      </c>
      <c r="AE85" s="16">
        <f>MAX(0,(va!AF81-va!AE81))</f>
        <v>5</v>
      </c>
      <c r="AF85" s="16">
        <f>MAX(0,(va!AG81-va!AF81))</f>
        <v>8</v>
      </c>
      <c r="AG85" s="16">
        <f>MAX(0,(va!AH81-va!AG81))</f>
        <v>10</v>
      </c>
      <c r="AH85" s="16">
        <f>MAX(0,(va!AI81-va!AH81))</f>
        <v>5</v>
      </c>
      <c r="AI85" s="16">
        <f>MAX(0,(va!AJ81-va!AI81))</f>
        <v>28</v>
      </c>
      <c r="AJ85" s="16">
        <f>MAX(0,(va!AK81-va!AJ81))</f>
        <v>10</v>
      </c>
      <c r="AK85" s="16">
        <f>MAX(0,(va!AL81-va!AK81))</f>
        <v>5</v>
      </c>
      <c r="AL85" s="16">
        <f>MAX(0,(va!AM81-va!AL81))</f>
        <v>4</v>
      </c>
      <c r="AM85" s="16">
        <f>MAX(0,(va!AN81-va!AM81))</f>
        <v>4</v>
      </c>
      <c r="AN85" s="16">
        <f>MAX(0,(va!AO81-va!AN81))</f>
        <v>6</v>
      </c>
      <c r="AO85" s="16">
        <f>MAX(0,(va!AP81-va!AO81))</f>
        <v>6</v>
      </c>
      <c r="AP85" s="16">
        <f>MAX(0,(va!AQ81-va!AP81))</f>
        <v>7</v>
      </c>
      <c r="AQ85" s="16">
        <f>MAX(0,(va!AR81-va!AQ81))</f>
        <v>10</v>
      </c>
      <c r="AR85" s="16">
        <f>MAX(0,(va!AS81-va!AR81))</f>
        <v>18</v>
      </c>
      <c r="AS85" s="16">
        <f>MAX(0,(va!AT81-va!AS81))</f>
        <v>12</v>
      </c>
      <c r="AT85" s="16">
        <f>MAX(0,(va!AU81-va!AT81))</f>
        <v>6</v>
      </c>
      <c r="AU85" s="16">
        <f>MAX(0,(va!AV81-va!AU81))</f>
        <v>13</v>
      </c>
      <c r="AV85" s="16">
        <f>MAX(0,(va!AW81-va!AV81))</f>
        <v>4</v>
      </c>
      <c r="AW85" s="16">
        <f>MAX(0,(va!AX81-va!AW81))</f>
        <v>16</v>
      </c>
      <c r="AX85" s="16">
        <f>MAX(0,(va!AY81-va!AX81))</f>
        <v>14</v>
      </c>
      <c r="AY85" s="16">
        <f>MAX(0,(va!AZ81-va!AY81))</f>
        <v>4</v>
      </c>
      <c r="AZ85" s="16">
        <f>MAX(0,(va!BA81-va!AZ81))</f>
        <v>11</v>
      </c>
      <c r="BA85" s="16">
        <f>MAX(0,(va!BB81-va!BA81))</f>
        <v>8</v>
      </c>
      <c r="BB85" s="16">
        <f>MAX(0,(va!BC81-va!BB81))</f>
        <v>11</v>
      </c>
      <c r="BC85" s="16">
        <f>MAX(0,(va!BD81-va!BC81))</f>
        <v>11</v>
      </c>
      <c r="BD85" s="16">
        <f>MAX(0,(va!BE81-va!BD81))</f>
        <v>1</v>
      </c>
      <c r="BE85" s="16">
        <f>MAX(0,(va!BF81-va!BE81))</f>
        <v>0</v>
      </c>
      <c r="BF85" s="16">
        <f>MAX(0,(va!BG81-va!BF81))</f>
        <v>11</v>
      </c>
      <c r="BG85" s="16">
        <f>MAX(0,(va!BH81-va!BG81))</f>
        <v>9</v>
      </c>
      <c r="BH85" s="16">
        <f>MAX(0,(va!BI81-va!BH81))</f>
        <v>0</v>
      </c>
      <c r="BI85" s="16">
        <f>MAX(0,(va!BJ81-va!BI81))</f>
        <v>7</v>
      </c>
      <c r="BJ85" s="16">
        <f>MAX(0,(va!BK81-va!BJ81))</f>
        <v>11</v>
      </c>
      <c r="BK85" s="16">
        <f>MAX(0,(va!BL81-va!BK81))</f>
        <v>5</v>
      </c>
      <c r="BL85" s="16">
        <f>MAX(0,(va!BM81-va!BL81))</f>
        <v>6</v>
      </c>
      <c r="BM85" s="16">
        <f>MAX(0,(va!BN81-va!BM81))</f>
        <v>33</v>
      </c>
      <c r="BN85" s="16">
        <f>MAX(0,(va!BO81-va!BN81))</f>
        <v>18</v>
      </c>
      <c r="BO85" s="16">
        <f>MAX(0,(va!BP81-va!BO81))</f>
        <v>1</v>
      </c>
      <c r="BP85" s="16">
        <f>MAX(0,(va!BQ81-va!BP81))</f>
        <v>1</v>
      </c>
      <c r="BQ85" s="16">
        <f>MAX(0,(va!BR81-va!BQ81))</f>
        <v>18</v>
      </c>
      <c r="BR85" s="16">
        <f>MAX(0,(va!BS81-va!BR81))</f>
        <v>20</v>
      </c>
      <c r="BS85" s="16">
        <f>MAX(0,(va!BT81-va!BS81))</f>
        <v>13</v>
      </c>
      <c r="BT85" s="16">
        <f>MAX(0,(va!BU81-va!BT81))</f>
        <v>18</v>
      </c>
      <c r="BU85" s="16">
        <f>MAX(0,(va!BV81-va!BU81))</f>
        <v>9</v>
      </c>
      <c r="BV85" s="16">
        <f>MAX(0,(va!BW81-va!BV81))</f>
        <v>9</v>
      </c>
      <c r="BW85" s="16">
        <f>MAX(0,(va!BX81-va!BW81))</f>
        <v>13</v>
      </c>
      <c r="BX85" s="16">
        <f>MAX(0,(va!BY81-va!BX81))</f>
        <v>8</v>
      </c>
      <c r="BY85" s="16">
        <f>MAX(0,(va!BZ81-va!BY81))</f>
        <v>2</v>
      </c>
      <c r="BZ85" s="16">
        <f>MAX(0,(va!CA81-va!BZ81))</f>
        <v>21</v>
      </c>
      <c r="CA85" s="16">
        <f>MAX(0,(va!CB81-va!CA81))</f>
        <v>6</v>
      </c>
      <c r="CB85" s="16">
        <f>MAX(0,(va!CC81-va!CB81))</f>
        <v>7</v>
      </c>
      <c r="CC85" s="16">
        <f>MAX(0,(va!CD81-va!CC81))</f>
        <v>9</v>
      </c>
      <c r="CD85" s="16">
        <f>MAX(0,(va!CE81-va!CD81))</f>
        <v>14</v>
      </c>
      <c r="CE85" s="16">
        <f>MAX(0,(va!CF81-va!CE81))</f>
        <v>11</v>
      </c>
      <c r="CF85" s="16">
        <f>MAX(0,(va!CG81-va!CF81))</f>
        <v>13</v>
      </c>
      <c r="CG85" s="16">
        <f>MAX(0,(va!CH81-va!CG81))</f>
        <v>17</v>
      </c>
      <c r="CH85" s="16">
        <f>MAX(0,(va!CI81-va!CH81))</f>
        <v>8</v>
      </c>
      <c r="CI85" s="16">
        <f>MAX(0,(va!CJ81-va!CI81))</f>
        <v>13</v>
      </c>
      <c r="CJ85" s="16">
        <f>MAX(0,(va!CK81-va!CJ81))</f>
        <v>0</v>
      </c>
      <c r="CK85" s="16">
        <f>MAX(0,(va!CL81-va!CK81))</f>
        <v>0</v>
      </c>
      <c r="CL85" s="16">
        <f>MAX(0,(va!CM81-va!CL81))</f>
        <v>0</v>
      </c>
      <c r="CM85" s="16">
        <f>MAX(0,(va!CN81-va!CM81))</f>
        <v>0</v>
      </c>
      <c r="CN85" s="16">
        <f>MAX(0,(va!CO81-va!CN81))</f>
        <v>0</v>
      </c>
      <c r="CO85" s="16">
        <f>MAX(0,(va!CP81-va!CO81))</f>
        <v>0</v>
      </c>
      <c r="CP85" s="16">
        <f>MAX(0,(va!CQ81-va!CP81))</f>
        <v>0</v>
      </c>
      <c r="CQ85" s="16">
        <f>MAX(0,(va!CR81-va!CQ81))</f>
        <v>0</v>
      </c>
      <c r="CR85" s="16">
        <f>MAX(0,(va!CS81-va!CR81))</f>
        <v>0</v>
      </c>
      <c r="CS85" s="16">
        <f>MAX(0,(va!CT81-va!CS81))</f>
        <v>0</v>
      </c>
      <c r="CT85" s="16">
        <f>MAX(0,(va!CU81-va!CT81))</f>
        <v>0</v>
      </c>
      <c r="CU85" s="16">
        <f>MAX(0,(va!CV81-va!CU81))</f>
        <v>0</v>
      </c>
      <c r="CV85" s="16">
        <f>MAX(0,(va!CW81-va!CV81))</f>
        <v>0</v>
      </c>
      <c r="CW85" s="16">
        <f>MAX(0,(va!CX81-va!CW81))</f>
        <v>0</v>
      </c>
    </row>
    <row r="86" spans="1:101" x14ac:dyDescent="0.2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12</v>
      </c>
      <c r="F86" s="16">
        <f>MAX(0,(va!G82-va!F82))</f>
        <v>6</v>
      </c>
      <c r="G86" s="16">
        <f>MAX(0,(va!H82-va!G82))</f>
        <v>10</v>
      </c>
      <c r="H86" s="16">
        <f>MAX(0,(va!I82-va!H82))</f>
        <v>5</v>
      </c>
      <c r="I86" s="16">
        <f>MAX(0,(va!J82-va!I82))</f>
        <v>3</v>
      </c>
      <c r="J86" s="16">
        <f>MAX(0,(va!K82-va!J82))</f>
        <v>16</v>
      </c>
      <c r="K86" s="16">
        <f>MAX(0,(va!L82-va!K82))</f>
        <v>6</v>
      </c>
      <c r="L86" s="16">
        <f>MAX(0,(va!M82-va!L82))</f>
        <v>2</v>
      </c>
      <c r="M86" s="16">
        <f>MAX(0,(va!N82-va!M82))</f>
        <v>7</v>
      </c>
      <c r="N86" s="16">
        <f>MAX(0,(va!O82-va!N82))</f>
        <v>7</v>
      </c>
      <c r="O86" s="16">
        <f>MAX(0,(va!P82-va!O82))</f>
        <v>6</v>
      </c>
      <c r="P86" s="16">
        <f>MAX(0,(va!Q82-va!P82))</f>
        <v>1</v>
      </c>
      <c r="Q86" s="16">
        <f>MAX(0,(va!R82-va!Q82))</f>
        <v>1</v>
      </c>
      <c r="R86" s="16">
        <f>MAX(0,(va!S82-va!R82))</f>
        <v>3</v>
      </c>
      <c r="S86" s="16">
        <f>MAX(0,(va!T82-va!S82))</f>
        <v>1</v>
      </c>
      <c r="T86" s="16">
        <f>MAX(0,(va!U82-va!T82))</f>
        <v>2</v>
      </c>
      <c r="U86" s="16">
        <f>MAX(0,(va!V82-va!U82))</f>
        <v>1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4</v>
      </c>
      <c r="Z86" s="16">
        <f>MAX(0,(va!AA82-va!Z82))</f>
        <v>3</v>
      </c>
      <c r="AA86" s="16">
        <f>MAX(0,(va!AB82-va!AA82))</f>
        <v>3</v>
      </c>
      <c r="AB86" s="16">
        <f>MAX(0,(va!AC82-va!AB82))</f>
        <v>1</v>
      </c>
      <c r="AC86" s="16">
        <f>MAX(0,(va!AD82-va!AC82))</f>
        <v>2</v>
      </c>
      <c r="AD86" s="16">
        <f>MAX(0,(va!AE82-va!AD82))</f>
        <v>0</v>
      </c>
      <c r="AE86" s="16">
        <f>MAX(0,(va!AF82-va!AE82))</f>
        <v>5</v>
      </c>
      <c r="AF86" s="16">
        <f>MAX(0,(va!AG82-va!AF82))</f>
        <v>1</v>
      </c>
      <c r="AG86" s="16">
        <f>MAX(0,(va!AH82-va!AG82))</f>
        <v>2</v>
      </c>
      <c r="AH86" s="16">
        <f>MAX(0,(va!AI82-va!AH82))</f>
        <v>1</v>
      </c>
      <c r="AI86" s="16">
        <f>MAX(0,(va!AJ82-va!AI82))</f>
        <v>1</v>
      </c>
      <c r="AJ86" s="16">
        <f>MAX(0,(va!AK82-va!AJ82))</f>
        <v>2</v>
      </c>
      <c r="AK86" s="16">
        <f>MAX(0,(va!AL82-va!AK82))</f>
        <v>1</v>
      </c>
      <c r="AL86" s="16">
        <f>MAX(0,(va!AM82-va!AL82))</f>
        <v>1</v>
      </c>
      <c r="AM86" s="16">
        <f>MAX(0,(va!AN82-va!AM82))</f>
        <v>0</v>
      </c>
      <c r="AN86" s="16">
        <f>MAX(0,(va!AO82-va!AN82))</f>
        <v>3</v>
      </c>
      <c r="AO86" s="16">
        <f>MAX(0,(va!AP82-va!AO82))</f>
        <v>2</v>
      </c>
      <c r="AP86" s="16">
        <f>MAX(0,(va!AQ82-va!AP82))</f>
        <v>1</v>
      </c>
      <c r="AQ86" s="16">
        <f>MAX(0,(va!AR82-va!AQ82))</f>
        <v>2</v>
      </c>
      <c r="AR86" s="16">
        <f>MAX(0,(va!AS82-va!AR82))</f>
        <v>4</v>
      </c>
      <c r="AS86" s="16">
        <f>MAX(0,(va!AT82-va!AS82))</f>
        <v>0</v>
      </c>
      <c r="AT86" s="16">
        <f>MAX(0,(va!AU82-va!AT82))</f>
        <v>0</v>
      </c>
      <c r="AU86" s="16">
        <f>MAX(0,(va!AV82-va!AU82))</f>
        <v>1</v>
      </c>
      <c r="AV86" s="16">
        <f>MAX(0,(va!AW82-va!AV82))</f>
        <v>3</v>
      </c>
      <c r="AW86" s="16">
        <f>MAX(0,(va!AX82-va!AW82))</f>
        <v>0</v>
      </c>
      <c r="AX86" s="16">
        <f>MAX(0,(va!AY82-va!AX82))</f>
        <v>4</v>
      </c>
      <c r="AY86" s="16">
        <f>MAX(0,(va!AZ82-va!AY82))</f>
        <v>0</v>
      </c>
      <c r="AZ86" s="16">
        <f>MAX(0,(va!BA82-va!AZ82))</f>
        <v>1</v>
      </c>
      <c r="BA86" s="16">
        <f>MAX(0,(va!BB82-va!BA82))</f>
        <v>0</v>
      </c>
      <c r="BB86" s="16">
        <f>MAX(0,(va!BC82-va!BB82))</f>
        <v>0</v>
      </c>
      <c r="BC86" s="16">
        <f>MAX(0,(va!BD82-va!BC82))</f>
        <v>5</v>
      </c>
      <c r="BD86" s="16">
        <f>MAX(0,(va!BE82-va!BD82))</f>
        <v>0</v>
      </c>
      <c r="BE86" s="16">
        <f>MAX(0,(va!BF82-va!BE82))</f>
        <v>7</v>
      </c>
      <c r="BF86" s="16">
        <f>MAX(0,(va!BG82-va!BF82))</f>
        <v>1</v>
      </c>
      <c r="BG86" s="16">
        <f>MAX(0,(va!BH82-va!BG82))</f>
        <v>2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2</v>
      </c>
      <c r="BK86" s="16">
        <f>MAX(0,(va!BL82-va!BK82))</f>
        <v>1</v>
      </c>
      <c r="BL86" s="16">
        <f>MAX(0,(va!BM82-va!BL82))</f>
        <v>4</v>
      </c>
      <c r="BM86" s="16">
        <f>MAX(0,(va!BN82-va!BM82))</f>
        <v>1</v>
      </c>
      <c r="BN86" s="16">
        <f>MAX(0,(va!BO82-va!BN82))</f>
        <v>3</v>
      </c>
      <c r="BO86" s="16">
        <f>MAX(0,(va!BP82-va!BO82))</f>
        <v>0</v>
      </c>
      <c r="BP86" s="16">
        <f>MAX(0,(va!BQ82-va!BP82))</f>
        <v>2</v>
      </c>
      <c r="BQ86" s="16">
        <f>MAX(0,(va!BR82-va!BQ82))</f>
        <v>0</v>
      </c>
      <c r="BR86" s="16">
        <f>MAX(0,(va!BS82-va!BR82))</f>
        <v>0</v>
      </c>
      <c r="BS86" s="16">
        <f>MAX(0,(va!BT82-va!BS82))</f>
        <v>3</v>
      </c>
      <c r="BT86" s="16">
        <f>MAX(0,(va!BU82-va!BT82))</f>
        <v>1</v>
      </c>
      <c r="BU86" s="16">
        <f>MAX(0,(va!BV82-va!BU82))</f>
        <v>4</v>
      </c>
      <c r="BV86" s="16">
        <f>MAX(0,(va!BW82-va!BV82))</f>
        <v>1</v>
      </c>
      <c r="BW86" s="16">
        <f>MAX(0,(va!BX82-va!BW82))</f>
        <v>0</v>
      </c>
      <c r="BX86" s="16">
        <f>MAX(0,(va!BY82-va!BX82))</f>
        <v>0</v>
      </c>
      <c r="BY86" s="16">
        <f>MAX(0,(va!BZ82-va!BY82))</f>
        <v>0</v>
      </c>
      <c r="BZ86" s="16">
        <f>MAX(0,(va!CA82-va!BZ82))</f>
        <v>5</v>
      </c>
      <c r="CA86" s="16">
        <f>MAX(0,(va!CB82-va!CA82))</f>
        <v>1</v>
      </c>
      <c r="CB86" s="16">
        <f>MAX(0,(va!CC82-va!CB82))</f>
        <v>7</v>
      </c>
      <c r="CC86" s="16">
        <f>MAX(0,(va!CD82-va!CC82))</f>
        <v>0</v>
      </c>
      <c r="CD86" s="16">
        <f>MAX(0,(va!CE82-va!CD82))</f>
        <v>1</v>
      </c>
      <c r="CE86" s="16">
        <f>MAX(0,(va!CF82-va!CE82))</f>
        <v>5</v>
      </c>
      <c r="CF86" s="16">
        <f>MAX(0,(va!CG82-va!CF82))</f>
        <v>1</v>
      </c>
      <c r="CG86" s="16">
        <f>MAX(0,(va!CH82-va!CG82))</f>
        <v>2</v>
      </c>
      <c r="CH86" s="16">
        <f>MAX(0,(va!CI82-va!CH82))</f>
        <v>0</v>
      </c>
      <c r="CI86" s="16">
        <f>MAX(0,(va!CJ82-va!CI82))</f>
        <v>3</v>
      </c>
      <c r="CJ86" s="16">
        <f>MAX(0,(va!CK82-va!CJ82))</f>
        <v>0</v>
      </c>
      <c r="CK86" s="16">
        <f>MAX(0,(va!CL82-va!CK82))</f>
        <v>0</v>
      </c>
      <c r="CL86" s="16">
        <f>MAX(0,(va!CM82-va!CL82))</f>
        <v>0</v>
      </c>
      <c r="CM86" s="16">
        <f>MAX(0,(va!CN82-va!CM82))</f>
        <v>0</v>
      </c>
      <c r="CN86" s="16">
        <f>MAX(0,(va!CO82-va!CN82))</f>
        <v>0</v>
      </c>
      <c r="CO86" s="16">
        <f>MAX(0,(va!CP82-va!CO82))</f>
        <v>0</v>
      </c>
      <c r="CP86" s="16">
        <f>MAX(0,(va!CQ82-va!CP82))</f>
        <v>0</v>
      </c>
      <c r="CQ86" s="16">
        <f>MAX(0,(va!CR82-va!CQ82))</f>
        <v>0</v>
      </c>
      <c r="CR86" s="16">
        <f>MAX(0,(va!CS82-va!CR82))</f>
        <v>0</v>
      </c>
      <c r="CS86" s="16">
        <f>MAX(0,(va!CT82-va!CS82))</f>
        <v>0</v>
      </c>
      <c r="CT86" s="16">
        <f>MAX(0,(va!CU82-va!CT82))</f>
        <v>0</v>
      </c>
      <c r="CU86" s="16">
        <f>MAX(0,(va!CV82-va!CU82))</f>
        <v>0</v>
      </c>
      <c r="CV86" s="16">
        <f>MAX(0,(va!CW82-va!CV82))</f>
        <v>0</v>
      </c>
      <c r="CW86" s="16">
        <f>MAX(0,(va!CX82-va!CW82))</f>
        <v>0</v>
      </c>
    </row>
    <row r="87" spans="1:101" x14ac:dyDescent="0.2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3</v>
      </c>
      <c r="F87" s="16">
        <f>MAX(0,(va!G83-va!F83))</f>
        <v>0</v>
      </c>
      <c r="G87" s="16">
        <f>MAX(0,(va!H83-va!G83))</f>
        <v>0</v>
      </c>
      <c r="H87" s="16">
        <f>MAX(0,(va!I83-va!H83))</f>
        <v>0</v>
      </c>
      <c r="I87" s="16">
        <f>MAX(0,(va!J83-va!I83))</f>
        <v>2</v>
      </c>
      <c r="J87" s="16">
        <f>MAX(0,(va!K83-va!J83))</f>
        <v>3</v>
      </c>
      <c r="K87" s="16">
        <f>MAX(0,(va!L83-va!K83))</f>
        <v>2</v>
      </c>
      <c r="L87" s="16">
        <f>MAX(0,(va!M83-va!L83))</f>
        <v>1</v>
      </c>
      <c r="M87" s="16">
        <f>MAX(0,(va!N83-va!M83))</f>
        <v>0</v>
      </c>
      <c r="N87" s="16">
        <f>MAX(0,(va!O83-va!N83))</f>
        <v>2</v>
      </c>
      <c r="O87" s="16">
        <f>MAX(0,(va!P83-va!O83))</f>
        <v>1</v>
      </c>
      <c r="P87" s="16">
        <f>MAX(0,(va!Q83-va!P83))</f>
        <v>1</v>
      </c>
      <c r="Q87" s="16">
        <f>MAX(0,(va!R83-va!Q83))</f>
        <v>4</v>
      </c>
      <c r="R87" s="16">
        <f>MAX(0,(va!S83-va!R83))</f>
        <v>0</v>
      </c>
      <c r="S87" s="16">
        <f>MAX(0,(va!T83-va!S83))</f>
        <v>0</v>
      </c>
      <c r="T87" s="16">
        <f>MAX(0,(va!U83-va!T83))</f>
        <v>0</v>
      </c>
      <c r="U87" s="16">
        <f>MAX(0,(va!V83-va!U83))</f>
        <v>2</v>
      </c>
      <c r="V87" s="16">
        <f>MAX(0,(va!W83-va!V83))</f>
        <v>2</v>
      </c>
      <c r="W87" s="16">
        <f>MAX(0,(va!X83-va!W83))</f>
        <v>4</v>
      </c>
      <c r="X87" s="16">
        <f>MAX(0,(va!Y83-va!X83))</f>
        <v>2</v>
      </c>
      <c r="Y87" s="16">
        <f>MAX(0,(va!Z83-va!Y83))</f>
        <v>0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6</v>
      </c>
      <c r="AD87" s="16">
        <f>MAX(0,(va!AE83-va!AD83))</f>
        <v>0</v>
      </c>
      <c r="AE87" s="16">
        <f>MAX(0,(va!AF83-va!AE83))</f>
        <v>0</v>
      </c>
      <c r="AF87" s="16">
        <f>MAX(0,(va!AG83-va!AF83))</f>
        <v>0</v>
      </c>
      <c r="AG87" s="16">
        <f>MAX(0,(va!AH83-va!AG83))</f>
        <v>0</v>
      </c>
      <c r="AH87" s="16">
        <f>MAX(0,(va!AI83-va!AH83))</f>
        <v>0</v>
      </c>
      <c r="AI87" s="16">
        <f>MAX(0,(va!AJ83-va!AI83))</f>
        <v>1</v>
      </c>
      <c r="AJ87" s="16">
        <f>MAX(0,(va!AK83-va!AJ83))</f>
        <v>0</v>
      </c>
      <c r="AK87" s="16">
        <f>MAX(0,(va!AL83-va!AK83))</f>
        <v>0</v>
      </c>
      <c r="AL87" s="16">
        <f>MAX(0,(va!AM83-va!AL83))</f>
        <v>1</v>
      </c>
      <c r="AM87" s="16">
        <f>MAX(0,(va!AN83-va!AM83))</f>
        <v>0</v>
      </c>
      <c r="AN87" s="16">
        <f>MAX(0,(va!AO83-va!AN83))</f>
        <v>1</v>
      </c>
      <c r="AO87" s="16">
        <f>MAX(0,(va!AP83-va!AO83))</f>
        <v>0</v>
      </c>
      <c r="AP87" s="16">
        <f>MAX(0,(va!AQ83-va!AP83))</f>
        <v>0</v>
      </c>
      <c r="AQ87" s="16">
        <f>MAX(0,(va!AR83-va!AQ83))</f>
        <v>1</v>
      </c>
      <c r="AR87" s="16">
        <f>MAX(0,(va!AS83-va!AR83))</f>
        <v>0</v>
      </c>
      <c r="AS87" s="16">
        <f>MAX(0,(va!AT83-va!AS83))</f>
        <v>1</v>
      </c>
      <c r="AT87" s="16">
        <f>MAX(0,(va!AU83-va!AT83))</f>
        <v>2</v>
      </c>
      <c r="AU87" s="16">
        <f>MAX(0,(va!AV83-va!AU83))</f>
        <v>1</v>
      </c>
      <c r="AV87" s="16">
        <f>MAX(0,(va!AW83-va!AV83))</f>
        <v>4</v>
      </c>
      <c r="AW87" s="16">
        <f>MAX(0,(va!AX83-va!AW83))</f>
        <v>0</v>
      </c>
      <c r="AX87" s="16">
        <f>MAX(0,(va!AY83-va!AX83))</f>
        <v>1</v>
      </c>
      <c r="AY87" s="16">
        <f>MAX(0,(va!AZ83-va!AY83))</f>
        <v>1</v>
      </c>
      <c r="AZ87" s="16">
        <f>MAX(0,(va!BA83-va!AZ83))</f>
        <v>2</v>
      </c>
      <c r="BA87" s="16">
        <f>MAX(0,(va!BB83-va!BA83))</f>
        <v>1</v>
      </c>
      <c r="BB87" s="16">
        <f>MAX(0,(va!BC83-va!BB83))</f>
        <v>1</v>
      </c>
      <c r="BC87" s="16">
        <f>MAX(0,(va!BD83-va!BC83))</f>
        <v>1</v>
      </c>
      <c r="BD87" s="16">
        <f>MAX(0,(va!BE83-va!BD83))</f>
        <v>0</v>
      </c>
      <c r="BE87" s="16">
        <f>MAX(0,(va!BF83-va!BE83))</f>
        <v>0</v>
      </c>
      <c r="BF87" s="16">
        <f>MAX(0,(va!BG83-va!BF83))</f>
        <v>1</v>
      </c>
      <c r="BG87" s="16">
        <f>MAX(0,(va!BH83-va!BG83))</f>
        <v>0</v>
      </c>
      <c r="BH87" s="16">
        <f>MAX(0,(va!BI83-va!BH83))</f>
        <v>0</v>
      </c>
      <c r="BI87" s="16">
        <f>MAX(0,(va!BJ83-va!BI83))</f>
        <v>2</v>
      </c>
      <c r="BJ87" s="16">
        <f>MAX(0,(va!BK83-va!BJ83))</f>
        <v>2</v>
      </c>
      <c r="BK87" s="16">
        <f>MAX(0,(va!BL83-va!BK83))</f>
        <v>0</v>
      </c>
      <c r="BL87" s="16">
        <f>MAX(0,(va!BM83-va!BL83))</f>
        <v>1</v>
      </c>
      <c r="BM87" s="16">
        <f>MAX(0,(va!BN83-va!BM83))</f>
        <v>1</v>
      </c>
      <c r="BN87" s="16">
        <f>MAX(0,(va!BO83-va!BN83))</f>
        <v>2</v>
      </c>
      <c r="BO87" s="16">
        <f>MAX(0,(va!BP83-va!BO83))</f>
        <v>0</v>
      </c>
      <c r="BP87" s="16">
        <f>MAX(0,(va!BQ83-va!BP83))</f>
        <v>1</v>
      </c>
      <c r="BQ87" s="16">
        <f>MAX(0,(va!BR83-va!BQ83))</f>
        <v>0</v>
      </c>
      <c r="BR87" s="16">
        <f>MAX(0,(va!BS83-va!BR83))</f>
        <v>0</v>
      </c>
      <c r="BS87" s="16">
        <f>MAX(0,(va!BT83-va!BS83))</f>
        <v>2</v>
      </c>
      <c r="BT87" s="16">
        <f>MAX(0,(va!BU83-va!BT83))</f>
        <v>3</v>
      </c>
      <c r="BU87" s="16">
        <f>MAX(0,(va!BV83-va!BU83))</f>
        <v>0</v>
      </c>
      <c r="BV87" s="16">
        <f>MAX(0,(va!BW83-va!BV83))</f>
        <v>0</v>
      </c>
      <c r="BW87" s="16">
        <f>MAX(0,(va!BX83-va!BW83))</f>
        <v>0</v>
      </c>
      <c r="BX87" s="16">
        <f>MAX(0,(va!BY83-va!BX83))</f>
        <v>2</v>
      </c>
      <c r="BY87" s="16">
        <f>MAX(0,(va!BZ83-va!BY83))</f>
        <v>3</v>
      </c>
      <c r="BZ87" s="16">
        <f>MAX(0,(va!CA83-va!BZ83))</f>
        <v>4</v>
      </c>
      <c r="CA87" s="16">
        <f>MAX(0,(va!CB83-va!CA83))</f>
        <v>0</v>
      </c>
      <c r="CB87" s="16">
        <f>MAX(0,(va!CC83-va!CB83))</f>
        <v>0</v>
      </c>
      <c r="CC87" s="16">
        <f>MAX(0,(va!CD83-va!CC83))</f>
        <v>0</v>
      </c>
      <c r="CD87" s="16">
        <f>MAX(0,(va!CE83-va!CD83))</f>
        <v>3</v>
      </c>
      <c r="CE87" s="16">
        <f>MAX(0,(va!CF83-va!CE83))</f>
        <v>1</v>
      </c>
      <c r="CF87" s="16">
        <f>MAX(0,(va!CG83-va!CF83))</f>
        <v>1</v>
      </c>
      <c r="CG87" s="16">
        <f>MAX(0,(va!CH83-va!CG83))</f>
        <v>2</v>
      </c>
      <c r="CH87" s="16">
        <f>MAX(0,(va!CI83-va!CH83))</f>
        <v>0</v>
      </c>
      <c r="CI87" s="16">
        <f>MAX(0,(va!CJ83-va!CI83))</f>
        <v>1</v>
      </c>
      <c r="CJ87" s="16">
        <f>MAX(0,(va!CK83-va!CJ83))</f>
        <v>0</v>
      </c>
      <c r="CK87" s="16">
        <f>MAX(0,(va!CL83-va!CK83))</f>
        <v>0</v>
      </c>
      <c r="CL87" s="16">
        <f>MAX(0,(va!CM83-va!CL83))</f>
        <v>0</v>
      </c>
      <c r="CM87" s="16">
        <f>MAX(0,(va!CN83-va!CM83))</f>
        <v>0</v>
      </c>
      <c r="CN87" s="16">
        <f>MAX(0,(va!CO83-va!CN83))</f>
        <v>0</v>
      </c>
      <c r="CO87" s="16">
        <f>MAX(0,(va!CP83-va!CO83))</f>
        <v>0</v>
      </c>
      <c r="CP87" s="16">
        <f>MAX(0,(va!CQ83-va!CP83))</f>
        <v>0</v>
      </c>
      <c r="CQ87" s="16">
        <f>MAX(0,(va!CR83-va!CQ83))</f>
        <v>0</v>
      </c>
      <c r="CR87" s="16">
        <f>MAX(0,(va!CS83-va!CR83))</f>
        <v>0</v>
      </c>
      <c r="CS87" s="16">
        <f>MAX(0,(va!CT83-va!CS83))</f>
        <v>0</v>
      </c>
      <c r="CT87" s="16">
        <f>MAX(0,(va!CU83-va!CT83))</f>
        <v>0</v>
      </c>
      <c r="CU87" s="16">
        <f>MAX(0,(va!CV83-va!CU83))</f>
        <v>0</v>
      </c>
      <c r="CV87" s="16">
        <f>MAX(0,(va!CW83-va!CV83))</f>
        <v>0</v>
      </c>
      <c r="CW87" s="16">
        <f>MAX(0,(va!CX83-va!CW83))</f>
        <v>0</v>
      </c>
    </row>
    <row r="88" spans="1:101" x14ac:dyDescent="0.2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5</v>
      </c>
      <c r="F88" s="16">
        <f>MAX(0,(va!G84-va!F84))</f>
        <v>4</v>
      </c>
      <c r="G88" s="16">
        <f>MAX(0,(va!H84-va!G84))</f>
        <v>1</v>
      </c>
      <c r="H88" s="16">
        <f>MAX(0,(va!I84-va!H84))</f>
        <v>4</v>
      </c>
      <c r="I88" s="16">
        <f>MAX(0,(va!J84-va!I84))</f>
        <v>1</v>
      </c>
      <c r="J88" s="16">
        <f>MAX(0,(va!K84-va!J84))</f>
        <v>5</v>
      </c>
      <c r="K88" s="16">
        <f>MAX(0,(va!L84-va!K84))</f>
        <v>6</v>
      </c>
      <c r="L88" s="16">
        <f>MAX(0,(va!M84-va!L84))</f>
        <v>4</v>
      </c>
      <c r="M88" s="16">
        <f>MAX(0,(va!N84-va!M84))</f>
        <v>4</v>
      </c>
      <c r="N88" s="16">
        <f>MAX(0,(va!O84-va!N84))</f>
        <v>11</v>
      </c>
      <c r="O88" s="16">
        <f>MAX(0,(va!P84-va!O84))</f>
        <v>3</v>
      </c>
      <c r="P88" s="16">
        <f>MAX(0,(va!Q84-va!P84))</f>
        <v>3</v>
      </c>
      <c r="Q88" s="16">
        <f>MAX(0,(va!R84-va!Q84))</f>
        <v>3</v>
      </c>
      <c r="R88" s="16">
        <f>MAX(0,(va!S84-va!R84))</f>
        <v>3</v>
      </c>
      <c r="S88" s="16">
        <f>MAX(0,(va!T84-va!S84))</f>
        <v>4</v>
      </c>
      <c r="T88" s="16">
        <f>MAX(0,(va!U84-va!T84))</f>
        <v>4</v>
      </c>
      <c r="U88" s="16">
        <f>MAX(0,(va!V84-va!U84))</f>
        <v>7</v>
      </c>
      <c r="V88" s="16">
        <f>MAX(0,(va!W84-va!V84))</f>
        <v>3</v>
      </c>
      <c r="W88" s="16">
        <f>MAX(0,(va!X84-va!W84))</f>
        <v>10</v>
      </c>
      <c r="X88" s="16">
        <f>MAX(0,(va!Y84-va!X84))</f>
        <v>5</v>
      </c>
      <c r="Y88" s="16">
        <f>MAX(0,(va!Z84-va!Y84))</f>
        <v>2</v>
      </c>
      <c r="Z88" s="16">
        <f>MAX(0,(va!AA84-va!Z84))</f>
        <v>2</v>
      </c>
      <c r="AA88" s="16">
        <f>MAX(0,(va!AB84-va!AA84))</f>
        <v>3</v>
      </c>
      <c r="AB88" s="16">
        <f>MAX(0,(va!AC84-va!AB84))</f>
        <v>2</v>
      </c>
      <c r="AC88" s="16">
        <f>MAX(0,(va!AD84-va!AC84))</f>
        <v>0</v>
      </c>
      <c r="AD88" s="16">
        <f>MAX(0,(va!AE84-va!AD84))</f>
        <v>1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4</v>
      </c>
      <c r="AH88" s="16">
        <f>MAX(0,(va!AI84-va!AH84))</f>
        <v>2</v>
      </c>
      <c r="AI88" s="16">
        <f>MAX(0,(va!AJ84-va!AI84))</f>
        <v>2</v>
      </c>
      <c r="AJ88" s="16">
        <f>MAX(0,(va!AK84-va!AJ84))</f>
        <v>2</v>
      </c>
      <c r="AK88" s="16">
        <f>MAX(0,(va!AL84-va!AK84))</f>
        <v>1</v>
      </c>
      <c r="AL88" s="16">
        <f>MAX(0,(va!AM84-va!AL84))</f>
        <v>0</v>
      </c>
      <c r="AM88" s="16">
        <f>MAX(0,(va!AN84-va!AM84))</f>
        <v>2</v>
      </c>
      <c r="AN88" s="16">
        <f>MAX(0,(va!AO84-va!AN84))</f>
        <v>4</v>
      </c>
      <c r="AO88" s="16">
        <f>MAX(0,(va!AP84-va!AO84))</f>
        <v>2</v>
      </c>
      <c r="AP88" s="16">
        <f>MAX(0,(va!AQ84-va!AP84))</f>
        <v>3</v>
      </c>
      <c r="AQ88" s="16">
        <f>MAX(0,(va!AR84-va!AQ84))</f>
        <v>2</v>
      </c>
      <c r="AR88" s="16">
        <f>MAX(0,(va!AS84-va!AR84))</f>
        <v>7</v>
      </c>
      <c r="AS88" s="16">
        <f>MAX(0,(va!AT84-va!AS84))</f>
        <v>1</v>
      </c>
      <c r="AT88" s="16">
        <f>MAX(0,(va!AU84-va!AT84))</f>
        <v>1</v>
      </c>
      <c r="AU88" s="16">
        <f>MAX(0,(va!AV84-va!AU84))</f>
        <v>3</v>
      </c>
      <c r="AV88" s="16">
        <f>MAX(0,(va!AW84-va!AV84))</f>
        <v>7</v>
      </c>
      <c r="AW88" s="16">
        <f>MAX(0,(va!AX84-va!AW84))</f>
        <v>8</v>
      </c>
      <c r="AX88" s="16">
        <f>MAX(0,(va!AY84-va!AX84))</f>
        <v>7</v>
      </c>
      <c r="AY88" s="16">
        <f>MAX(0,(va!AZ84-va!AY84))</f>
        <v>5</v>
      </c>
      <c r="AZ88" s="16">
        <f>MAX(0,(va!BA84-va!AZ84))</f>
        <v>2</v>
      </c>
      <c r="BA88" s="16">
        <f>MAX(0,(va!BB84-va!BA84))</f>
        <v>5</v>
      </c>
      <c r="BB88" s="16">
        <f>MAX(0,(va!BC84-va!BB84))</f>
        <v>8</v>
      </c>
      <c r="BC88" s="16">
        <f>MAX(0,(va!BD84-va!BC84))</f>
        <v>5</v>
      </c>
      <c r="BD88" s="16">
        <f>MAX(0,(va!BE84-va!BD84))</f>
        <v>3</v>
      </c>
      <c r="BE88" s="16">
        <f>MAX(0,(va!BF84-va!BE84))</f>
        <v>6</v>
      </c>
      <c r="BF88" s="16">
        <f>MAX(0,(va!BG84-va!BF84))</f>
        <v>13</v>
      </c>
      <c r="BG88" s="16">
        <f>MAX(0,(va!BH84-va!BG84))</f>
        <v>3</v>
      </c>
      <c r="BH88" s="16">
        <f>MAX(0,(va!BI84-va!BH84))</f>
        <v>2</v>
      </c>
      <c r="BI88" s="16">
        <f>MAX(0,(va!BJ84-va!BI84))</f>
        <v>4</v>
      </c>
      <c r="BJ88" s="16">
        <f>MAX(0,(va!BK84-va!BJ84))</f>
        <v>9</v>
      </c>
      <c r="BK88" s="16">
        <f>MAX(0,(va!BL84-va!BK84))</f>
        <v>10</v>
      </c>
      <c r="BL88" s="16">
        <f>MAX(0,(va!BM84-va!BL84))</f>
        <v>3</v>
      </c>
      <c r="BM88" s="16">
        <f>MAX(0,(va!BN84-va!BM84))</f>
        <v>8</v>
      </c>
      <c r="BN88" s="16">
        <f>MAX(0,(va!BO84-va!BN84))</f>
        <v>5</v>
      </c>
      <c r="BO88" s="16">
        <f>MAX(0,(va!BP84-va!BO84))</f>
        <v>4</v>
      </c>
      <c r="BP88" s="16">
        <f>MAX(0,(va!BQ84-va!BP84))</f>
        <v>3</v>
      </c>
      <c r="BQ88" s="16">
        <f>MAX(0,(va!BR84-va!BQ84))</f>
        <v>0</v>
      </c>
      <c r="BR88" s="16">
        <f>MAX(0,(va!BS84-va!BR84))</f>
        <v>1</v>
      </c>
      <c r="BS88" s="16">
        <f>MAX(0,(va!BT84-va!BS84))</f>
        <v>15</v>
      </c>
      <c r="BT88" s="16">
        <f>MAX(0,(va!BU84-va!BT84))</f>
        <v>9</v>
      </c>
      <c r="BU88" s="16">
        <f>MAX(0,(va!BV84-va!BU84))</f>
        <v>9</v>
      </c>
      <c r="BV88" s="16">
        <f>MAX(0,(va!BW84-va!BV84))</f>
        <v>1</v>
      </c>
      <c r="BW88" s="16">
        <f>MAX(0,(va!BX84-va!BW84))</f>
        <v>7</v>
      </c>
      <c r="BX88" s="16">
        <f>MAX(0,(va!BY84-va!BX84))</f>
        <v>10</v>
      </c>
      <c r="BY88" s="16">
        <f>MAX(0,(va!BZ84-va!BY84))</f>
        <v>5</v>
      </c>
      <c r="BZ88" s="16">
        <f>MAX(0,(va!CA84-va!BZ84))</f>
        <v>6</v>
      </c>
      <c r="CA88" s="16">
        <f>MAX(0,(va!CB84-va!CA84))</f>
        <v>2</v>
      </c>
      <c r="CB88" s="16">
        <f>MAX(0,(va!CC84-va!CB84))</f>
        <v>1</v>
      </c>
      <c r="CC88" s="16">
        <f>MAX(0,(va!CD84-va!CC84))</f>
        <v>5</v>
      </c>
      <c r="CD88" s="16">
        <f>MAX(0,(va!CE84-va!CD84))</f>
        <v>9</v>
      </c>
      <c r="CE88" s="16">
        <f>MAX(0,(va!CF84-va!CE84))</f>
        <v>14</v>
      </c>
      <c r="CF88" s="16">
        <f>MAX(0,(va!CG84-va!CF84))</f>
        <v>6</v>
      </c>
      <c r="CG88" s="16">
        <f>MAX(0,(va!CH84-va!CG84))</f>
        <v>14</v>
      </c>
      <c r="CH88" s="16">
        <f>MAX(0,(va!CI84-va!CH84))</f>
        <v>10</v>
      </c>
      <c r="CI88" s="16">
        <f>MAX(0,(va!CJ84-va!CI84))</f>
        <v>9</v>
      </c>
      <c r="CJ88" s="16">
        <f>MAX(0,(va!CK84-va!CJ84))</f>
        <v>0</v>
      </c>
      <c r="CK88" s="16">
        <f>MAX(0,(va!CL84-va!CK84))</f>
        <v>0</v>
      </c>
      <c r="CL88" s="16">
        <f>MAX(0,(va!CM84-va!CL84))</f>
        <v>0</v>
      </c>
      <c r="CM88" s="16">
        <f>MAX(0,(va!CN84-va!CM84))</f>
        <v>0</v>
      </c>
      <c r="CN88" s="16">
        <f>MAX(0,(va!CO84-va!CN84))</f>
        <v>0</v>
      </c>
      <c r="CO88" s="16">
        <f>MAX(0,(va!CP84-va!CO84))</f>
        <v>0</v>
      </c>
      <c r="CP88" s="16">
        <f>MAX(0,(va!CQ84-va!CP84))</f>
        <v>0</v>
      </c>
      <c r="CQ88" s="16">
        <f>MAX(0,(va!CR84-va!CQ84))</f>
        <v>0</v>
      </c>
      <c r="CR88" s="16">
        <f>MAX(0,(va!CS84-va!CR84))</f>
        <v>0</v>
      </c>
      <c r="CS88" s="16">
        <f>MAX(0,(va!CT84-va!CS84))</f>
        <v>0</v>
      </c>
      <c r="CT88" s="16">
        <f>MAX(0,(va!CU84-va!CT84))</f>
        <v>0</v>
      </c>
      <c r="CU88" s="16">
        <f>MAX(0,(va!CV84-va!CU84))</f>
        <v>0</v>
      </c>
      <c r="CV88" s="16">
        <f>MAX(0,(va!CW84-va!CV84))</f>
        <v>0</v>
      </c>
      <c r="CW88" s="16">
        <f>MAX(0,(va!CX84-va!CW84))</f>
        <v>0</v>
      </c>
    </row>
    <row r="89" spans="1:101" x14ac:dyDescent="0.2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1</v>
      </c>
      <c r="F89" s="16">
        <f>MAX(0,(va!G85-va!F85))</f>
        <v>0</v>
      </c>
      <c r="G89" s="16">
        <f>MAX(0,(va!H85-va!G85))</f>
        <v>1</v>
      </c>
      <c r="H89" s="16">
        <f>MAX(0,(va!I85-va!H85))</f>
        <v>0</v>
      </c>
      <c r="I89" s="16">
        <f>MAX(0,(va!J85-va!I85))</f>
        <v>0</v>
      </c>
      <c r="J89" s="16">
        <f>MAX(0,(va!K85-va!J85))</f>
        <v>0</v>
      </c>
      <c r="K89" s="16">
        <f>MAX(0,(va!L85-va!K85))</f>
        <v>1</v>
      </c>
      <c r="L89" s="16">
        <f>MAX(0,(va!M85-va!L85))</f>
        <v>0</v>
      </c>
      <c r="M89" s="16">
        <f>MAX(0,(va!N85-va!M85))</f>
        <v>0</v>
      </c>
      <c r="N89" s="16">
        <f>MAX(0,(va!O85-va!N85))</f>
        <v>0</v>
      </c>
      <c r="O89" s="16">
        <f>MAX(0,(va!P85-va!O85))</f>
        <v>0</v>
      </c>
      <c r="P89" s="16">
        <f>MAX(0,(va!Q85-va!P85))</f>
        <v>0</v>
      </c>
      <c r="Q89" s="16">
        <f>MAX(0,(va!R85-va!Q85))</f>
        <v>1</v>
      </c>
      <c r="R89" s="16">
        <f>MAX(0,(va!S85-va!R85))</f>
        <v>0</v>
      </c>
      <c r="S89" s="16">
        <f>MAX(0,(va!T85-va!S85))</f>
        <v>1</v>
      </c>
      <c r="T89" s="16">
        <f>MAX(0,(va!U85-va!T85))</f>
        <v>1</v>
      </c>
      <c r="U89" s="16">
        <f>MAX(0,(va!V85-va!U85))</f>
        <v>0</v>
      </c>
      <c r="V89" s="16">
        <f>MAX(0,(va!W85-va!V85))</f>
        <v>0</v>
      </c>
      <c r="W89" s="16">
        <f>MAX(0,(va!X85-va!W85))</f>
        <v>0</v>
      </c>
      <c r="X89" s="16">
        <f>MAX(0,(va!Y85-va!X85))</f>
        <v>0</v>
      </c>
      <c r="Y89" s="16">
        <f>MAX(0,(va!Z85-va!Y85))</f>
        <v>0</v>
      </c>
      <c r="Z89" s="16">
        <f>MAX(0,(va!AA85-va!Z85))</f>
        <v>0</v>
      </c>
      <c r="AA89" s="16">
        <f>MAX(0,(va!AB85-va!AA85))</f>
        <v>0</v>
      </c>
      <c r="AB89" s="16">
        <f>MAX(0,(va!AC85-va!AB85))</f>
        <v>0</v>
      </c>
      <c r="AC89" s="16">
        <f>MAX(0,(va!AD85-va!AC85))</f>
        <v>0</v>
      </c>
      <c r="AD89" s="16">
        <f>MAX(0,(va!AE85-va!AD85))</f>
        <v>0</v>
      </c>
      <c r="AE89" s="16">
        <f>MAX(0,(va!AF85-va!AE85))</f>
        <v>0</v>
      </c>
      <c r="AF89" s="16">
        <f>MAX(0,(va!AG85-va!AF85))</f>
        <v>0</v>
      </c>
      <c r="AG89" s="16">
        <f>MAX(0,(va!AH85-va!AG85))</f>
        <v>0</v>
      </c>
      <c r="AH89" s="16">
        <f>MAX(0,(va!AI85-va!AH85))</f>
        <v>0</v>
      </c>
      <c r="AI89" s="16">
        <f>MAX(0,(va!AJ85-va!AI85))</f>
        <v>0</v>
      </c>
      <c r="AJ89" s="16">
        <f>MAX(0,(va!AK85-va!AJ85))</f>
        <v>0</v>
      </c>
      <c r="AK89" s="16">
        <f>MAX(0,(va!AL85-va!AK85))</f>
        <v>0</v>
      </c>
      <c r="AL89" s="16">
        <f>MAX(0,(va!AM85-va!AL85))</f>
        <v>0</v>
      </c>
      <c r="AM89" s="16">
        <f>MAX(0,(va!AN85-va!AM85))</f>
        <v>0</v>
      </c>
      <c r="AN89" s="16">
        <f>MAX(0,(va!AO85-va!AN85))</f>
        <v>0</v>
      </c>
      <c r="AO89" s="16">
        <f>MAX(0,(va!AP85-va!AO85))</f>
        <v>0</v>
      </c>
      <c r="AP89" s="16">
        <f>MAX(0,(va!AQ85-va!AP85))</f>
        <v>0</v>
      </c>
      <c r="AQ89" s="16">
        <f>MAX(0,(va!AR85-va!AQ85))</f>
        <v>0</v>
      </c>
      <c r="AR89" s="16">
        <f>MAX(0,(va!AS85-va!AR85))</f>
        <v>0</v>
      </c>
      <c r="AS89" s="16">
        <f>MAX(0,(va!AT85-va!AS85))</f>
        <v>1</v>
      </c>
      <c r="AT89" s="16">
        <f>MAX(0,(va!AU85-va!AT85))</f>
        <v>0</v>
      </c>
      <c r="AU89" s="16">
        <f>MAX(0,(va!AV85-va!AU85))</f>
        <v>0</v>
      </c>
      <c r="AV89" s="16">
        <f>MAX(0,(va!AW85-va!AV85))</f>
        <v>0</v>
      </c>
      <c r="AW89" s="16">
        <f>MAX(0,(va!AX85-va!AW85))</f>
        <v>0</v>
      </c>
      <c r="AX89" s="16">
        <f>MAX(0,(va!AY85-va!AX85))</f>
        <v>0</v>
      </c>
      <c r="AY89" s="16">
        <f>MAX(0,(va!AZ85-va!AY85))</f>
        <v>0</v>
      </c>
      <c r="AZ89" s="16">
        <f>MAX(0,(va!BA85-va!AZ85))</f>
        <v>0</v>
      </c>
      <c r="BA89" s="16">
        <f>MAX(0,(va!BB85-va!BA85))</f>
        <v>0</v>
      </c>
      <c r="BB89" s="16">
        <f>MAX(0,(va!BC85-va!BB85))</f>
        <v>0</v>
      </c>
      <c r="BC89" s="16">
        <f>MAX(0,(va!BD85-va!BC85))</f>
        <v>0</v>
      </c>
      <c r="BD89" s="16">
        <f>MAX(0,(va!BE85-va!BD85))</f>
        <v>0</v>
      </c>
      <c r="BE89" s="16">
        <f>MAX(0,(va!BF85-va!BE85))</f>
        <v>0</v>
      </c>
      <c r="BF89" s="16">
        <f>MAX(0,(va!BG85-va!BF85))</f>
        <v>0</v>
      </c>
      <c r="BG89" s="16">
        <f>MAX(0,(va!BH85-va!BG85))</f>
        <v>0</v>
      </c>
      <c r="BH89" s="16">
        <f>MAX(0,(va!BI85-va!BH85))</f>
        <v>0</v>
      </c>
      <c r="BI89" s="16">
        <f>MAX(0,(va!BJ85-va!BI85))</f>
        <v>0</v>
      </c>
      <c r="BJ89" s="16">
        <f>MAX(0,(va!BK85-va!BJ85))</f>
        <v>0</v>
      </c>
      <c r="BK89" s="16">
        <f>MAX(0,(va!BL85-va!BK85))</f>
        <v>0</v>
      </c>
      <c r="BL89" s="16">
        <f>MAX(0,(va!BM85-va!BL85))</f>
        <v>0</v>
      </c>
      <c r="BM89" s="16">
        <f>MAX(0,(va!BN85-va!BM85))</f>
        <v>0</v>
      </c>
      <c r="BN89" s="16">
        <f>MAX(0,(va!BO85-va!BN85))</f>
        <v>0</v>
      </c>
      <c r="BO89" s="16">
        <f>MAX(0,(va!BP85-va!BO85))</f>
        <v>0</v>
      </c>
      <c r="BP89" s="16">
        <f>MAX(0,(va!BQ85-va!BP85))</f>
        <v>0</v>
      </c>
      <c r="BQ89" s="16">
        <f>MAX(0,(va!BR85-va!BQ85))</f>
        <v>0</v>
      </c>
      <c r="BR89" s="16">
        <f>MAX(0,(va!BS85-va!BR85))</f>
        <v>0</v>
      </c>
      <c r="BS89" s="16">
        <f>MAX(0,(va!BT85-va!BS85))</f>
        <v>1</v>
      </c>
      <c r="BT89" s="16">
        <f>MAX(0,(va!BU85-va!BT85))</f>
        <v>0</v>
      </c>
      <c r="BU89" s="16">
        <f>MAX(0,(va!BV85-va!BU85))</f>
        <v>0</v>
      </c>
      <c r="BV89" s="16">
        <f>MAX(0,(va!BW85-va!BV85))</f>
        <v>0</v>
      </c>
      <c r="BW89" s="16">
        <f>MAX(0,(va!BX85-va!BW85))</f>
        <v>0</v>
      </c>
      <c r="BX89" s="16">
        <f>MAX(0,(va!BY85-va!BX85))</f>
        <v>0</v>
      </c>
      <c r="BY89" s="16">
        <f>MAX(0,(va!BZ85-va!BY85))</f>
        <v>0</v>
      </c>
      <c r="BZ89" s="16">
        <f>MAX(0,(va!CA85-va!BZ85))</f>
        <v>1</v>
      </c>
      <c r="CA89" s="16">
        <f>MAX(0,(va!CB85-va!CA85))</f>
        <v>0</v>
      </c>
      <c r="CB89" s="16">
        <f>MAX(0,(va!CC85-va!CB85))</f>
        <v>0</v>
      </c>
      <c r="CC89" s="16">
        <f>MAX(0,(va!CD85-va!CC85))</f>
        <v>0</v>
      </c>
      <c r="CD89" s="16">
        <f>MAX(0,(va!CE85-va!CD85))</f>
        <v>1</v>
      </c>
      <c r="CE89" s="16">
        <f>MAX(0,(va!CF85-va!CE85))</f>
        <v>1</v>
      </c>
      <c r="CF89" s="16">
        <f>MAX(0,(va!CG85-va!CF85))</f>
        <v>0</v>
      </c>
      <c r="CG89" s="16">
        <f>MAX(0,(va!CH85-va!CG85))</f>
        <v>0</v>
      </c>
      <c r="CH89" s="16">
        <f>MAX(0,(va!CI85-va!CH85))</f>
        <v>1</v>
      </c>
      <c r="CI89" s="16">
        <f>MAX(0,(va!CJ85-va!CI85))</f>
        <v>0</v>
      </c>
      <c r="CJ89" s="16">
        <f>MAX(0,(va!CK85-va!CJ85))</f>
        <v>0</v>
      </c>
      <c r="CK89" s="16">
        <f>MAX(0,(va!CL85-va!CK85))</f>
        <v>0</v>
      </c>
      <c r="CL89" s="16">
        <f>MAX(0,(va!CM85-va!CL85))</f>
        <v>0</v>
      </c>
      <c r="CM89" s="16">
        <f>MAX(0,(va!CN85-va!CM85))</f>
        <v>0</v>
      </c>
      <c r="CN89" s="16">
        <f>MAX(0,(va!CO85-va!CN85))</f>
        <v>0</v>
      </c>
      <c r="CO89" s="16">
        <f>MAX(0,(va!CP85-va!CO85))</f>
        <v>0</v>
      </c>
      <c r="CP89" s="16">
        <f>MAX(0,(va!CQ85-va!CP85))</f>
        <v>0</v>
      </c>
      <c r="CQ89" s="16">
        <f>MAX(0,(va!CR85-va!CQ85))</f>
        <v>0</v>
      </c>
      <c r="CR89" s="16">
        <f>MAX(0,(va!CS85-va!CR85))</f>
        <v>0</v>
      </c>
      <c r="CS89" s="16">
        <f>MAX(0,(va!CT85-va!CS85))</f>
        <v>0</v>
      </c>
      <c r="CT89" s="16">
        <f>MAX(0,(va!CU85-va!CT85))</f>
        <v>0</v>
      </c>
      <c r="CU89" s="16">
        <f>MAX(0,(va!CV85-va!CU85))</f>
        <v>0</v>
      </c>
      <c r="CV89" s="16">
        <f>MAX(0,(va!CW85-va!CV85))</f>
        <v>0</v>
      </c>
      <c r="CW89" s="16">
        <f>MAX(0,(va!CX85-va!CW85))</f>
        <v>0</v>
      </c>
    </row>
    <row r="90" spans="1:101" x14ac:dyDescent="0.2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1</v>
      </c>
      <c r="H90" s="16">
        <f>MAX(0,(va!I86-va!H86))</f>
        <v>1</v>
      </c>
      <c r="I90" s="16">
        <f>MAX(0,(va!J86-va!I86))</f>
        <v>0</v>
      </c>
      <c r="J90" s="16">
        <f>MAX(0,(va!K86-va!J86))</f>
        <v>1</v>
      </c>
      <c r="K90" s="16">
        <f>MAX(0,(va!L86-va!K86))</f>
        <v>1</v>
      </c>
      <c r="L90" s="16">
        <f>MAX(0,(va!M86-va!L86))</f>
        <v>0</v>
      </c>
      <c r="M90" s="16">
        <f>MAX(0,(va!N86-va!M86))</f>
        <v>0</v>
      </c>
      <c r="N90" s="16">
        <f>MAX(0,(va!O86-va!N86))</f>
        <v>1</v>
      </c>
      <c r="O90" s="16">
        <f>MAX(0,(va!P86-va!O86))</f>
        <v>2</v>
      </c>
      <c r="P90" s="16">
        <f>MAX(0,(va!Q86-va!P86))</f>
        <v>1</v>
      </c>
      <c r="Q90" s="16">
        <f>MAX(0,(va!R86-va!Q86))</f>
        <v>1</v>
      </c>
      <c r="R90" s="16">
        <f>MAX(0,(va!S86-va!R86))</f>
        <v>2</v>
      </c>
      <c r="S90" s="16">
        <f>MAX(0,(va!T86-va!S86))</f>
        <v>0</v>
      </c>
      <c r="T90" s="16">
        <f>MAX(0,(va!U86-va!T86))</f>
        <v>1</v>
      </c>
      <c r="U90" s="16">
        <f>MAX(0,(va!V86-va!U86))</f>
        <v>0</v>
      </c>
      <c r="V90" s="16">
        <f>MAX(0,(va!W86-va!V86))</f>
        <v>0</v>
      </c>
      <c r="W90" s="16">
        <f>MAX(0,(va!X86-va!W86))</f>
        <v>3</v>
      </c>
      <c r="X90" s="16">
        <f>MAX(0,(va!Y86-va!X86))</f>
        <v>0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1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3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2</v>
      </c>
      <c r="AP90" s="16">
        <f>MAX(0,(va!AQ86-va!AP86))</f>
        <v>1</v>
      </c>
      <c r="AQ90" s="16">
        <f>MAX(0,(va!AR86-va!AQ86))</f>
        <v>1</v>
      </c>
      <c r="AR90" s="16">
        <f>MAX(0,(va!AS86-va!AR86))</f>
        <v>1</v>
      </c>
      <c r="AS90" s="16">
        <f>MAX(0,(va!AT86-va!AS86))</f>
        <v>4</v>
      </c>
      <c r="AT90" s="16">
        <f>MAX(0,(va!AU86-va!AT86))</f>
        <v>2</v>
      </c>
      <c r="AU90" s="16">
        <f>MAX(0,(va!AV86-va!AU86))</f>
        <v>0</v>
      </c>
      <c r="AV90" s="16">
        <f>MAX(0,(va!AW86-va!AV86))</f>
        <v>2</v>
      </c>
      <c r="AW90" s="16">
        <f>MAX(0,(va!AX86-va!AW86))</f>
        <v>0</v>
      </c>
      <c r="AX90" s="16">
        <f>MAX(0,(va!AY86-va!AX86))</f>
        <v>8</v>
      </c>
      <c r="AY90" s="16">
        <f>MAX(0,(va!AZ86-va!AY86))</f>
        <v>3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1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1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  <c r="BT90" s="16">
        <f>MAX(0,(va!BU86-va!BT86))</f>
        <v>0</v>
      </c>
      <c r="BU90" s="16">
        <f>MAX(0,(va!BV86-va!BU86))</f>
        <v>0</v>
      </c>
      <c r="BV90" s="16">
        <f>MAX(0,(va!BW86-va!BV86))</f>
        <v>1</v>
      </c>
      <c r="BW90" s="16">
        <f>MAX(0,(va!BX86-va!BW86))</f>
        <v>0</v>
      </c>
      <c r="BX90" s="16">
        <f>MAX(0,(va!BY86-va!BX86))</f>
        <v>0</v>
      </c>
      <c r="BY90" s="16">
        <f>MAX(0,(va!BZ86-va!BY86))</f>
        <v>0</v>
      </c>
      <c r="BZ90" s="16">
        <f>MAX(0,(va!CA86-va!BZ86))</f>
        <v>1</v>
      </c>
      <c r="CA90" s="16">
        <f>MAX(0,(va!CB86-va!CA86))</f>
        <v>0</v>
      </c>
      <c r="CB90" s="16">
        <f>MAX(0,(va!CC86-va!CB86))</f>
        <v>2</v>
      </c>
      <c r="CC90" s="16">
        <f>MAX(0,(va!CD86-va!CC86))</f>
        <v>0</v>
      </c>
      <c r="CD90" s="16">
        <f>MAX(0,(va!CE86-va!CD86))</f>
        <v>1</v>
      </c>
      <c r="CE90" s="16">
        <f>MAX(0,(va!CF86-va!CE86))</f>
        <v>0</v>
      </c>
      <c r="CF90" s="16">
        <f>MAX(0,(va!CG86-va!CF86))</f>
        <v>0</v>
      </c>
      <c r="CG90" s="16">
        <f>MAX(0,(va!CH86-va!CG86))</f>
        <v>1</v>
      </c>
      <c r="CH90" s="16">
        <f>MAX(0,(va!CI86-va!CH86))</f>
        <v>0</v>
      </c>
      <c r="CI90" s="16">
        <f>MAX(0,(va!CJ86-va!CI86))</f>
        <v>3</v>
      </c>
      <c r="CJ90" s="16">
        <f>MAX(0,(va!CK86-va!CJ86))</f>
        <v>0</v>
      </c>
      <c r="CK90" s="16">
        <f>MAX(0,(va!CL86-va!CK86))</f>
        <v>0</v>
      </c>
      <c r="CL90" s="16">
        <f>MAX(0,(va!CM86-va!CL86))</f>
        <v>0</v>
      </c>
      <c r="CM90" s="16">
        <f>MAX(0,(va!CN86-va!CM86))</f>
        <v>0</v>
      </c>
      <c r="CN90" s="16">
        <f>MAX(0,(va!CO86-va!CN86))</f>
        <v>0</v>
      </c>
      <c r="CO90" s="16">
        <f>MAX(0,(va!CP86-va!CO86))</f>
        <v>0</v>
      </c>
      <c r="CP90" s="16">
        <f>MAX(0,(va!CQ86-va!CP86))</f>
        <v>0</v>
      </c>
      <c r="CQ90" s="16">
        <f>MAX(0,(va!CR86-va!CQ86))</f>
        <v>0</v>
      </c>
      <c r="CR90" s="16">
        <f>MAX(0,(va!CS86-va!CR86))</f>
        <v>0</v>
      </c>
      <c r="CS90" s="16">
        <f>MAX(0,(va!CT86-va!CS86))</f>
        <v>0</v>
      </c>
      <c r="CT90" s="16">
        <f>MAX(0,(va!CU86-va!CT86))</f>
        <v>0</v>
      </c>
      <c r="CU90" s="16">
        <f>MAX(0,(va!CV86-va!CU86))</f>
        <v>0</v>
      </c>
      <c r="CV90" s="16">
        <f>MAX(0,(va!CW86-va!CV86))</f>
        <v>0</v>
      </c>
      <c r="CW90" s="16">
        <f>MAX(0,(va!CX86-va!CW86))</f>
        <v>0</v>
      </c>
    </row>
    <row r="91" spans="1:101" x14ac:dyDescent="0.2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1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1</v>
      </c>
      <c r="K91" s="16">
        <f>MAX(0,(va!L87-va!K87))</f>
        <v>0</v>
      </c>
      <c r="L91" s="16">
        <f>MAX(0,(va!M87-va!L87))</f>
        <v>2</v>
      </c>
      <c r="M91" s="16">
        <f>MAX(0,(va!N87-va!M87))</f>
        <v>1</v>
      </c>
      <c r="N91" s="16">
        <f>MAX(0,(va!O87-va!N87))</f>
        <v>1</v>
      </c>
      <c r="O91" s="16">
        <f>MAX(0,(va!P87-va!O87))</f>
        <v>0</v>
      </c>
      <c r="P91" s="16">
        <f>MAX(0,(va!Q87-va!P87))</f>
        <v>0</v>
      </c>
      <c r="Q91" s="16">
        <f>MAX(0,(va!R87-va!Q87))</f>
        <v>1</v>
      </c>
      <c r="R91" s="16">
        <f>MAX(0,(va!S87-va!R87))</f>
        <v>1</v>
      </c>
      <c r="S91" s="16">
        <f>MAX(0,(va!T87-va!S87))</f>
        <v>0</v>
      </c>
      <c r="T91" s="16">
        <f>MAX(0,(va!U87-va!T87))</f>
        <v>1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1</v>
      </c>
      <c r="Z91" s="16">
        <f>MAX(0,(va!AA87-va!Z87))</f>
        <v>3</v>
      </c>
      <c r="AA91" s="16">
        <f>MAX(0,(va!AB87-va!AA87))</f>
        <v>0</v>
      </c>
      <c r="AB91" s="16">
        <f>MAX(0,(va!AC87-va!AB87))</f>
        <v>0</v>
      </c>
      <c r="AC91" s="16">
        <f>MAX(0,(va!AD87-va!AC87))</f>
        <v>1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0</v>
      </c>
      <c r="AK91" s="16">
        <f>MAX(0,(va!AL87-va!AK87))</f>
        <v>0</v>
      </c>
      <c r="AL91" s="16">
        <f>MAX(0,(va!AM87-va!AL87))</f>
        <v>0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1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2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1</v>
      </c>
      <c r="BE91" s="16">
        <f>MAX(0,(va!BF87-va!BE87))</f>
        <v>0</v>
      </c>
      <c r="BF91" s="16">
        <f>MAX(0,(va!BG87-va!BF87))</f>
        <v>2</v>
      </c>
      <c r="BG91" s="16">
        <f>MAX(0,(va!BH87-va!BG87))</f>
        <v>0</v>
      </c>
      <c r="BH91" s="16">
        <f>MAX(0,(va!BI87-va!BH87))</f>
        <v>1</v>
      </c>
      <c r="BI91" s="16">
        <f>MAX(0,(va!BJ87-va!BI87))</f>
        <v>1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2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2</v>
      </c>
      <c r="BR91" s="16">
        <f>MAX(0,(va!BS87-va!BR87))</f>
        <v>0</v>
      </c>
      <c r="BS91" s="16">
        <f>MAX(0,(va!BT87-va!BS87))</f>
        <v>0</v>
      </c>
      <c r="BT91" s="16">
        <f>MAX(0,(va!BU87-va!BT87))</f>
        <v>0</v>
      </c>
      <c r="BU91" s="16">
        <f>MAX(0,(va!BV87-va!BU87))</f>
        <v>1</v>
      </c>
      <c r="BV91" s="16">
        <f>MAX(0,(va!BW87-va!BV87))</f>
        <v>2</v>
      </c>
      <c r="BW91" s="16">
        <f>MAX(0,(va!BX87-va!BW87))</f>
        <v>0</v>
      </c>
      <c r="BX91" s="16">
        <f>MAX(0,(va!BY87-va!BX87))</f>
        <v>0</v>
      </c>
      <c r="BY91" s="16">
        <f>MAX(0,(va!BZ87-va!BY87))</f>
        <v>3</v>
      </c>
      <c r="BZ91" s="16">
        <f>MAX(0,(va!CA87-va!BZ87))</f>
        <v>0</v>
      </c>
      <c r="CA91" s="16">
        <f>MAX(0,(va!CB87-va!CA87))</f>
        <v>1</v>
      </c>
      <c r="CB91" s="16">
        <f>MAX(0,(va!CC87-va!CB87))</f>
        <v>1</v>
      </c>
      <c r="CC91" s="16">
        <f>MAX(0,(va!CD87-va!CC87))</f>
        <v>1</v>
      </c>
      <c r="CD91" s="16">
        <f>MAX(0,(va!CE87-va!CD87))</f>
        <v>0</v>
      </c>
      <c r="CE91" s="16">
        <f>MAX(0,(va!CF87-va!CE87))</f>
        <v>3</v>
      </c>
      <c r="CF91" s="16">
        <f>MAX(0,(va!CG87-va!CF87))</f>
        <v>1</v>
      </c>
      <c r="CG91" s="16">
        <f>MAX(0,(va!CH87-va!CG87))</f>
        <v>0</v>
      </c>
      <c r="CH91" s="16">
        <f>MAX(0,(va!CI87-va!CH87))</f>
        <v>1</v>
      </c>
      <c r="CI91" s="16">
        <f>MAX(0,(va!CJ87-va!CI87))</f>
        <v>0</v>
      </c>
      <c r="CJ91" s="16">
        <f>MAX(0,(va!CK87-va!CJ87))</f>
        <v>0</v>
      </c>
      <c r="CK91" s="16">
        <f>MAX(0,(va!CL87-va!CK87))</f>
        <v>0</v>
      </c>
      <c r="CL91" s="16">
        <f>MAX(0,(va!CM87-va!CL87))</f>
        <v>0</v>
      </c>
      <c r="CM91" s="16">
        <f>MAX(0,(va!CN87-va!CM87))</f>
        <v>0</v>
      </c>
      <c r="CN91" s="16">
        <f>MAX(0,(va!CO87-va!CN87))</f>
        <v>0</v>
      </c>
      <c r="CO91" s="16">
        <f>MAX(0,(va!CP87-va!CO87))</f>
        <v>0</v>
      </c>
      <c r="CP91" s="16">
        <f>MAX(0,(va!CQ87-va!CP87))</f>
        <v>0</v>
      </c>
      <c r="CQ91" s="16">
        <f>MAX(0,(va!CR87-va!CQ87))</f>
        <v>0</v>
      </c>
      <c r="CR91" s="16">
        <f>MAX(0,(va!CS87-va!CR87))</f>
        <v>0</v>
      </c>
      <c r="CS91" s="16">
        <f>MAX(0,(va!CT87-va!CS87))</f>
        <v>0</v>
      </c>
      <c r="CT91" s="16">
        <f>MAX(0,(va!CU87-va!CT87))</f>
        <v>0</v>
      </c>
      <c r="CU91" s="16">
        <f>MAX(0,(va!CV87-va!CU87))</f>
        <v>0</v>
      </c>
      <c r="CV91" s="16">
        <f>MAX(0,(va!CW87-va!CV87))</f>
        <v>0</v>
      </c>
      <c r="CW91" s="16">
        <f>MAX(0,(va!CX87-va!CW87))</f>
        <v>0</v>
      </c>
    </row>
    <row r="92" spans="1:101" x14ac:dyDescent="0.2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0</v>
      </c>
      <c r="F92" s="16">
        <f>MAX(0,(va!G88-va!F88))</f>
        <v>0</v>
      </c>
      <c r="G92" s="16">
        <f>MAX(0,(va!H88-va!G88))</f>
        <v>0</v>
      </c>
      <c r="H92" s="16">
        <f>MAX(0,(va!I88-va!H88))</f>
        <v>0</v>
      </c>
      <c r="I92" s="16">
        <f>MAX(0,(va!J88-va!I88))</f>
        <v>0</v>
      </c>
      <c r="J92" s="16">
        <f>MAX(0,(va!K88-va!J88))</f>
        <v>2</v>
      </c>
      <c r="K92" s="16">
        <f>MAX(0,(va!L88-va!K88))</f>
        <v>0</v>
      </c>
      <c r="L92" s="16">
        <f>MAX(0,(va!M88-va!L88))</f>
        <v>0</v>
      </c>
      <c r="M92" s="16">
        <f>MAX(0,(va!N88-va!M88))</f>
        <v>1</v>
      </c>
      <c r="N92" s="16">
        <f>MAX(0,(va!O88-va!N88))</f>
        <v>1</v>
      </c>
      <c r="O92" s="16">
        <f>MAX(0,(va!P88-va!O88))</f>
        <v>0</v>
      </c>
      <c r="P92" s="16">
        <f>MAX(0,(va!Q88-va!P88))</f>
        <v>0</v>
      </c>
      <c r="Q92" s="16">
        <f>MAX(0,(va!R88-va!Q88))</f>
        <v>2</v>
      </c>
      <c r="R92" s="16">
        <f>MAX(0,(va!S88-va!R88))</f>
        <v>3</v>
      </c>
      <c r="S92" s="16">
        <f>MAX(0,(va!T88-va!S88))</f>
        <v>0</v>
      </c>
      <c r="T92" s="16">
        <f>MAX(0,(va!U88-va!T88))</f>
        <v>1</v>
      </c>
      <c r="U92" s="16">
        <f>MAX(0,(va!V88-va!U88))</f>
        <v>4</v>
      </c>
      <c r="V92" s="16">
        <f>MAX(0,(va!W88-va!V88))</f>
        <v>0</v>
      </c>
      <c r="W92" s="16">
        <f>MAX(0,(va!X88-va!W88))</f>
        <v>2</v>
      </c>
      <c r="X92" s="16">
        <f>MAX(0,(va!Y88-va!X88))</f>
        <v>2</v>
      </c>
      <c r="Y92" s="16">
        <f>MAX(0,(va!Z88-va!Y88))</f>
        <v>4</v>
      </c>
      <c r="Z92" s="16">
        <f>MAX(0,(va!AA88-va!Z88))</f>
        <v>1</v>
      </c>
      <c r="AA92" s="16">
        <f>MAX(0,(va!AB88-va!AA88))</f>
        <v>1</v>
      </c>
      <c r="AB92" s="16">
        <f>MAX(0,(va!AC88-va!AB88))</f>
        <v>1</v>
      </c>
      <c r="AC92" s="16">
        <f>MAX(0,(va!AD88-va!AC88))</f>
        <v>1</v>
      </c>
      <c r="AD92" s="16">
        <f>MAX(0,(va!AE88-va!AD88))</f>
        <v>0</v>
      </c>
      <c r="AE92" s="16">
        <f>MAX(0,(va!AF88-va!AE88))</f>
        <v>1</v>
      </c>
      <c r="AF92" s="16">
        <f>MAX(0,(va!AG88-va!AF88))</f>
        <v>0</v>
      </c>
      <c r="AG92" s="16">
        <f>MAX(0,(va!AH88-va!AG88))</f>
        <v>4</v>
      </c>
      <c r="AH92" s="16">
        <f>MAX(0,(va!AI88-va!AH88))</f>
        <v>0</v>
      </c>
      <c r="AI92" s="16">
        <f>MAX(0,(va!AJ88-va!AI88))</f>
        <v>3</v>
      </c>
      <c r="AJ92" s="16">
        <f>MAX(0,(va!AK88-va!AJ88))</f>
        <v>1</v>
      </c>
      <c r="AK92" s="16">
        <f>MAX(0,(va!AL88-va!AK88))</f>
        <v>10</v>
      </c>
      <c r="AL92" s="16">
        <f>MAX(0,(va!AM88-va!AL88))</f>
        <v>10</v>
      </c>
      <c r="AM92" s="16">
        <f>MAX(0,(va!AN88-va!AM88))</f>
        <v>0</v>
      </c>
      <c r="AN92" s="16">
        <f>MAX(0,(va!AO88-va!AN88))</f>
        <v>3</v>
      </c>
      <c r="AO92" s="16">
        <f>MAX(0,(va!AP88-va!AO88))</f>
        <v>36</v>
      </c>
      <c r="AP92" s="16">
        <f>MAX(0,(va!AQ88-va!AP88))</f>
        <v>43</v>
      </c>
      <c r="AQ92" s="16">
        <f>MAX(0,(va!AR88-va!AQ88))</f>
        <v>0</v>
      </c>
      <c r="AR92" s="16">
        <f>MAX(0,(va!AS88-va!AR88))</f>
        <v>0</v>
      </c>
      <c r="AS92" s="16">
        <f>MAX(0,(va!AT88-va!AS88))</f>
        <v>34</v>
      </c>
      <c r="AT92" s="16">
        <f>MAX(0,(va!AU88-va!AT88))</f>
        <v>30</v>
      </c>
      <c r="AU92" s="16">
        <f>MAX(0,(va!AV88-va!AU88))</f>
        <v>24</v>
      </c>
      <c r="AV92" s="16">
        <f>MAX(0,(va!AW88-va!AV88))</f>
        <v>0</v>
      </c>
      <c r="AW92" s="16">
        <f>MAX(0,(va!AX88-va!AW88))</f>
        <v>21</v>
      </c>
      <c r="AX92" s="16">
        <f>MAX(0,(va!AY88-va!AX88))</f>
        <v>0</v>
      </c>
      <c r="AY92" s="16">
        <f>MAX(0,(va!AZ88-va!AY88))</f>
        <v>0</v>
      </c>
      <c r="AZ92" s="16">
        <f>MAX(0,(va!BA88-va!AZ88))</f>
        <v>55</v>
      </c>
      <c r="BA92" s="16">
        <f>MAX(0,(va!BB88-va!BA88))</f>
        <v>46</v>
      </c>
      <c r="BB92" s="16">
        <f>MAX(0,(va!BC88-va!BB88))</f>
        <v>1</v>
      </c>
      <c r="BC92" s="16">
        <f>MAX(0,(va!BD88-va!BC88))</f>
        <v>18</v>
      </c>
      <c r="BD92" s="16">
        <f>MAX(0,(va!BE88-va!BD88))</f>
        <v>45</v>
      </c>
      <c r="BE92" s="16">
        <f>MAX(0,(va!BF88-va!BE88))</f>
        <v>0</v>
      </c>
      <c r="BF92" s="16">
        <f>MAX(0,(va!BG88-va!BF88))</f>
        <v>6</v>
      </c>
      <c r="BG92" s="16">
        <f>MAX(0,(va!BH88-va!BG88))</f>
        <v>2</v>
      </c>
      <c r="BH92" s="16">
        <f>MAX(0,(va!BI88-va!BH88))</f>
        <v>0</v>
      </c>
      <c r="BI92" s="16">
        <f>MAX(0,(va!BJ88-va!BI88))</f>
        <v>19</v>
      </c>
      <c r="BJ92" s="16">
        <f>MAX(0,(va!BK88-va!BJ88))</f>
        <v>1</v>
      </c>
      <c r="BK92" s="16">
        <f>MAX(0,(va!BL88-va!BK88))</f>
        <v>4</v>
      </c>
      <c r="BL92" s="16">
        <f>MAX(0,(va!BM88-va!BL88))</f>
        <v>0</v>
      </c>
      <c r="BM92" s="16">
        <f>MAX(0,(va!BN88-va!BM88))</f>
        <v>1</v>
      </c>
      <c r="BN92" s="16">
        <f>MAX(0,(va!BO88-va!BN88))</f>
        <v>2</v>
      </c>
      <c r="BO92" s="16">
        <f>MAX(0,(va!BP88-va!BO88))</f>
        <v>0</v>
      </c>
      <c r="BP92" s="16">
        <f>MAX(0,(va!BQ88-va!BP88))</f>
        <v>8</v>
      </c>
      <c r="BQ92" s="16">
        <f>MAX(0,(va!BR88-va!BQ88))</f>
        <v>0</v>
      </c>
      <c r="BR92" s="16">
        <f>MAX(0,(va!BS88-va!BR88))</f>
        <v>3</v>
      </c>
      <c r="BS92" s="16">
        <f>MAX(0,(va!BT88-va!BS88))</f>
        <v>3</v>
      </c>
      <c r="BT92" s="16">
        <f>MAX(0,(va!BU88-va!BT88))</f>
        <v>2</v>
      </c>
      <c r="BU92" s="16">
        <f>MAX(0,(va!BV88-va!BU88))</f>
        <v>4</v>
      </c>
      <c r="BV92" s="16">
        <f>MAX(0,(va!BW88-va!BV88))</f>
        <v>2</v>
      </c>
      <c r="BW92" s="16">
        <f>MAX(0,(va!BX88-va!BW88))</f>
        <v>2</v>
      </c>
      <c r="BX92" s="16">
        <f>MAX(0,(va!BY88-va!BX88))</f>
        <v>6</v>
      </c>
      <c r="BY92" s="16">
        <f>MAX(0,(va!BZ88-va!BY88))</f>
        <v>2</v>
      </c>
      <c r="BZ92" s="16">
        <f>MAX(0,(va!CA88-va!BZ88))</f>
        <v>4</v>
      </c>
      <c r="CA92" s="16">
        <f>MAX(0,(va!CB88-va!CA88))</f>
        <v>0</v>
      </c>
      <c r="CB92" s="16">
        <f>MAX(0,(va!CC88-va!CB88))</f>
        <v>3</v>
      </c>
      <c r="CC92" s="16">
        <f>MAX(0,(va!CD88-va!CC88))</f>
        <v>13</v>
      </c>
      <c r="CD92" s="16">
        <f>MAX(0,(va!CE88-va!CD88))</f>
        <v>20</v>
      </c>
      <c r="CE92" s="16">
        <f>MAX(0,(va!CF88-va!CE88))</f>
        <v>1</v>
      </c>
      <c r="CF92" s="16">
        <f>MAX(0,(va!CG88-va!CF88))</f>
        <v>1</v>
      </c>
      <c r="CG92" s="16">
        <f>MAX(0,(va!CH88-va!CG88))</f>
        <v>0</v>
      </c>
      <c r="CH92" s="16">
        <f>MAX(0,(va!CI88-va!CH88))</f>
        <v>2</v>
      </c>
      <c r="CI92" s="16">
        <f>MAX(0,(va!CJ88-va!CI88))</f>
        <v>13</v>
      </c>
      <c r="CJ92" s="16">
        <f>MAX(0,(va!CK88-va!CJ88))</f>
        <v>0</v>
      </c>
      <c r="CK92" s="16">
        <f>MAX(0,(va!CL88-va!CK88))</f>
        <v>0</v>
      </c>
      <c r="CL92" s="16">
        <f>MAX(0,(va!CM88-va!CL88))</f>
        <v>0</v>
      </c>
      <c r="CM92" s="16">
        <f>MAX(0,(va!CN88-va!CM88))</f>
        <v>0</v>
      </c>
      <c r="CN92" s="16">
        <f>MAX(0,(va!CO88-va!CN88))</f>
        <v>0</v>
      </c>
      <c r="CO92" s="16">
        <f>MAX(0,(va!CP88-va!CO88))</f>
        <v>0</v>
      </c>
      <c r="CP92" s="16">
        <f>MAX(0,(va!CQ88-va!CP88))</f>
        <v>0</v>
      </c>
      <c r="CQ92" s="16">
        <f>MAX(0,(va!CR88-va!CQ88))</f>
        <v>0</v>
      </c>
      <c r="CR92" s="16">
        <f>MAX(0,(va!CS88-va!CR88))</f>
        <v>0</v>
      </c>
      <c r="CS92" s="16">
        <f>MAX(0,(va!CT88-va!CS88))</f>
        <v>0</v>
      </c>
      <c r="CT92" s="16">
        <f>MAX(0,(va!CU88-va!CT88))</f>
        <v>0</v>
      </c>
      <c r="CU92" s="16">
        <f>MAX(0,(va!CV88-va!CU88))</f>
        <v>0</v>
      </c>
      <c r="CV92" s="16">
        <f>MAX(0,(va!CW88-va!CV88))</f>
        <v>0</v>
      </c>
      <c r="CW92" s="16">
        <f>MAX(0,(va!CX88-va!CW88))</f>
        <v>0</v>
      </c>
    </row>
    <row r="93" spans="1:101" x14ac:dyDescent="0.2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0</v>
      </c>
      <c r="J93" s="16">
        <f>MAX(0,(va!K89-va!J89))</f>
        <v>0</v>
      </c>
      <c r="K93" s="16">
        <f>MAX(0,(va!L89-va!K89))</f>
        <v>0</v>
      </c>
      <c r="L93" s="16">
        <f>MAX(0,(va!M89-va!L89))</f>
        <v>0</v>
      </c>
      <c r="M93" s="16">
        <f>MAX(0,(va!N89-va!M89))</f>
        <v>0</v>
      </c>
      <c r="N93" s="16">
        <f>MAX(0,(va!O89-va!N89))</f>
        <v>1</v>
      </c>
      <c r="O93" s="16">
        <f>MAX(0,(va!P89-va!O89))</f>
        <v>0</v>
      </c>
      <c r="P93" s="16">
        <f>MAX(0,(va!Q89-va!P89))</f>
        <v>0</v>
      </c>
      <c r="Q93" s="16">
        <f>MAX(0,(va!R89-va!Q89))</f>
        <v>0</v>
      </c>
      <c r="R93" s="16">
        <f>MAX(0,(va!S89-va!R89))</f>
        <v>0</v>
      </c>
      <c r="S93" s="16">
        <f>MAX(0,(va!T89-va!S89))</f>
        <v>0</v>
      </c>
      <c r="T93" s="16">
        <f>MAX(0,(va!U89-va!T89))</f>
        <v>1</v>
      </c>
      <c r="U93" s="16">
        <f>MAX(0,(va!V89-va!U89))</f>
        <v>0</v>
      </c>
      <c r="V93" s="16">
        <f>MAX(0,(va!W89-va!V89))</f>
        <v>2</v>
      </c>
      <c r="W93" s="16">
        <f>MAX(0,(va!X89-va!W89))</f>
        <v>0</v>
      </c>
      <c r="X93" s="16">
        <f>MAX(0,(va!Y89-va!X89))</f>
        <v>0</v>
      </c>
      <c r="Y93" s="16">
        <f>MAX(0,(va!Z89-va!Y89))</f>
        <v>1</v>
      </c>
      <c r="Z93" s="16">
        <f>MAX(0,(va!AA89-va!Z89))</f>
        <v>3</v>
      </c>
      <c r="AA93" s="16">
        <f>MAX(0,(va!AB89-va!AA89))</f>
        <v>0</v>
      </c>
      <c r="AB93" s="16">
        <f>MAX(0,(va!AC89-va!AB89))</f>
        <v>0</v>
      </c>
      <c r="AC93" s="16">
        <f>MAX(0,(va!AD89-va!AC89))</f>
        <v>0</v>
      </c>
      <c r="AD93" s="16">
        <f>MAX(0,(va!AE89-va!AD89))</f>
        <v>0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1</v>
      </c>
      <c r="AP93" s="16">
        <f>MAX(0,(va!AQ89-va!AP89))</f>
        <v>1</v>
      </c>
      <c r="AQ93" s="16">
        <f>MAX(0,(va!AR89-va!AQ89))</f>
        <v>0</v>
      </c>
      <c r="AR93" s="16">
        <f>MAX(0,(va!AS89-va!AR89))</f>
        <v>1</v>
      </c>
      <c r="AS93" s="16">
        <f>MAX(0,(va!AT89-va!AS89))</f>
        <v>1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1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0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3</v>
      </c>
      <c r="BG93" s="16">
        <f>MAX(0,(va!BH89-va!BG89))</f>
        <v>0</v>
      </c>
      <c r="BH93" s="16">
        <f>MAX(0,(va!BI89-va!BH89))</f>
        <v>1</v>
      </c>
      <c r="BI93" s="16">
        <f>MAX(0,(va!BJ89-va!BI89))</f>
        <v>1</v>
      </c>
      <c r="BJ93" s="16">
        <f>MAX(0,(va!BK89-va!BJ89))</f>
        <v>3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4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  <c r="BT93" s="16">
        <f>MAX(0,(va!BU89-va!BT89))</f>
        <v>1</v>
      </c>
      <c r="BU93" s="16">
        <f>MAX(0,(va!BV89-va!BU89))</f>
        <v>1</v>
      </c>
      <c r="BV93" s="16">
        <f>MAX(0,(va!BW89-va!BV89))</f>
        <v>2</v>
      </c>
      <c r="BW93" s="16">
        <f>MAX(0,(va!BX89-va!BW89))</f>
        <v>1</v>
      </c>
      <c r="BX93" s="16">
        <f>MAX(0,(va!BY89-va!BX89))</f>
        <v>0</v>
      </c>
      <c r="BY93" s="16">
        <f>MAX(0,(va!BZ89-va!BY89))</f>
        <v>0</v>
      </c>
      <c r="BZ93" s="16">
        <f>MAX(0,(va!CA89-va!BZ89))</f>
        <v>0</v>
      </c>
      <c r="CA93" s="16">
        <f>MAX(0,(va!CB89-va!CA89))</f>
        <v>0</v>
      </c>
      <c r="CB93" s="16">
        <f>MAX(0,(va!CC89-va!CB89))</f>
        <v>1</v>
      </c>
      <c r="CC93" s="16">
        <f>MAX(0,(va!CD89-va!CC89))</f>
        <v>0</v>
      </c>
      <c r="CD93" s="16">
        <f>MAX(0,(va!CE89-va!CD89))</f>
        <v>0</v>
      </c>
      <c r="CE93" s="16">
        <f>MAX(0,(va!CF89-va!CE89))</f>
        <v>1</v>
      </c>
      <c r="CF93" s="16">
        <f>MAX(0,(va!CG89-va!CF89))</f>
        <v>0</v>
      </c>
      <c r="CG93" s="16">
        <f>MAX(0,(va!CH89-va!CG89))</f>
        <v>0</v>
      </c>
      <c r="CH93" s="16">
        <f>MAX(0,(va!CI89-va!CH89))</f>
        <v>0</v>
      </c>
      <c r="CI93" s="16">
        <f>MAX(0,(va!CJ89-va!CI89))</f>
        <v>0</v>
      </c>
      <c r="CJ93" s="16">
        <f>MAX(0,(va!CK89-va!CJ89))</f>
        <v>0</v>
      </c>
      <c r="CK93" s="16">
        <f>MAX(0,(va!CL89-va!CK89))</f>
        <v>0</v>
      </c>
      <c r="CL93" s="16">
        <f>MAX(0,(va!CM89-va!CL89))</f>
        <v>0</v>
      </c>
      <c r="CM93" s="16">
        <f>MAX(0,(va!CN89-va!CM89))</f>
        <v>0</v>
      </c>
      <c r="CN93" s="16">
        <f>MAX(0,(va!CO89-va!CN89))</f>
        <v>0</v>
      </c>
      <c r="CO93" s="16">
        <f>MAX(0,(va!CP89-va!CO89))</f>
        <v>0</v>
      </c>
      <c r="CP93" s="16">
        <f>MAX(0,(va!CQ89-va!CP89))</f>
        <v>0</v>
      </c>
      <c r="CQ93" s="16">
        <f>MAX(0,(va!CR89-va!CQ89))</f>
        <v>0</v>
      </c>
      <c r="CR93" s="16">
        <f>MAX(0,(va!CS89-va!CR89))</f>
        <v>0</v>
      </c>
      <c r="CS93" s="16">
        <f>MAX(0,(va!CT89-va!CS89))</f>
        <v>0</v>
      </c>
      <c r="CT93" s="16">
        <f>MAX(0,(va!CU89-va!CT89))</f>
        <v>0</v>
      </c>
      <c r="CU93" s="16">
        <f>MAX(0,(va!CV89-va!CU89))</f>
        <v>0</v>
      </c>
      <c r="CV93" s="16">
        <f>MAX(0,(va!CW89-va!CV89))</f>
        <v>0</v>
      </c>
      <c r="CW93" s="16">
        <f>MAX(0,(va!CX89-va!CW89))</f>
        <v>0</v>
      </c>
    </row>
    <row r="94" spans="1:101" x14ac:dyDescent="0.2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0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0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4</v>
      </c>
      <c r="R94" s="16">
        <f>MAX(0,(va!S90-va!R90))</f>
        <v>0</v>
      </c>
      <c r="S94" s="16">
        <f>MAX(0,(va!T90-va!S90))</f>
        <v>0</v>
      </c>
      <c r="T94" s="16">
        <f>MAX(0,(va!U90-va!T90))</f>
        <v>2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0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0</v>
      </c>
      <c r="AD94" s="16">
        <f>MAX(0,(va!AE90-va!AD90))</f>
        <v>0</v>
      </c>
      <c r="AE94" s="16">
        <f>MAX(0,(va!AF90-va!AE90))</f>
        <v>0</v>
      </c>
      <c r="AF94" s="16">
        <f>MAX(0,(va!AG90-va!AF90))</f>
        <v>0</v>
      </c>
      <c r="AG94" s="16">
        <f>MAX(0,(va!AH90-va!AG90))</f>
        <v>0</v>
      </c>
      <c r="AH94" s="16">
        <f>MAX(0,(va!AI90-va!AH90))</f>
        <v>0</v>
      </c>
      <c r="AI94" s="16">
        <f>MAX(0,(va!AJ90-va!AI90))</f>
        <v>0</v>
      </c>
      <c r="AJ94" s="16">
        <f>MAX(0,(va!AK90-va!AJ90))</f>
        <v>0</v>
      </c>
      <c r="AK94" s="16">
        <f>MAX(0,(va!AL90-va!AK90))</f>
        <v>0</v>
      </c>
      <c r="AL94" s="16">
        <f>MAX(0,(va!AM90-va!AL90))</f>
        <v>1</v>
      </c>
      <c r="AM94" s="16">
        <f>MAX(0,(va!AN90-va!AM90))</f>
        <v>0</v>
      </c>
      <c r="AN94" s="16">
        <f>MAX(0,(va!AO90-va!AN90))</f>
        <v>2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0</v>
      </c>
      <c r="AR94" s="16">
        <f>MAX(0,(va!AS90-va!AR90))</f>
        <v>0</v>
      </c>
      <c r="AS94" s="16">
        <f>MAX(0,(va!AT90-va!AS90))</f>
        <v>0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1</v>
      </c>
      <c r="AW94" s="16">
        <f>MAX(0,(va!AX90-va!AW90))</f>
        <v>0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3</v>
      </c>
      <c r="BA94" s="16">
        <f>MAX(0,(va!BB90-va!BA90))</f>
        <v>2</v>
      </c>
      <c r="BB94" s="16">
        <f>MAX(0,(va!BC90-va!BB90))</f>
        <v>0</v>
      </c>
      <c r="BC94" s="16">
        <f>MAX(0,(va!BD90-va!BC90))</f>
        <v>0</v>
      </c>
      <c r="BD94" s="16">
        <f>MAX(0,(va!BE90-va!BD90))</f>
        <v>5</v>
      </c>
      <c r="BE94" s="16">
        <f>MAX(0,(va!BF90-va!BE90))</f>
        <v>0</v>
      </c>
      <c r="BF94" s="16">
        <f>MAX(0,(va!BG90-va!BF90))</f>
        <v>0</v>
      </c>
      <c r="BG94" s="16">
        <f>MAX(0,(va!BH90-va!BG90))</f>
        <v>2</v>
      </c>
      <c r="BH94" s="16">
        <f>MAX(0,(va!BI90-va!BH90))</f>
        <v>0</v>
      </c>
      <c r="BI94" s="16">
        <f>MAX(0,(va!BJ90-va!BI90))</f>
        <v>0</v>
      </c>
      <c r="BJ94" s="16">
        <f>MAX(0,(va!BK90-va!BJ90))</f>
        <v>0</v>
      </c>
      <c r="BK94" s="16">
        <f>MAX(0,(va!BL90-va!BK90))</f>
        <v>1</v>
      </c>
      <c r="BL94" s="16">
        <f>MAX(0,(va!BM90-va!BL90))</f>
        <v>0</v>
      </c>
      <c r="BM94" s="16">
        <f>MAX(0,(va!BN90-va!BM90))</f>
        <v>1</v>
      </c>
      <c r="BN94" s="16">
        <f>MAX(0,(va!BO90-va!BN90))</f>
        <v>4</v>
      </c>
      <c r="BO94" s="16">
        <f>MAX(0,(va!BP90-va!BO90))</f>
        <v>1</v>
      </c>
      <c r="BP94" s="16">
        <f>MAX(0,(va!BQ90-va!BP90))</f>
        <v>0</v>
      </c>
      <c r="BQ94" s="16">
        <f>MAX(0,(va!BR90-va!BQ90))</f>
        <v>3</v>
      </c>
      <c r="BR94" s="16">
        <f>MAX(0,(va!BS90-va!BR90))</f>
        <v>2</v>
      </c>
      <c r="BS94" s="16">
        <f>MAX(0,(va!BT90-va!BS90))</f>
        <v>0</v>
      </c>
      <c r="BT94" s="16">
        <f>MAX(0,(va!BU90-va!BT90))</f>
        <v>1</v>
      </c>
      <c r="BU94" s="16">
        <f>MAX(0,(va!BV90-va!BU90))</f>
        <v>0</v>
      </c>
      <c r="BV94" s="16">
        <f>MAX(0,(va!BW90-va!BV90))</f>
        <v>1</v>
      </c>
      <c r="BW94" s="16">
        <f>MAX(0,(va!BX90-va!BW90))</f>
        <v>0</v>
      </c>
      <c r="BX94" s="16">
        <f>MAX(0,(va!BY90-va!BX90))</f>
        <v>2</v>
      </c>
      <c r="BY94" s="16">
        <f>MAX(0,(va!BZ90-va!BY90))</f>
        <v>0</v>
      </c>
      <c r="BZ94" s="16">
        <f>MAX(0,(va!CA90-va!BZ90))</f>
        <v>0</v>
      </c>
      <c r="CA94" s="16">
        <f>MAX(0,(va!CB90-va!CA90))</f>
        <v>4</v>
      </c>
      <c r="CB94" s="16">
        <f>MAX(0,(va!CC90-va!CB90))</f>
        <v>0</v>
      </c>
      <c r="CC94" s="16">
        <f>MAX(0,(va!CD90-va!CC90))</f>
        <v>0</v>
      </c>
      <c r="CD94" s="16">
        <f>MAX(0,(va!CE90-va!CD90))</f>
        <v>1</v>
      </c>
      <c r="CE94" s="16">
        <f>MAX(0,(va!CF90-va!CE90))</f>
        <v>0</v>
      </c>
      <c r="CF94" s="16">
        <f>MAX(0,(va!CG90-va!CF90))</f>
        <v>1</v>
      </c>
      <c r="CG94" s="16">
        <f>MAX(0,(va!CH90-va!CG90))</f>
        <v>0</v>
      </c>
      <c r="CH94" s="16">
        <f>MAX(0,(va!CI90-va!CH90))</f>
        <v>2</v>
      </c>
      <c r="CI94" s="16">
        <f>MAX(0,(va!CJ90-va!CI90))</f>
        <v>1</v>
      </c>
      <c r="CJ94" s="16">
        <f>MAX(0,(va!CK90-va!CJ90))</f>
        <v>0</v>
      </c>
      <c r="CK94" s="16">
        <f>MAX(0,(va!CL90-va!CK90))</f>
        <v>0</v>
      </c>
      <c r="CL94" s="16">
        <f>MAX(0,(va!CM90-va!CL90))</f>
        <v>0</v>
      </c>
      <c r="CM94" s="16">
        <f>MAX(0,(va!CN90-va!CM90))</f>
        <v>0</v>
      </c>
      <c r="CN94" s="16">
        <f>MAX(0,(va!CO90-va!CN90))</f>
        <v>0</v>
      </c>
      <c r="CO94" s="16">
        <f>MAX(0,(va!CP90-va!CO90))</f>
        <v>0</v>
      </c>
      <c r="CP94" s="16">
        <f>MAX(0,(va!CQ90-va!CP90))</f>
        <v>0</v>
      </c>
      <c r="CQ94" s="16">
        <f>MAX(0,(va!CR90-va!CQ90))</f>
        <v>0</v>
      </c>
      <c r="CR94" s="16">
        <f>MAX(0,(va!CS90-va!CR90))</f>
        <v>0</v>
      </c>
      <c r="CS94" s="16">
        <f>MAX(0,(va!CT90-va!CS90))</f>
        <v>0</v>
      </c>
      <c r="CT94" s="16">
        <f>MAX(0,(va!CU90-va!CT90))</f>
        <v>0</v>
      </c>
      <c r="CU94" s="16">
        <f>MAX(0,(va!CV90-va!CU90))</f>
        <v>0</v>
      </c>
      <c r="CV94" s="16">
        <f>MAX(0,(va!CW90-va!CV90))</f>
        <v>0</v>
      </c>
      <c r="CW94" s="16">
        <f>MAX(0,(va!CX90-va!CW90))</f>
        <v>0</v>
      </c>
    </row>
    <row r="95" spans="1:101" x14ac:dyDescent="0.2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0</v>
      </c>
      <c r="H95" s="16">
        <f>MAX(0,(va!I91-va!H91))</f>
        <v>0</v>
      </c>
      <c r="I95" s="16">
        <f>MAX(0,(va!J91-va!I91))</f>
        <v>0</v>
      </c>
      <c r="J95" s="16">
        <f>MAX(0,(va!K91-va!J91))</f>
        <v>0</v>
      </c>
      <c r="K95" s="16">
        <f>MAX(0,(va!L91-va!K91))</f>
        <v>0</v>
      </c>
      <c r="L95" s="16">
        <f>MAX(0,(va!M91-va!L91))</f>
        <v>0</v>
      </c>
      <c r="M95" s="16">
        <f>MAX(0,(va!N91-va!M91))</f>
        <v>0</v>
      </c>
      <c r="N95" s="16">
        <f>MAX(0,(va!O91-va!N91))</f>
        <v>0</v>
      </c>
      <c r="O95" s="16">
        <f>MAX(0,(va!P91-va!O91))</f>
        <v>0</v>
      </c>
      <c r="P95" s="16">
        <f>MAX(0,(va!Q91-va!P91))</f>
        <v>0</v>
      </c>
      <c r="Q95" s="16">
        <f>MAX(0,(va!R91-va!Q91))</f>
        <v>2</v>
      </c>
      <c r="R95" s="16">
        <f>MAX(0,(va!S91-va!R91))</f>
        <v>0</v>
      </c>
      <c r="S95" s="16">
        <f>MAX(0,(va!T91-va!S91))</f>
        <v>0</v>
      </c>
      <c r="T95" s="16">
        <f>MAX(0,(va!U91-va!T91))</f>
        <v>0</v>
      </c>
      <c r="U95" s="16">
        <f>MAX(0,(va!V91-va!U91))</f>
        <v>1</v>
      </c>
      <c r="V95" s="16">
        <f>MAX(0,(va!W91-va!V91))</f>
        <v>0</v>
      </c>
      <c r="W95" s="16">
        <f>MAX(0,(va!X91-va!W91))</f>
        <v>1</v>
      </c>
      <c r="X95" s="16">
        <f>MAX(0,(va!Y91-va!X91))</f>
        <v>0</v>
      </c>
      <c r="Y95" s="16">
        <f>MAX(0,(va!Z91-va!Y91))</f>
        <v>0</v>
      </c>
      <c r="Z95" s="16">
        <f>MAX(0,(va!AA91-va!Z91))</f>
        <v>0</v>
      </c>
      <c r="AA95" s="16">
        <f>MAX(0,(va!AB91-va!AA91))</f>
        <v>0</v>
      </c>
      <c r="AB95" s="16">
        <f>MAX(0,(va!AC91-va!AB91))</f>
        <v>0</v>
      </c>
      <c r="AC95" s="16">
        <f>MAX(0,(va!AD91-va!AC91))</f>
        <v>0</v>
      </c>
      <c r="AD95" s="16">
        <f>MAX(0,(va!AE91-va!AD91))</f>
        <v>0</v>
      </c>
      <c r="AE95" s="16">
        <f>MAX(0,(va!AF91-va!AE91))</f>
        <v>0</v>
      </c>
      <c r="AF95" s="16">
        <f>MAX(0,(va!AG91-va!AF91))</f>
        <v>0</v>
      </c>
      <c r="AG95" s="16">
        <f>MAX(0,(va!AH91-va!AG91))</f>
        <v>0</v>
      </c>
      <c r="AH95" s="16">
        <f>MAX(0,(va!AI91-va!AH91))</f>
        <v>0</v>
      </c>
      <c r="AI95" s="16">
        <f>MAX(0,(va!AJ91-va!AI91))</f>
        <v>1</v>
      </c>
      <c r="AJ95" s="16">
        <f>MAX(0,(va!AK91-va!AJ91))</f>
        <v>0</v>
      </c>
      <c r="AK95" s="16">
        <f>MAX(0,(va!AL91-va!AK91))</f>
        <v>0</v>
      </c>
      <c r="AL95" s="16">
        <f>MAX(0,(va!AM91-va!AL91))</f>
        <v>0</v>
      </c>
      <c r="AM95" s="16">
        <f>MAX(0,(va!AN91-va!AM91))</f>
        <v>0</v>
      </c>
      <c r="AN95" s="16">
        <f>MAX(0,(va!AO91-va!AN91))</f>
        <v>0</v>
      </c>
      <c r="AO95" s="16">
        <f>MAX(0,(va!AP91-va!AO91))</f>
        <v>0</v>
      </c>
      <c r="AP95" s="16">
        <f>MAX(0,(va!AQ91-va!AP91))</f>
        <v>0</v>
      </c>
      <c r="AQ95" s="16">
        <f>MAX(0,(va!AR91-va!AQ91))</f>
        <v>0</v>
      </c>
      <c r="AR95" s="16">
        <f>MAX(0,(va!AS91-va!AR91))</f>
        <v>0</v>
      </c>
      <c r="AS95" s="16">
        <f>MAX(0,(va!AT91-va!AS91))</f>
        <v>0</v>
      </c>
      <c r="AT95" s="16">
        <f>MAX(0,(va!AU91-va!AT91))</f>
        <v>0</v>
      </c>
      <c r="AU95" s="16">
        <f>MAX(0,(va!AV91-va!AU91))</f>
        <v>0</v>
      </c>
      <c r="AV95" s="16">
        <f>MAX(0,(va!AW91-va!AV91))</f>
        <v>1</v>
      </c>
      <c r="AW95" s="16">
        <f>MAX(0,(va!AX91-va!AW91))</f>
        <v>1</v>
      </c>
      <c r="AX95" s="16">
        <f>MAX(0,(va!AY91-va!AX91))</f>
        <v>0</v>
      </c>
      <c r="AY95" s="16">
        <f>MAX(0,(va!AZ91-va!AY91))</f>
        <v>0</v>
      </c>
      <c r="AZ95" s="16">
        <f>MAX(0,(va!BA91-va!AZ91))</f>
        <v>0</v>
      </c>
      <c r="BA95" s="16">
        <f>MAX(0,(va!BB91-va!BA91))</f>
        <v>0</v>
      </c>
      <c r="BB95" s="16">
        <f>MAX(0,(va!BC91-va!BB91))</f>
        <v>0</v>
      </c>
      <c r="BC95" s="16">
        <f>MAX(0,(va!BD91-va!BC91))</f>
        <v>1</v>
      </c>
      <c r="BD95" s="16">
        <f>MAX(0,(va!BE91-va!BD91))</f>
        <v>0</v>
      </c>
      <c r="BE95" s="16">
        <f>MAX(0,(va!BF91-va!BE91))</f>
        <v>0</v>
      </c>
      <c r="BF95" s="16">
        <f>MAX(0,(va!BG91-va!BF91))</f>
        <v>0</v>
      </c>
      <c r="BG95" s="16">
        <f>MAX(0,(va!BH91-va!BG91))</f>
        <v>0</v>
      </c>
      <c r="BH95" s="16">
        <f>MAX(0,(va!BI91-va!BH91))</f>
        <v>0</v>
      </c>
      <c r="BI95" s="16">
        <f>MAX(0,(va!BJ91-va!BI91))</f>
        <v>0</v>
      </c>
      <c r="BJ95" s="16">
        <f>MAX(0,(va!BK91-va!BJ91))</f>
        <v>0</v>
      </c>
      <c r="BK95" s="16">
        <f>MAX(0,(va!BL91-va!BK91))</f>
        <v>0</v>
      </c>
      <c r="BL95" s="16">
        <f>MAX(0,(va!BM91-va!BL91))</f>
        <v>1</v>
      </c>
      <c r="BM95" s="16">
        <f>MAX(0,(va!BN91-va!BM91))</f>
        <v>0</v>
      </c>
      <c r="BN95" s="16">
        <f>MAX(0,(va!BO91-va!BN91))</f>
        <v>2</v>
      </c>
      <c r="BO95" s="16">
        <f>MAX(0,(va!BP91-va!BO91))</f>
        <v>0</v>
      </c>
      <c r="BP95" s="16">
        <f>MAX(0,(va!BQ91-va!BP91))</f>
        <v>1</v>
      </c>
      <c r="BQ95" s="16">
        <f>MAX(0,(va!BR91-va!BQ91))</f>
        <v>1</v>
      </c>
      <c r="BR95" s="16">
        <f>MAX(0,(va!BS91-va!BR91))</f>
        <v>1</v>
      </c>
      <c r="BS95" s="16">
        <f>MAX(0,(va!BT91-va!BS91))</f>
        <v>0</v>
      </c>
      <c r="BT95" s="16">
        <f>MAX(0,(va!BU91-va!BT91))</f>
        <v>0</v>
      </c>
      <c r="BU95" s="16">
        <f>MAX(0,(va!BV91-va!BU91))</f>
        <v>2</v>
      </c>
      <c r="BV95" s="16">
        <f>MAX(0,(va!BW91-va!BV91))</f>
        <v>0</v>
      </c>
      <c r="BW95" s="16">
        <f>MAX(0,(va!BX91-va!BW91))</f>
        <v>1</v>
      </c>
      <c r="BX95" s="16">
        <f>MAX(0,(va!BY91-va!BX91))</f>
        <v>1</v>
      </c>
      <c r="BY95" s="16">
        <f>MAX(0,(va!BZ91-va!BY91))</f>
        <v>0</v>
      </c>
      <c r="BZ95" s="16">
        <f>MAX(0,(va!CA91-va!BZ91))</f>
        <v>0</v>
      </c>
      <c r="CA95" s="16">
        <f>MAX(0,(va!CB91-va!CA91))</f>
        <v>0</v>
      </c>
      <c r="CB95" s="16">
        <f>MAX(0,(va!CC91-va!CB91))</f>
        <v>1</v>
      </c>
      <c r="CC95" s="16">
        <f>MAX(0,(va!CD91-va!CC91))</f>
        <v>0</v>
      </c>
      <c r="CD95" s="16">
        <f>MAX(0,(va!CE91-va!CD91))</f>
        <v>0</v>
      </c>
      <c r="CE95" s="16">
        <f>MAX(0,(va!CF91-va!CE91))</f>
        <v>1</v>
      </c>
      <c r="CF95" s="16">
        <f>MAX(0,(va!CG91-va!CF91))</f>
        <v>1</v>
      </c>
      <c r="CG95" s="16">
        <f>MAX(0,(va!CH91-va!CG91))</f>
        <v>1</v>
      </c>
      <c r="CH95" s="16">
        <f>MAX(0,(va!CI91-va!CH91))</f>
        <v>0</v>
      </c>
      <c r="CI95" s="16">
        <f>MAX(0,(va!CJ91-va!CI91))</f>
        <v>0</v>
      </c>
      <c r="CJ95" s="16">
        <f>MAX(0,(va!CK91-va!CJ91))</f>
        <v>0</v>
      </c>
      <c r="CK95" s="16">
        <f>MAX(0,(va!CL91-va!CK91))</f>
        <v>0</v>
      </c>
      <c r="CL95" s="16">
        <f>MAX(0,(va!CM91-va!CL91))</f>
        <v>0</v>
      </c>
      <c r="CM95" s="16">
        <f>MAX(0,(va!CN91-va!CM91))</f>
        <v>0</v>
      </c>
      <c r="CN95" s="16">
        <f>MAX(0,(va!CO91-va!CN91))</f>
        <v>0</v>
      </c>
      <c r="CO95" s="16">
        <f>MAX(0,(va!CP91-va!CO91))</f>
        <v>0</v>
      </c>
      <c r="CP95" s="16">
        <f>MAX(0,(va!CQ91-va!CP91))</f>
        <v>0</v>
      </c>
      <c r="CQ95" s="16">
        <f>MAX(0,(va!CR91-va!CQ91))</f>
        <v>0</v>
      </c>
      <c r="CR95" s="16">
        <f>MAX(0,(va!CS91-va!CR91))</f>
        <v>0</v>
      </c>
      <c r="CS95" s="16">
        <f>MAX(0,(va!CT91-va!CS91))</f>
        <v>0</v>
      </c>
      <c r="CT95" s="16">
        <f>MAX(0,(va!CU91-va!CT91))</f>
        <v>0</v>
      </c>
      <c r="CU95" s="16">
        <f>MAX(0,(va!CV91-va!CU91))</f>
        <v>0</v>
      </c>
      <c r="CV95" s="16">
        <f>MAX(0,(va!CW91-va!CV91))</f>
        <v>0</v>
      </c>
      <c r="CW95" s="16">
        <f>MAX(0,(va!CX91-va!CW91))</f>
        <v>0</v>
      </c>
    </row>
    <row r="96" spans="1:101" x14ac:dyDescent="0.2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0</v>
      </c>
      <c r="G96" s="16">
        <f>MAX(0,(va!H92-va!G92))</f>
        <v>0</v>
      </c>
      <c r="H96" s="16">
        <f>MAX(0,(va!I92-va!H92))</f>
        <v>0</v>
      </c>
      <c r="I96" s="16">
        <f>MAX(0,(va!J92-va!I92))</f>
        <v>0</v>
      </c>
      <c r="J96" s="16">
        <f>MAX(0,(va!K92-va!J92))</f>
        <v>0</v>
      </c>
      <c r="K96" s="16">
        <f>MAX(0,(va!L92-va!K92))</f>
        <v>0</v>
      </c>
      <c r="L96" s="16">
        <f>MAX(0,(va!M92-va!L92))</f>
        <v>0</v>
      </c>
      <c r="M96" s="16">
        <f>MAX(0,(va!N92-va!M92))</f>
        <v>0</v>
      </c>
      <c r="N96" s="16">
        <f>MAX(0,(va!O92-va!N92))</f>
        <v>0</v>
      </c>
      <c r="O96" s="16">
        <f>MAX(0,(va!P92-va!O92))</f>
        <v>0</v>
      </c>
      <c r="P96" s="16">
        <f>MAX(0,(va!Q92-va!P92))</f>
        <v>0</v>
      </c>
      <c r="Q96" s="16">
        <f>MAX(0,(va!R92-va!Q92))</f>
        <v>2</v>
      </c>
      <c r="R96" s="16">
        <f>MAX(0,(va!S92-va!R92))</f>
        <v>0</v>
      </c>
      <c r="S96" s="16">
        <f>MAX(0,(va!T92-va!S92))</f>
        <v>0</v>
      </c>
      <c r="T96" s="16">
        <f>MAX(0,(va!U92-va!T92))</f>
        <v>0</v>
      </c>
      <c r="U96" s="16">
        <f>MAX(0,(va!V92-va!U92))</f>
        <v>1</v>
      </c>
      <c r="V96" s="16">
        <f>MAX(0,(va!W92-va!V92))</f>
        <v>1</v>
      </c>
      <c r="W96" s="16">
        <f>MAX(0,(va!X92-va!W92))</f>
        <v>0</v>
      </c>
      <c r="X96" s="16">
        <f>MAX(0,(va!Y92-va!X92))</f>
        <v>0</v>
      </c>
      <c r="Y96" s="16">
        <f>MAX(0,(va!Z92-va!Y92))</f>
        <v>0</v>
      </c>
      <c r="Z96" s="16">
        <f>MAX(0,(va!AA92-va!Z92))</f>
        <v>0</v>
      </c>
      <c r="AA96" s="16">
        <f>MAX(0,(va!AB92-va!AA92))</f>
        <v>0</v>
      </c>
      <c r="AB96" s="16">
        <f>MAX(0,(va!AC92-va!AB92))</f>
        <v>1</v>
      </c>
      <c r="AC96" s="16">
        <f>MAX(0,(va!AD92-va!AC92))</f>
        <v>2</v>
      </c>
      <c r="AD96" s="16">
        <f>MAX(0,(va!AE92-va!AD92))</f>
        <v>0</v>
      </c>
      <c r="AE96" s="16">
        <f>MAX(0,(va!AF92-va!AE92))</f>
        <v>0</v>
      </c>
      <c r="AF96" s="16">
        <f>MAX(0,(va!AG92-va!AF92))</f>
        <v>0</v>
      </c>
      <c r="AG96" s="16">
        <f>MAX(0,(va!AH92-va!AG92))</f>
        <v>0</v>
      </c>
      <c r="AH96" s="16">
        <f>MAX(0,(va!AI92-va!AH92))</f>
        <v>2</v>
      </c>
      <c r="AI96" s="16">
        <f>MAX(0,(va!AJ92-va!AI92))</f>
        <v>1</v>
      </c>
      <c r="AJ96" s="16">
        <f>MAX(0,(va!AK92-va!AJ92))</f>
        <v>0</v>
      </c>
      <c r="AK96" s="16">
        <f>MAX(0,(va!AL92-va!AK92))</f>
        <v>0</v>
      </c>
      <c r="AL96" s="16">
        <f>MAX(0,(va!AM92-va!AL92))</f>
        <v>0</v>
      </c>
      <c r="AM96" s="16">
        <f>MAX(0,(va!AN92-va!AM92))</f>
        <v>1</v>
      </c>
      <c r="AN96" s="16">
        <f>MAX(0,(va!AO92-va!AN92))</f>
        <v>0</v>
      </c>
      <c r="AO96" s="16">
        <f>MAX(0,(va!AP92-va!AO92))</f>
        <v>1</v>
      </c>
      <c r="AP96" s="16">
        <f>MAX(0,(va!AQ92-va!AP92))</f>
        <v>0</v>
      </c>
      <c r="AQ96" s="16">
        <f>MAX(0,(va!AR92-va!AQ92))</f>
        <v>0</v>
      </c>
      <c r="AR96" s="16">
        <f>MAX(0,(va!AS92-va!AR92))</f>
        <v>1</v>
      </c>
      <c r="AS96" s="16">
        <f>MAX(0,(va!AT92-va!AS92))</f>
        <v>0</v>
      </c>
      <c r="AT96" s="16">
        <f>MAX(0,(va!AU92-va!AT92))</f>
        <v>0</v>
      </c>
      <c r="AU96" s="16">
        <f>MAX(0,(va!AV92-va!AU92))</f>
        <v>0</v>
      </c>
      <c r="AV96" s="16">
        <f>MAX(0,(va!AW92-va!AV92))</f>
        <v>0</v>
      </c>
      <c r="AW96" s="16">
        <f>MAX(0,(va!AX92-va!AW92))</f>
        <v>0</v>
      </c>
      <c r="AX96" s="16">
        <f>MAX(0,(va!AY92-va!AX92))</f>
        <v>0</v>
      </c>
      <c r="AY96" s="16">
        <f>MAX(0,(va!AZ92-va!AY92))</f>
        <v>0</v>
      </c>
      <c r="AZ96" s="16">
        <f>MAX(0,(va!BA92-va!AZ92))</f>
        <v>0</v>
      </c>
      <c r="BA96" s="16">
        <f>MAX(0,(va!BB92-va!BA92))</f>
        <v>0</v>
      </c>
      <c r="BB96" s="16">
        <f>MAX(0,(va!BC92-va!BB92))</f>
        <v>0</v>
      </c>
      <c r="BC96" s="16">
        <f>MAX(0,(va!BD92-va!BC92))</f>
        <v>2</v>
      </c>
      <c r="BD96" s="16">
        <f>MAX(0,(va!BE92-va!BD92))</f>
        <v>0</v>
      </c>
      <c r="BE96" s="16">
        <f>MAX(0,(va!BF92-va!BE92))</f>
        <v>0</v>
      </c>
      <c r="BF96" s="16">
        <f>MAX(0,(va!BG92-va!BF92))</f>
        <v>2</v>
      </c>
      <c r="BG96" s="16">
        <f>MAX(0,(va!BH92-va!BG92))</f>
        <v>0</v>
      </c>
      <c r="BH96" s="16">
        <f>MAX(0,(va!BI92-va!BH92))</f>
        <v>0</v>
      </c>
      <c r="BI96" s="16">
        <f>MAX(0,(va!BJ92-va!BI92))</f>
        <v>1</v>
      </c>
      <c r="BJ96" s="16">
        <f>MAX(0,(va!BK92-va!BJ92))</f>
        <v>0</v>
      </c>
      <c r="BK96" s="16">
        <f>MAX(0,(va!BL92-va!BK92))</f>
        <v>0</v>
      </c>
      <c r="BL96" s="16">
        <f>MAX(0,(va!BM92-va!BL92))</f>
        <v>0</v>
      </c>
      <c r="BM96" s="16">
        <f>MAX(0,(va!BN92-va!BM92))</f>
        <v>0</v>
      </c>
      <c r="BN96" s="16">
        <f>MAX(0,(va!BO92-va!BN92))</f>
        <v>1</v>
      </c>
      <c r="BO96" s="16">
        <f>MAX(0,(va!BP92-va!BO92))</f>
        <v>1</v>
      </c>
      <c r="BP96" s="16">
        <f>MAX(0,(va!BQ92-va!BP92))</f>
        <v>3</v>
      </c>
      <c r="BQ96" s="16">
        <f>MAX(0,(va!BR92-va!BQ92))</f>
        <v>1</v>
      </c>
      <c r="BR96" s="16">
        <f>MAX(0,(va!BS92-va!BR92))</f>
        <v>3</v>
      </c>
      <c r="BS96" s="16">
        <f>MAX(0,(va!BT92-va!BS92))</f>
        <v>1</v>
      </c>
      <c r="BT96" s="16">
        <f>MAX(0,(va!BU92-va!BT92))</f>
        <v>4</v>
      </c>
      <c r="BU96" s="16">
        <f>MAX(0,(va!BV92-va!BU92))</f>
        <v>6</v>
      </c>
      <c r="BV96" s="16">
        <f>MAX(0,(va!BW92-va!BV92))</f>
        <v>1</v>
      </c>
      <c r="BW96" s="16">
        <f>MAX(0,(va!BX92-va!BW92))</f>
        <v>0</v>
      </c>
      <c r="BX96" s="16">
        <f>MAX(0,(va!BY92-va!BX92))</f>
        <v>4</v>
      </c>
      <c r="BY96" s="16">
        <f>MAX(0,(va!BZ92-va!BY92))</f>
        <v>4</v>
      </c>
      <c r="BZ96" s="16">
        <f>MAX(0,(va!CA92-va!BZ92))</f>
        <v>0</v>
      </c>
      <c r="CA96" s="16">
        <f>MAX(0,(va!CB92-va!CA92))</f>
        <v>2</v>
      </c>
      <c r="CB96" s="16">
        <f>MAX(0,(va!CC92-va!CB92))</f>
        <v>0</v>
      </c>
      <c r="CC96" s="16">
        <f>MAX(0,(va!CD92-va!CC92))</f>
        <v>1</v>
      </c>
      <c r="CD96" s="16">
        <f>MAX(0,(va!CE92-va!CD92))</f>
        <v>7</v>
      </c>
      <c r="CE96" s="16">
        <f>MAX(0,(va!CF92-va!CE92))</f>
        <v>5</v>
      </c>
      <c r="CF96" s="16">
        <f>MAX(0,(va!CG92-va!CF92))</f>
        <v>2</v>
      </c>
      <c r="CG96" s="16">
        <f>MAX(0,(va!CH92-va!CG92))</f>
        <v>2</v>
      </c>
      <c r="CH96" s="16">
        <f>MAX(0,(va!CI92-va!CH92))</f>
        <v>0</v>
      </c>
      <c r="CI96" s="16">
        <f>MAX(0,(va!CJ92-va!CI92))</f>
        <v>1</v>
      </c>
      <c r="CJ96" s="16">
        <f>MAX(0,(va!CK92-va!CJ92))</f>
        <v>0</v>
      </c>
      <c r="CK96" s="16">
        <f>MAX(0,(va!CL92-va!CK92))</f>
        <v>0</v>
      </c>
      <c r="CL96" s="16">
        <f>MAX(0,(va!CM92-va!CL92))</f>
        <v>0</v>
      </c>
      <c r="CM96" s="16">
        <f>MAX(0,(va!CN92-va!CM92))</f>
        <v>0</v>
      </c>
      <c r="CN96" s="16">
        <f>MAX(0,(va!CO92-va!CN92))</f>
        <v>0</v>
      </c>
      <c r="CO96" s="16">
        <f>MAX(0,(va!CP92-va!CO92))</f>
        <v>0</v>
      </c>
      <c r="CP96" s="16">
        <f>MAX(0,(va!CQ92-va!CP92))</f>
        <v>0</v>
      </c>
      <c r="CQ96" s="16">
        <f>MAX(0,(va!CR92-va!CQ92))</f>
        <v>0</v>
      </c>
      <c r="CR96" s="16">
        <f>MAX(0,(va!CS92-va!CR92))</f>
        <v>0</v>
      </c>
      <c r="CS96" s="16">
        <f>MAX(0,(va!CT92-va!CS92))</f>
        <v>0</v>
      </c>
      <c r="CT96" s="16">
        <f>MAX(0,(va!CU92-va!CT92))</f>
        <v>0</v>
      </c>
      <c r="CU96" s="16">
        <f>MAX(0,(va!CV92-va!CU92))</f>
        <v>0</v>
      </c>
      <c r="CV96" s="16">
        <f>MAX(0,(va!CW92-va!CV92))</f>
        <v>0</v>
      </c>
      <c r="CW96" s="16">
        <f>MAX(0,(va!CX92-va!CW92))</f>
        <v>0</v>
      </c>
    </row>
    <row r="97" spans="1:101" x14ac:dyDescent="0.2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1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0</v>
      </c>
      <c r="K97" s="16">
        <f>MAX(0,(va!L93-va!K93))</f>
        <v>0</v>
      </c>
      <c r="L97" s="16">
        <f>MAX(0,(va!M93-va!L93))</f>
        <v>0</v>
      </c>
      <c r="M97" s="16">
        <f>MAX(0,(va!N93-va!M93))</f>
        <v>0</v>
      </c>
      <c r="N97" s="16">
        <f>MAX(0,(va!O93-va!N93))</f>
        <v>1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2</v>
      </c>
      <c r="U97" s="16">
        <f>MAX(0,(va!V93-va!U93))</f>
        <v>3</v>
      </c>
      <c r="V97" s="16">
        <f>MAX(0,(va!W93-va!V93))</f>
        <v>1</v>
      </c>
      <c r="W97" s="16">
        <f>MAX(0,(va!X93-va!W93))</f>
        <v>4</v>
      </c>
      <c r="X97" s="16">
        <f>MAX(0,(va!Y93-va!X93))</f>
        <v>0</v>
      </c>
      <c r="Y97" s="16">
        <f>MAX(0,(va!Z93-va!Y93))</f>
        <v>2</v>
      </c>
      <c r="Z97" s="16">
        <f>MAX(0,(va!AA93-va!Z93))</f>
        <v>0</v>
      </c>
      <c r="AA97" s="16">
        <f>MAX(0,(va!AB93-va!AA93))</f>
        <v>2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0</v>
      </c>
      <c r="AE97" s="16">
        <f>MAX(0,(va!AF93-va!AE93))</f>
        <v>2</v>
      </c>
      <c r="AF97" s="16">
        <f>MAX(0,(va!AG93-va!AF93))</f>
        <v>0</v>
      </c>
      <c r="AG97" s="16">
        <f>MAX(0,(va!AH93-va!AG93))</f>
        <v>10</v>
      </c>
      <c r="AH97" s="16">
        <f>MAX(0,(va!AI93-va!AH93))</f>
        <v>5</v>
      </c>
      <c r="AI97" s="16">
        <f>MAX(0,(va!AJ93-va!AI93))</f>
        <v>3</v>
      </c>
      <c r="AJ97" s="16">
        <f>MAX(0,(va!AK93-va!AJ93))</f>
        <v>4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5</v>
      </c>
      <c r="AN97" s="16">
        <f>MAX(0,(va!AO93-va!AN93))</f>
        <v>3</v>
      </c>
      <c r="AO97" s="16">
        <f>MAX(0,(va!AP93-va!AO93))</f>
        <v>2</v>
      </c>
      <c r="AP97" s="16">
        <f>MAX(0,(va!AQ93-va!AP93))</f>
        <v>4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3</v>
      </c>
      <c r="AT97" s="16">
        <f>MAX(0,(va!AU93-va!AT93))</f>
        <v>4</v>
      </c>
      <c r="AU97" s="16">
        <f>MAX(0,(va!AV93-va!AU93))</f>
        <v>1</v>
      </c>
      <c r="AV97" s="16">
        <f>MAX(0,(va!AW93-va!AV93))</f>
        <v>2</v>
      </c>
      <c r="AW97" s="16">
        <f>MAX(0,(va!AX93-va!AW93))</f>
        <v>1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2</v>
      </c>
      <c r="BA97" s="16">
        <f>MAX(0,(va!BB93-va!BA93))</f>
        <v>1</v>
      </c>
      <c r="BB97" s="16">
        <f>MAX(0,(va!BC93-va!BB93))</f>
        <v>3</v>
      </c>
      <c r="BC97" s="16">
        <f>MAX(0,(va!BD93-va!BC93))</f>
        <v>0</v>
      </c>
      <c r="BD97" s="16">
        <f>MAX(0,(va!BE93-va!BD93))</f>
        <v>1</v>
      </c>
      <c r="BE97" s="16">
        <f>MAX(0,(va!BF93-va!BE93))</f>
        <v>0</v>
      </c>
      <c r="BF97" s="16">
        <f>MAX(0,(va!BG93-va!BF93))</f>
        <v>4</v>
      </c>
      <c r="BG97" s="16">
        <f>MAX(0,(va!BH93-va!BG93))</f>
        <v>6</v>
      </c>
      <c r="BH97" s="16">
        <f>MAX(0,(va!BI93-va!BH93))</f>
        <v>3</v>
      </c>
      <c r="BI97" s="16">
        <f>MAX(0,(va!BJ93-va!BI93))</f>
        <v>13</v>
      </c>
      <c r="BJ97" s="16">
        <f>MAX(0,(va!BK93-va!BJ93))</f>
        <v>5</v>
      </c>
      <c r="BK97" s="16">
        <f>MAX(0,(va!BL93-va!BK93))</f>
        <v>4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14</v>
      </c>
      <c r="BO97" s="16">
        <f>MAX(0,(va!BP93-va!BO93))</f>
        <v>7</v>
      </c>
      <c r="BP97" s="16">
        <f>MAX(0,(va!BQ93-va!BP93))</f>
        <v>0</v>
      </c>
      <c r="BQ97" s="16">
        <f>MAX(0,(va!BR93-va!BQ93))</f>
        <v>0</v>
      </c>
      <c r="BR97" s="16">
        <f>MAX(0,(va!BS93-va!BR93))</f>
        <v>5</v>
      </c>
      <c r="BS97" s="16">
        <f>MAX(0,(va!BT93-va!BS93))</f>
        <v>0</v>
      </c>
      <c r="BT97" s="16">
        <f>MAX(0,(va!BU93-va!BT93))</f>
        <v>3</v>
      </c>
      <c r="BU97" s="16">
        <f>MAX(0,(va!BV93-va!BU93))</f>
        <v>6</v>
      </c>
      <c r="BV97" s="16">
        <f>MAX(0,(va!BW93-va!BV93))</f>
        <v>0</v>
      </c>
      <c r="BW97" s="16">
        <f>MAX(0,(va!BX93-va!BW93))</f>
        <v>3</v>
      </c>
      <c r="BX97" s="16">
        <f>MAX(0,(va!BY93-va!BX93))</f>
        <v>0</v>
      </c>
      <c r="BY97" s="16">
        <f>MAX(0,(va!BZ93-va!BY93))</f>
        <v>2</v>
      </c>
      <c r="BZ97" s="16">
        <f>MAX(0,(va!CA93-va!BZ93))</f>
        <v>0</v>
      </c>
      <c r="CA97" s="16">
        <f>MAX(0,(va!CB93-va!CA93))</f>
        <v>3</v>
      </c>
      <c r="CB97" s="16">
        <f>MAX(0,(va!CC93-va!CB93))</f>
        <v>0</v>
      </c>
      <c r="CC97" s="16">
        <f>MAX(0,(va!CD93-va!CC93))</f>
        <v>2</v>
      </c>
      <c r="CD97" s="16">
        <f>MAX(0,(va!CE93-va!CD93))</f>
        <v>2</v>
      </c>
      <c r="CE97" s="16">
        <f>MAX(0,(va!CF93-va!CE93))</f>
        <v>6</v>
      </c>
      <c r="CF97" s="16">
        <f>MAX(0,(va!CG93-va!CF93))</f>
        <v>0</v>
      </c>
      <c r="CG97" s="16">
        <f>MAX(0,(va!CH93-va!CG93))</f>
        <v>1</v>
      </c>
      <c r="CH97" s="16">
        <f>MAX(0,(va!CI93-va!CH93))</f>
        <v>8</v>
      </c>
      <c r="CI97" s="16">
        <f>MAX(0,(va!CJ93-va!CI93))</f>
        <v>1</v>
      </c>
      <c r="CJ97" s="16">
        <f>MAX(0,(va!CK93-va!CJ93))</f>
        <v>0</v>
      </c>
      <c r="CK97" s="16">
        <f>MAX(0,(va!CL93-va!CK93))</f>
        <v>0</v>
      </c>
      <c r="CL97" s="16">
        <f>MAX(0,(va!CM93-va!CL93))</f>
        <v>0</v>
      </c>
      <c r="CM97" s="16">
        <f>MAX(0,(va!CN93-va!CM93))</f>
        <v>0</v>
      </c>
      <c r="CN97" s="16">
        <f>MAX(0,(va!CO93-va!CN93))</f>
        <v>0</v>
      </c>
      <c r="CO97" s="16">
        <f>MAX(0,(va!CP93-va!CO93))</f>
        <v>0</v>
      </c>
      <c r="CP97" s="16">
        <f>MAX(0,(va!CQ93-va!CP93))</f>
        <v>0</v>
      </c>
      <c r="CQ97" s="16">
        <f>MAX(0,(va!CR93-va!CQ93))</f>
        <v>0</v>
      </c>
      <c r="CR97" s="16">
        <f>MAX(0,(va!CS93-va!CR93))</f>
        <v>0</v>
      </c>
      <c r="CS97" s="16">
        <f>MAX(0,(va!CT93-va!CS93))</f>
        <v>0</v>
      </c>
      <c r="CT97" s="16">
        <f>MAX(0,(va!CU93-va!CT93))</f>
        <v>0</v>
      </c>
      <c r="CU97" s="16">
        <f>MAX(0,(va!CV93-va!CU93))</f>
        <v>0</v>
      </c>
      <c r="CV97" s="16">
        <f>MAX(0,(va!CW93-va!CV93))</f>
        <v>0</v>
      </c>
      <c r="CW97" s="16">
        <f>MAX(0,(va!CX93-va!CW93))</f>
        <v>0</v>
      </c>
    </row>
    <row r="98" spans="1:101" x14ac:dyDescent="0.2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1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0</v>
      </c>
      <c r="L98" s="16">
        <f>MAX(0,(va!M94-va!L94))</f>
        <v>0</v>
      </c>
      <c r="M98" s="16">
        <f>MAX(0,(va!N94-va!M94))</f>
        <v>0</v>
      </c>
      <c r="N98" s="16">
        <f>MAX(0,(va!O94-va!N94))</f>
        <v>1</v>
      </c>
      <c r="O98" s="16">
        <f>MAX(0,(va!P94-va!O94))</f>
        <v>0</v>
      </c>
      <c r="P98" s="16">
        <f>MAX(0,(va!Q94-va!P94))</f>
        <v>1</v>
      </c>
      <c r="Q98" s="16">
        <f>MAX(0,(va!R94-va!Q94))</f>
        <v>0</v>
      </c>
      <c r="R98" s="16">
        <f>MAX(0,(va!S94-va!R94))</f>
        <v>0</v>
      </c>
      <c r="S98" s="16">
        <f>MAX(0,(va!T94-va!S94))</f>
        <v>1</v>
      </c>
      <c r="T98" s="16">
        <f>MAX(0,(va!U94-va!T94))</f>
        <v>0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0</v>
      </c>
      <c r="Z98" s="16">
        <f>MAX(0,(va!AA94-va!Z94))</f>
        <v>1</v>
      </c>
      <c r="AA98" s="16">
        <f>MAX(0,(va!AB94-va!AA94))</f>
        <v>1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0</v>
      </c>
      <c r="AE98" s="16">
        <f>MAX(0,(va!AF94-va!AE94))</f>
        <v>1</v>
      </c>
      <c r="AF98" s="16">
        <f>MAX(0,(va!AG94-va!AF94))</f>
        <v>2</v>
      </c>
      <c r="AG98" s="16">
        <f>MAX(0,(va!AH94-va!AG94))</f>
        <v>2</v>
      </c>
      <c r="AH98" s="16">
        <f>MAX(0,(va!AI94-va!AH94))</f>
        <v>0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0</v>
      </c>
      <c r="AL98" s="16">
        <f>MAX(0,(va!AM94-va!AL94))</f>
        <v>0</v>
      </c>
      <c r="AM98" s="16">
        <f>MAX(0,(va!AN94-va!AM94))</f>
        <v>1</v>
      </c>
      <c r="AN98" s="16">
        <f>MAX(0,(va!AO94-va!AN94))</f>
        <v>1</v>
      </c>
      <c r="AO98" s="16">
        <f>MAX(0,(va!AP94-va!AO94))</f>
        <v>0</v>
      </c>
      <c r="AP98" s="16">
        <f>MAX(0,(va!AQ94-va!AP94))</f>
        <v>1</v>
      </c>
      <c r="AQ98" s="16">
        <f>MAX(0,(va!AR94-va!AQ94))</f>
        <v>0</v>
      </c>
      <c r="AR98" s="16">
        <f>MAX(0,(va!AS94-va!AR94))</f>
        <v>1</v>
      </c>
      <c r="AS98" s="16">
        <f>MAX(0,(va!AT94-va!AS94))</f>
        <v>1</v>
      </c>
      <c r="AT98" s="16">
        <f>MAX(0,(va!AU94-va!AT94))</f>
        <v>1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0</v>
      </c>
      <c r="AY98" s="16">
        <f>MAX(0,(va!AZ94-va!AY94))</f>
        <v>0</v>
      </c>
      <c r="AZ98" s="16">
        <f>MAX(0,(va!BA94-va!AZ94))</f>
        <v>0</v>
      </c>
      <c r="BA98" s="16">
        <f>MAX(0,(va!BB94-va!BA94))</f>
        <v>0</v>
      </c>
      <c r="BB98" s="16">
        <f>MAX(0,(va!BC94-va!BB94))</f>
        <v>0</v>
      </c>
      <c r="BC98" s="16">
        <f>MAX(0,(va!BD94-va!BC94))</f>
        <v>1</v>
      </c>
      <c r="BD98" s="16">
        <f>MAX(0,(va!BE94-va!BD94))</f>
        <v>5</v>
      </c>
      <c r="BE98" s="16">
        <f>MAX(0,(va!BF94-va!BE94))</f>
        <v>1</v>
      </c>
      <c r="BF98" s="16">
        <f>MAX(0,(va!BG94-va!BF94))</f>
        <v>0</v>
      </c>
      <c r="BG98" s="16">
        <f>MAX(0,(va!BH94-va!BG94))</f>
        <v>2</v>
      </c>
      <c r="BH98" s="16">
        <f>MAX(0,(va!BI94-va!BH94))</f>
        <v>0</v>
      </c>
      <c r="BI98" s="16">
        <f>MAX(0,(va!BJ94-va!BI94))</f>
        <v>0</v>
      </c>
      <c r="BJ98" s="16">
        <f>MAX(0,(va!BK94-va!BJ94))</f>
        <v>1</v>
      </c>
      <c r="BK98" s="16">
        <f>MAX(0,(va!BL94-va!BK94))</f>
        <v>1</v>
      </c>
      <c r="BL98" s="16">
        <f>MAX(0,(va!BM94-va!BL94))</f>
        <v>4</v>
      </c>
      <c r="BM98" s="16">
        <f>MAX(0,(va!BN94-va!BM94))</f>
        <v>3</v>
      </c>
      <c r="BN98" s="16">
        <f>MAX(0,(va!BO94-va!BN94))</f>
        <v>0</v>
      </c>
      <c r="BO98" s="16">
        <f>MAX(0,(va!BP94-va!BO94))</f>
        <v>0</v>
      </c>
      <c r="BP98" s="16">
        <f>MAX(0,(va!BQ94-va!BP94))</f>
        <v>3</v>
      </c>
      <c r="BQ98" s="16">
        <f>MAX(0,(va!BR94-va!BQ94))</f>
        <v>1</v>
      </c>
      <c r="BR98" s="16">
        <f>MAX(0,(va!BS94-va!BR94))</f>
        <v>1</v>
      </c>
      <c r="BS98" s="16">
        <f>MAX(0,(va!BT94-va!BS94))</f>
        <v>4</v>
      </c>
      <c r="BT98" s="16">
        <f>MAX(0,(va!BU94-va!BT94))</f>
        <v>0</v>
      </c>
      <c r="BU98" s="16">
        <f>MAX(0,(va!BV94-va!BU94))</f>
        <v>1</v>
      </c>
      <c r="BV98" s="16">
        <f>MAX(0,(va!BW94-va!BV94))</f>
        <v>0</v>
      </c>
      <c r="BW98" s="16">
        <f>MAX(0,(va!BX94-va!BW94))</f>
        <v>0</v>
      </c>
      <c r="BX98" s="16">
        <f>MAX(0,(va!BY94-va!BX94))</f>
        <v>2</v>
      </c>
      <c r="BY98" s="16">
        <f>MAX(0,(va!BZ94-va!BY94))</f>
        <v>0</v>
      </c>
      <c r="BZ98" s="16">
        <f>MAX(0,(va!CA94-va!BZ94))</f>
        <v>3</v>
      </c>
      <c r="CA98" s="16">
        <f>MAX(0,(va!CB94-va!CA94))</f>
        <v>0</v>
      </c>
      <c r="CB98" s="16">
        <f>MAX(0,(va!CC94-va!CB94))</f>
        <v>0</v>
      </c>
      <c r="CC98" s="16">
        <f>MAX(0,(va!CD94-va!CC94))</f>
        <v>4</v>
      </c>
      <c r="CD98" s="16">
        <f>MAX(0,(va!CE94-va!CD94))</f>
        <v>2</v>
      </c>
      <c r="CE98" s="16">
        <f>MAX(0,(va!CF94-va!CE94))</f>
        <v>3</v>
      </c>
      <c r="CF98" s="16">
        <f>MAX(0,(va!CG94-va!CF94))</f>
        <v>1</v>
      </c>
      <c r="CG98" s="16">
        <f>MAX(0,(va!CH94-va!CG94))</f>
        <v>9</v>
      </c>
      <c r="CH98" s="16">
        <f>MAX(0,(va!CI94-va!CH94))</f>
        <v>1</v>
      </c>
      <c r="CI98" s="16">
        <f>MAX(0,(va!CJ94-va!CI94))</f>
        <v>0</v>
      </c>
      <c r="CJ98" s="16">
        <f>MAX(0,(va!CK94-va!CJ94))</f>
        <v>0</v>
      </c>
      <c r="CK98" s="16">
        <f>MAX(0,(va!CL94-va!CK94))</f>
        <v>0</v>
      </c>
      <c r="CL98" s="16">
        <f>MAX(0,(va!CM94-va!CL94))</f>
        <v>0</v>
      </c>
      <c r="CM98" s="16">
        <f>MAX(0,(va!CN94-va!CM94))</f>
        <v>0</v>
      </c>
      <c r="CN98" s="16">
        <f>MAX(0,(va!CO94-va!CN94))</f>
        <v>0</v>
      </c>
      <c r="CO98" s="16">
        <f>MAX(0,(va!CP94-va!CO94))</f>
        <v>0</v>
      </c>
      <c r="CP98" s="16">
        <f>MAX(0,(va!CQ94-va!CP94))</f>
        <v>0</v>
      </c>
      <c r="CQ98" s="16">
        <f>MAX(0,(va!CR94-va!CQ94))</f>
        <v>0</v>
      </c>
      <c r="CR98" s="16">
        <f>MAX(0,(va!CS94-va!CR94))</f>
        <v>0</v>
      </c>
      <c r="CS98" s="16">
        <f>MAX(0,(va!CT94-va!CS94))</f>
        <v>0</v>
      </c>
      <c r="CT98" s="16">
        <f>MAX(0,(va!CU94-va!CT94))</f>
        <v>0</v>
      </c>
      <c r="CU98" s="16">
        <f>MAX(0,(va!CV94-va!CU94))</f>
        <v>0</v>
      </c>
      <c r="CV98" s="16">
        <f>MAX(0,(va!CW94-va!CV94))</f>
        <v>0</v>
      </c>
      <c r="CW98" s="16">
        <f>MAX(0,(va!CX94-va!CW94))</f>
        <v>0</v>
      </c>
    </row>
    <row r="99" spans="1:101" x14ac:dyDescent="0.2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1</v>
      </c>
      <c r="F99" s="16">
        <f>MAX(0,(va!G95-va!F95))</f>
        <v>2</v>
      </c>
      <c r="G99" s="16">
        <f>MAX(0,(va!H95-va!G95))</f>
        <v>0</v>
      </c>
      <c r="H99" s="16">
        <f>MAX(0,(va!I95-va!H95))</f>
        <v>0</v>
      </c>
      <c r="I99" s="16">
        <f>MAX(0,(va!J95-va!I95))</f>
        <v>0</v>
      </c>
      <c r="J99" s="16">
        <f>MAX(0,(va!K95-va!J95))</f>
        <v>0</v>
      </c>
      <c r="K99" s="16">
        <f>MAX(0,(va!L95-va!K95))</f>
        <v>0</v>
      </c>
      <c r="L99" s="16">
        <f>MAX(0,(va!M95-va!L95))</f>
        <v>3</v>
      </c>
      <c r="M99" s="16">
        <f>MAX(0,(va!N95-va!M95))</f>
        <v>2</v>
      </c>
      <c r="N99" s="16">
        <f>MAX(0,(va!O95-va!N95))</f>
        <v>3</v>
      </c>
      <c r="O99" s="16">
        <f>MAX(0,(va!P95-va!O95))</f>
        <v>0</v>
      </c>
      <c r="P99" s="16">
        <f>MAX(0,(va!Q95-va!P95))</f>
        <v>1</v>
      </c>
      <c r="Q99" s="16">
        <f>MAX(0,(va!R95-va!Q95))</f>
        <v>2</v>
      </c>
      <c r="R99" s="16">
        <f>MAX(0,(va!S95-va!R95))</f>
        <v>0</v>
      </c>
      <c r="S99" s="16">
        <f>MAX(0,(va!T95-va!S95))</f>
        <v>4</v>
      </c>
      <c r="T99" s="16">
        <f>MAX(0,(va!U95-va!T95))</f>
        <v>1</v>
      </c>
      <c r="U99" s="16">
        <f>MAX(0,(va!V95-va!U95))</f>
        <v>0</v>
      </c>
      <c r="V99" s="16">
        <f>MAX(0,(va!W95-va!V95))</f>
        <v>0</v>
      </c>
      <c r="W99" s="16">
        <f>MAX(0,(va!X95-va!W95))</f>
        <v>1</v>
      </c>
      <c r="X99" s="16">
        <f>MAX(0,(va!Y95-va!X95))</f>
        <v>1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2</v>
      </c>
      <c r="AC99" s="16">
        <f>MAX(0,(va!AD95-va!AC95))</f>
        <v>3</v>
      </c>
      <c r="AD99" s="16">
        <f>MAX(0,(va!AE95-va!AD95))</f>
        <v>1</v>
      </c>
      <c r="AE99" s="16">
        <f>MAX(0,(va!AF95-va!AE95))</f>
        <v>1</v>
      </c>
      <c r="AF99" s="16">
        <f>MAX(0,(va!AG95-va!AF95))</f>
        <v>0</v>
      </c>
      <c r="AG99" s="16">
        <f>MAX(0,(va!AH95-va!AG95))</f>
        <v>2</v>
      </c>
      <c r="AH99" s="16">
        <f>MAX(0,(va!AI95-va!AH95))</f>
        <v>0</v>
      </c>
      <c r="AI99" s="16">
        <f>MAX(0,(va!AJ95-va!AI95))</f>
        <v>1</v>
      </c>
      <c r="AJ99" s="16">
        <f>MAX(0,(va!AK95-va!AJ95))</f>
        <v>1</v>
      </c>
      <c r="AK99" s="16">
        <f>MAX(0,(va!AL95-va!AK95))</f>
        <v>0</v>
      </c>
      <c r="AL99" s="16">
        <f>MAX(0,(va!AM95-va!AL95))</f>
        <v>0</v>
      </c>
      <c r="AM99" s="16">
        <f>MAX(0,(va!AN95-va!AM95))</f>
        <v>1</v>
      </c>
      <c r="AN99" s="16">
        <f>MAX(0,(va!AO95-va!AN95))</f>
        <v>1</v>
      </c>
      <c r="AO99" s="16">
        <f>MAX(0,(va!AP95-va!AO95))</f>
        <v>0</v>
      </c>
      <c r="AP99" s="16">
        <f>MAX(0,(va!AQ95-va!AP95))</f>
        <v>2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1</v>
      </c>
      <c r="AU99" s="16">
        <f>MAX(0,(va!AV95-va!AU95))</f>
        <v>0</v>
      </c>
      <c r="AV99" s="16">
        <f>MAX(0,(va!AW95-va!AV95))</f>
        <v>1</v>
      </c>
      <c r="AW99" s="16">
        <f>MAX(0,(va!AX95-va!AW95))</f>
        <v>0</v>
      </c>
      <c r="AX99" s="16">
        <f>MAX(0,(va!AY95-va!AX95))</f>
        <v>0</v>
      </c>
      <c r="AY99" s="16">
        <f>MAX(0,(va!AZ95-va!AY95))</f>
        <v>1</v>
      </c>
      <c r="AZ99" s="16">
        <f>MAX(0,(va!BA95-va!AZ95))</f>
        <v>2</v>
      </c>
      <c r="BA99" s="16">
        <f>MAX(0,(va!BB95-va!BA95))</f>
        <v>0</v>
      </c>
      <c r="BB99" s="16">
        <f>MAX(0,(va!BC95-va!BB95))</f>
        <v>2</v>
      </c>
      <c r="BC99" s="16">
        <f>MAX(0,(va!BD95-va!BC95))</f>
        <v>0</v>
      </c>
      <c r="BD99" s="16">
        <f>MAX(0,(va!BE95-va!BD95))</f>
        <v>1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1</v>
      </c>
      <c r="BI99" s="16">
        <f>MAX(0,(va!BJ95-va!BI95))</f>
        <v>0</v>
      </c>
      <c r="BJ99" s="16">
        <f>MAX(0,(va!BK95-va!BJ95))</f>
        <v>1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2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2</v>
      </c>
      <c r="BQ99" s="16">
        <f>MAX(0,(va!BR95-va!BQ95))</f>
        <v>1</v>
      </c>
      <c r="BR99" s="16">
        <f>MAX(0,(va!BS95-va!BR95))</f>
        <v>0</v>
      </c>
      <c r="BS99" s="16">
        <f>MAX(0,(va!BT95-va!BS95))</f>
        <v>4</v>
      </c>
      <c r="BT99" s="16">
        <f>MAX(0,(va!BU95-va!BT95))</f>
        <v>1</v>
      </c>
      <c r="BU99" s="16">
        <f>MAX(0,(va!BV95-va!BU95))</f>
        <v>1</v>
      </c>
      <c r="BV99" s="16">
        <f>MAX(0,(va!BW95-va!BV95))</f>
        <v>1</v>
      </c>
      <c r="BW99" s="16">
        <f>MAX(0,(va!BX95-va!BW95))</f>
        <v>0</v>
      </c>
      <c r="BX99" s="16">
        <f>MAX(0,(va!BY95-va!BX95))</f>
        <v>2</v>
      </c>
      <c r="BY99" s="16">
        <f>MAX(0,(va!BZ95-va!BY95))</f>
        <v>0</v>
      </c>
      <c r="BZ99" s="16">
        <f>MAX(0,(va!CA95-va!BZ95))</f>
        <v>0</v>
      </c>
      <c r="CA99" s="16">
        <f>MAX(0,(va!CB95-va!CA95))</f>
        <v>0</v>
      </c>
      <c r="CB99" s="16">
        <f>MAX(0,(va!CC95-va!CB95))</f>
        <v>0</v>
      </c>
      <c r="CC99" s="16">
        <f>MAX(0,(va!CD95-va!CC95))</f>
        <v>1</v>
      </c>
      <c r="CD99" s="16">
        <f>MAX(0,(va!CE95-va!CD95))</f>
        <v>0</v>
      </c>
      <c r="CE99" s="16">
        <f>MAX(0,(va!CF95-va!CE95))</f>
        <v>2</v>
      </c>
      <c r="CF99" s="16">
        <f>MAX(0,(va!CG95-va!CF95))</f>
        <v>0</v>
      </c>
      <c r="CG99" s="16">
        <f>MAX(0,(va!CH95-va!CG95))</f>
        <v>2</v>
      </c>
      <c r="CH99" s="16">
        <f>MAX(0,(va!CI95-va!CH95))</f>
        <v>1</v>
      </c>
      <c r="CI99" s="16">
        <f>MAX(0,(va!CJ95-va!CI95))</f>
        <v>0</v>
      </c>
      <c r="CJ99" s="16">
        <f>MAX(0,(va!CK95-va!CJ95))</f>
        <v>0</v>
      </c>
      <c r="CK99" s="16">
        <f>MAX(0,(va!CL95-va!CK95))</f>
        <v>0</v>
      </c>
      <c r="CL99" s="16">
        <f>MAX(0,(va!CM95-va!CL95))</f>
        <v>0</v>
      </c>
      <c r="CM99" s="16">
        <f>MAX(0,(va!CN95-va!CM95))</f>
        <v>0</v>
      </c>
      <c r="CN99" s="16">
        <f>MAX(0,(va!CO95-va!CN95))</f>
        <v>0</v>
      </c>
      <c r="CO99" s="16">
        <f>MAX(0,(va!CP95-va!CO95))</f>
        <v>0</v>
      </c>
      <c r="CP99" s="16">
        <f>MAX(0,(va!CQ95-va!CP95))</f>
        <v>0</v>
      </c>
      <c r="CQ99" s="16">
        <f>MAX(0,(va!CR95-va!CQ95))</f>
        <v>0</v>
      </c>
      <c r="CR99" s="16">
        <f>MAX(0,(va!CS95-va!CR95))</f>
        <v>0</v>
      </c>
      <c r="CS99" s="16">
        <f>MAX(0,(va!CT95-va!CS95))</f>
        <v>0</v>
      </c>
      <c r="CT99" s="16">
        <f>MAX(0,(va!CU95-va!CT95))</f>
        <v>0</v>
      </c>
      <c r="CU99" s="16">
        <f>MAX(0,(va!CV95-va!CU95))</f>
        <v>0</v>
      </c>
      <c r="CV99" s="16">
        <f>MAX(0,(va!CW95-va!CV95))</f>
        <v>0</v>
      </c>
      <c r="CW99" s="16">
        <f>MAX(0,(va!CX95-va!CW95))</f>
        <v>0</v>
      </c>
    </row>
    <row r="100" spans="1:101" x14ac:dyDescent="0.2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0</v>
      </c>
      <c r="F100" s="16">
        <f>MAX(0,(va!G96-va!F96))</f>
        <v>0</v>
      </c>
      <c r="G100" s="16">
        <f>MAX(0,(va!H96-va!G96))</f>
        <v>1</v>
      </c>
      <c r="H100" s="16">
        <f>MAX(0,(va!I96-va!H96))</f>
        <v>0</v>
      </c>
      <c r="I100" s="16">
        <f>MAX(0,(va!J96-va!I96))</f>
        <v>0</v>
      </c>
      <c r="J100" s="16">
        <f>MAX(0,(va!K96-va!J96))</f>
        <v>8</v>
      </c>
      <c r="K100" s="16">
        <f>MAX(0,(va!L96-va!K96))</f>
        <v>1</v>
      </c>
      <c r="L100" s="16">
        <f>MAX(0,(va!M96-va!L96))</f>
        <v>3</v>
      </c>
      <c r="M100" s="16">
        <f>MAX(0,(va!N96-va!M96))</f>
        <v>1</v>
      </c>
      <c r="N100" s="16">
        <f>MAX(0,(va!O96-va!N96))</f>
        <v>9</v>
      </c>
      <c r="O100" s="16">
        <f>MAX(0,(va!P96-va!O96))</f>
        <v>0</v>
      </c>
      <c r="P100" s="16">
        <f>MAX(0,(va!Q96-va!P96))</f>
        <v>1</v>
      </c>
      <c r="Q100" s="16">
        <f>MAX(0,(va!R96-va!Q96))</f>
        <v>9</v>
      </c>
      <c r="R100" s="16">
        <f>MAX(0,(va!S96-va!R96))</f>
        <v>5</v>
      </c>
      <c r="S100" s="16">
        <f>MAX(0,(va!T96-va!S96))</f>
        <v>3</v>
      </c>
      <c r="T100" s="16">
        <f>MAX(0,(va!U96-va!T96))</f>
        <v>4</v>
      </c>
      <c r="U100" s="16">
        <f>MAX(0,(va!V96-va!U96))</f>
        <v>1</v>
      </c>
      <c r="V100" s="16">
        <f>MAX(0,(va!W96-va!V96))</f>
        <v>2</v>
      </c>
      <c r="W100" s="16">
        <f>MAX(0,(va!X96-va!W96))</f>
        <v>3</v>
      </c>
      <c r="X100" s="16">
        <f>MAX(0,(va!Y96-va!X96))</f>
        <v>5</v>
      </c>
      <c r="Y100" s="16">
        <f>MAX(0,(va!Z96-va!Y96))</f>
        <v>0</v>
      </c>
      <c r="Z100" s="16">
        <f>MAX(0,(va!AA96-va!Z96))</f>
        <v>3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17</v>
      </c>
      <c r="AF100" s="16">
        <f>MAX(0,(va!AG96-va!AF96))</f>
        <v>11</v>
      </c>
      <c r="AG100" s="16">
        <f>MAX(0,(va!AH96-va!AG96))</f>
        <v>5</v>
      </c>
      <c r="AH100" s="16">
        <f>MAX(0,(va!AI96-va!AH96))</f>
        <v>2</v>
      </c>
      <c r="AI100" s="16">
        <f>MAX(0,(va!AJ96-va!AI96))</f>
        <v>3</v>
      </c>
      <c r="AJ100" s="16">
        <f>MAX(0,(va!AK96-va!AJ96))</f>
        <v>5</v>
      </c>
      <c r="AK100" s="16">
        <f>MAX(0,(va!AL96-va!AK96))</f>
        <v>6</v>
      </c>
      <c r="AL100" s="16">
        <f>MAX(0,(va!AM96-va!AL96))</f>
        <v>35</v>
      </c>
      <c r="AM100" s="16">
        <f>MAX(0,(va!AN96-va!AM96))</f>
        <v>1</v>
      </c>
      <c r="AN100" s="16">
        <f>MAX(0,(va!AO96-va!AN96))</f>
        <v>8</v>
      </c>
      <c r="AO100" s="16">
        <f>MAX(0,(va!AP96-va!AO96))</f>
        <v>12</v>
      </c>
      <c r="AP100" s="16">
        <f>MAX(0,(va!AQ96-va!AP96))</f>
        <v>3</v>
      </c>
      <c r="AQ100" s="16">
        <f>MAX(0,(va!AR96-va!AQ96))</f>
        <v>10</v>
      </c>
      <c r="AR100" s="16">
        <f>MAX(0,(va!AS96-va!AR96))</f>
        <v>0</v>
      </c>
      <c r="AS100" s="16">
        <f>MAX(0,(va!AT96-va!AS96))</f>
        <v>4</v>
      </c>
      <c r="AT100" s="16">
        <f>MAX(0,(va!AU96-va!AT96))</f>
        <v>2</v>
      </c>
      <c r="AU100" s="16">
        <f>MAX(0,(va!AV96-va!AU96))</f>
        <v>4</v>
      </c>
      <c r="AV100" s="16">
        <f>MAX(0,(va!AW96-va!AV96))</f>
        <v>1</v>
      </c>
      <c r="AW100" s="16">
        <f>MAX(0,(va!AX96-va!AW96))</f>
        <v>8</v>
      </c>
      <c r="AX100" s="16">
        <f>MAX(0,(va!AY96-va!AX96))</f>
        <v>0</v>
      </c>
      <c r="AY100" s="16">
        <f>MAX(0,(va!AZ96-va!AY96))</f>
        <v>6</v>
      </c>
      <c r="AZ100" s="16">
        <f>MAX(0,(va!BA96-va!AZ96))</f>
        <v>2</v>
      </c>
      <c r="BA100" s="16">
        <f>MAX(0,(va!BB96-va!BA96))</f>
        <v>3</v>
      </c>
      <c r="BB100" s="16">
        <f>MAX(0,(va!BC96-va!BB96))</f>
        <v>4</v>
      </c>
      <c r="BC100" s="16">
        <f>MAX(0,(va!BD96-va!BC96))</f>
        <v>2</v>
      </c>
      <c r="BD100" s="16">
        <f>MAX(0,(va!BE96-va!BD96))</f>
        <v>3</v>
      </c>
      <c r="BE100" s="16">
        <f>MAX(0,(va!BF96-va!BE96))</f>
        <v>3</v>
      </c>
      <c r="BF100" s="16">
        <f>MAX(0,(va!BG96-va!BF96))</f>
        <v>3</v>
      </c>
      <c r="BG100" s="16">
        <f>MAX(0,(va!BH96-va!BG96))</f>
        <v>9</v>
      </c>
      <c r="BH100" s="16">
        <f>MAX(0,(va!BI96-va!BH96))</f>
        <v>4</v>
      </c>
      <c r="BI100" s="16">
        <f>MAX(0,(va!BJ96-va!BI96))</f>
        <v>4</v>
      </c>
      <c r="BJ100" s="16">
        <f>MAX(0,(va!BK96-va!BJ96))</f>
        <v>6</v>
      </c>
      <c r="BK100" s="16">
        <f>MAX(0,(va!BL96-va!BK96))</f>
        <v>2</v>
      </c>
      <c r="BL100" s="16">
        <f>MAX(0,(va!BM96-va!BL96))</f>
        <v>9</v>
      </c>
      <c r="BM100" s="16">
        <f>MAX(0,(va!BN96-va!BM96))</f>
        <v>10</v>
      </c>
      <c r="BN100" s="16">
        <f>MAX(0,(va!BO96-va!BN96))</f>
        <v>9</v>
      </c>
      <c r="BO100" s="16">
        <f>MAX(0,(va!BP96-va!BO96))</f>
        <v>1</v>
      </c>
      <c r="BP100" s="16">
        <f>MAX(0,(va!BQ96-va!BP96))</f>
        <v>2</v>
      </c>
      <c r="BQ100" s="16">
        <f>MAX(0,(va!BR96-va!BQ96))</f>
        <v>10</v>
      </c>
      <c r="BR100" s="16">
        <f>MAX(0,(va!BS96-va!BR96))</f>
        <v>13</v>
      </c>
      <c r="BS100" s="16">
        <f>MAX(0,(va!BT96-va!BS96))</f>
        <v>1</v>
      </c>
      <c r="BT100" s="16">
        <f>MAX(0,(va!BU96-va!BT96))</f>
        <v>5</v>
      </c>
      <c r="BU100" s="16">
        <f>MAX(0,(va!BV96-va!BU96))</f>
        <v>12</v>
      </c>
      <c r="BV100" s="16">
        <f>MAX(0,(va!BW96-va!BV96))</f>
        <v>0</v>
      </c>
      <c r="BW100" s="16">
        <f>MAX(0,(va!BX96-va!BW96))</f>
        <v>3</v>
      </c>
      <c r="BX100" s="16">
        <f>MAX(0,(va!BY96-va!BX96))</f>
        <v>0</v>
      </c>
      <c r="BY100" s="16">
        <f>MAX(0,(va!BZ96-va!BY96))</f>
        <v>10</v>
      </c>
      <c r="BZ100" s="16">
        <f>MAX(0,(va!CA96-va!BZ96))</f>
        <v>8</v>
      </c>
      <c r="CA100" s="16">
        <f>MAX(0,(va!CB96-va!CA96))</f>
        <v>0</v>
      </c>
      <c r="CB100" s="16">
        <f>MAX(0,(va!CC96-va!CB96))</f>
        <v>8</v>
      </c>
      <c r="CC100" s="16">
        <f>MAX(0,(va!CD96-va!CC96))</f>
        <v>3</v>
      </c>
      <c r="CD100" s="16">
        <f>MAX(0,(va!CE96-va!CD96))</f>
        <v>10</v>
      </c>
      <c r="CE100" s="16">
        <f>MAX(0,(va!CF96-va!CE96))</f>
        <v>6</v>
      </c>
      <c r="CF100" s="16">
        <f>MAX(0,(va!CG96-va!CF96))</f>
        <v>5</v>
      </c>
      <c r="CG100" s="16">
        <f>MAX(0,(va!CH96-va!CG96))</f>
        <v>0</v>
      </c>
      <c r="CH100" s="16">
        <f>MAX(0,(va!CI96-va!CH96))</f>
        <v>11</v>
      </c>
      <c r="CI100" s="16">
        <f>MAX(0,(va!CJ96-va!CI96))</f>
        <v>1</v>
      </c>
      <c r="CJ100" s="16">
        <f>MAX(0,(va!CK96-va!CJ96))</f>
        <v>0</v>
      </c>
      <c r="CK100" s="16">
        <f>MAX(0,(va!CL96-va!CK96))</f>
        <v>0</v>
      </c>
      <c r="CL100" s="16">
        <f>MAX(0,(va!CM96-va!CL96))</f>
        <v>0</v>
      </c>
      <c r="CM100" s="16">
        <f>MAX(0,(va!CN96-va!CM96))</f>
        <v>0</v>
      </c>
      <c r="CN100" s="16">
        <f>MAX(0,(va!CO96-va!CN96))</f>
        <v>0</v>
      </c>
      <c r="CO100" s="16">
        <f>MAX(0,(va!CP96-va!CO96))</f>
        <v>0</v>
      </c>
      <c r="CP100" s="16">
        <f>MAX(0,(va!CQ96-va!CP96))</f>
        <v>0</v>
      </c>
      <c r="CQ100" s="16">
        <f>MAX(0,(va!CR96-va!CQ96))</f>
        <v>0</v>
      </c>
      <c r="CR100" s="16">
        <f>MAX(0,(va!CS96-va!CR96))</f>
        <v>0</v>
      </c>
      <c r="CS100" s="16">
        <f>MAX(0,(va!CT96-va!CS96))</f>
        <v>0</v>
      </c>
      <c r="CT100" s="16">
        <f>MAX(0,(va!CU96-va!CT96))</f>
        <v>0</v>
      </c>
      <c r="CU100" s="16">
        <f>MAX(0,(va!CV96-va!CU96))</f>
        <v>0</v>
      </c>
      <c r="CV100" s="16">
        <f>MAX(0,(va!CW96-va!CV96))</f>
        <v>0</v>
      </c>
      <c r="CW100" s="16">
        <f>MAX(0,(va!CX96-va!CW96))</f>
        <v>0</v>
      </c>
    </row>
    <row r="101" spans="1:101" x14ac:dyDescent="0.2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13</v>
      </c>
      <c r="F101" s="16">
        <f>MAX(0,(va!G97-va!F97))</f>
        <v>8</v>
      </c>
      <c r="G101" s="16">
        <f>MAX(0,(va!H97-va!G97))</f>
        <v>12</v>
      </c>
      <c r="H101" s="16">
        <f>MAX(0,(va!I97-va!H97))</f>
        <v>16</v>
      </c>
      <c r="I101" s="16">
        <f>MAX(0,(va!J97-va!I97))</f>
        <v>7</v>
      </c>
      <c r="J101" s="16">
        <f>MAX(0,(va!K97-va!J97))</f>
        <v>15</v>
      </c>
      <c r="K101" s="16">
        <f>MAX(0,(va!L97-va!K97))</f>
        <v>12</v>
      </c>
      <c r="L101" s="16">
        <f>MAX(0,(va!M97-va!L97))</f>
        <v>11</v>
      </c>
      <c r="M101" s="16">
        <f>MAX(0,(va!N97-va!M97))</f>
        <v>14</v>
      </c>
      <c r="N101" s="16">
        <f>MAX(0,(va!O97-va!N97))</f>
        <v>28</v>
      </c>
      <c r="O101" s="16">
        <f>MAX(0,(va!P97-va!O97))</f>
        <v>16</v>
      </c>
      <c r="P101" s="16">
        <f>MAX(0,(va!Q97-va!P97))</f>
        <v>18</v>
      </c>
      <c r="Q101" s="16">
        <f>MAX(0,(va!R97-va!Q97))</f>
        <v>43</v>
      </c>
      <c r="R101" s="16">
        <f>MAX(0,(va!S97-va!R97))</f>
        <v>27</v>
      </c>
      <c r="S101" s="16">
        <f>MAX(0,(va!T97-va!S97))</f>
        <v>36</v>
      </c>
      <c r="T101" s="16">
        <f>MAX(0,(va!U97-va!T97))</f>
        <v>38</v>
      </c>
      <c r="U101" s="16">
        <f>MAX(0,(va!V97-va!U97))</f>
        <v>53</v>
      </c>
      <c r="V101" s="16">
        <f>MAX(0,(va!W97-va!V97))</f>
        <v>0</v>
      </c>
      <c r="W101" s="16">
        <f>MAX(0,(va!X97-va!W97))</f>
        <v>45</v>
      </c>
      <c r="X101" s="16">
        <f>MAX(0,(va!Y97-va!X97))</f>
        <v>74</v>
      </c>
      <c r="Y101" s="16">
        <f>MAX(0,(va!Z97-va!Y97))</f>
        <v>28</v>
      </c>
      <c r="Z101" s="16">
        <f>MAX(0,(va!AA97-va!Z97))</f>
        <v>46</v>
      </c>
      <c r="AA101" s="16">
        <f>MAX(0,(va!AB97-va!AA97))</f>
        <v>62</v>
      </c>
      <c r="AB101" s="16">
        <f>MAX(0,(va!AC97-va!AB97))</f>
        <v>56</v>
      </c>
      <c r="AC101" s="16">
        <f>MAX(0,(va!AD97-va!AC97))</f>
        <v>42</v>
      </c>
      <c r="AD101" s="16">
        <f>MAX(0,(va!AE97-va!AD97))</f>
        <v>51</v>
      </c>
      <c r="AE101" s="16">
        <f>MAX(0,(va!AF97-va!AE97))</f>
        <v>74</v>
      </c>
      <c r="AF101" s="16">
        <f>MAX(0,(va!AG97-va!AF97))</f>
        <v>57</v>
      </c>
      <c r="AG101" s="16">
        <f>MAX(0,(va!AH97-va!AG97))</f>
        <v>103</v>
      </c>
      <c r="AH101" s="16">
        <f>MAX(0,(va!AI97-va!AH97))</f>
        <v>83</v>
      </c>
      <c r="AI101" s="16">
        <f>MAX(0,(va!AJ97-va!AI97))</f>
        <v>74</v>
      </c>
      <c r="AJ101" s="16">
        <f>MAX(0,(va!AK97-va!AJ97))</f>
        <v>81</v>
      </c>
      <c r="AK101" s="16">
        <f>MAX(0,(va!AL97-va!AK97))</f>
        <v>88</v>
      </c>
      <c r="AL101" s="16">
        <f>MAX(0,(va!AM97-va!AL97))</f>
        <v>96</v>
      </c>
      <c r="AM101" s="16">
        <f>MAX(0,(va!AN97-va!AM97))</f>
        <v>78</v>
      </c>
      <c r="AN101" s="16">
        <f>MAX(0,(va!AO97-va!AN97))</f>
        <v>118</v>
      </c>
      <c r="AO101" s="16">
        <f>MAX(0,(va!AP97-va!AO97))</f>
        <v>136</v>
      </c>
      <c r="AP101" s="16">
        <f>MAX(0,(va!AQ97-va!AP97))</f>
        <v>119</v>
      </c>
      <c r="AQ101" s="16">
        <f>MAX(0,(va!AR97-va!AQ97))</f>
        <v>126</v>
      </c>
      <c r="AR101" s="16">
        <f>MAX(0,(va!AS97-va!AR97))</f>
        <v>120</v>
      </c>
      <c r="AS101" s="16">
        <f>MAX(0,(va!AT97-va!AS97))</f>
        <v>77</v>
      </c>
      <c r="AT101" s="16">
        <f>MAX(0,(va!AU97-va!AT97))</f>
        <v>81</v>
      </c>
      <c r="AU101" s="16">
        <f>MAX(0,(va!AV97-va!AU97))</f>
        <v>94</v>
      </c>
      <c r="AV101" s="16">
        <f>MAX(0,(va!AW97-va!AV97))</f>
        <v>76</v>
      </c>
      <c r="AW101" s="16">
        <f>MAX(0,(va!AX97-va!AW97))</f>
        <v>74</v>
      </c>
      <c r="AX101" s="16">
        <f>MAX(0,(va!AY97-va!AX97))</f>
        <v>192</v>
      </c>
      <c r="AY101" s="16">
        <f>MAX(0,(va!AZ97-va!AY97))</f>
        <v>251</v>
      </c>
      <c r="AZ101" s="16">
        <f>MAX(0,(va!BA97-va!AZ97))</f>
        <v>87</v>
      </c>
      <c r="BA101" s="16">
        <f>MAX(0,(va!BB97-va!BA97))</f>
        <v>103</v>
      </c>
      <c r="BB101" s="16">
        <f>MAX(0,(va!BC97-va!BB97))</f>
        <v>170</v>
      </c>
      <c r="BC101" s="16">
        <f>MAX(0,(va!BD97-va!BC97))</f>
        <v>70</v>
      </c>
      <c r="BD101" s="16">
        <f>MAX(0,(va!BE97-va!BD97))</f>
        <v>142</v>
      </c>
      <c r="BE101" s="16">
        <f>MAX(0,(va!BF97-va!BE97))</f>
        <v>103</v>
      </c>
      <c r="BF101" s="16">
        <f>MAX(0,(va!BG97-va!BF97))</f>
        <v>93</v>
      </c>
      <c r="BG101" s="16">
        <f>MAX(0,(va!BH97-va!BG97))</f>
        <v>175</v>
      </c>
      <c r="BH101" s="16">
        <f>MAX(0,(va!BI97-va!BH97))</f>
        <v>120</v>
      </c>
      <c r="BI101" s="16">
        <f>MAX(0,(va!BJ97-va!BI97))</f>
        <v>129</v>
      </c>
      <c r="BJ101" s="16">
        <f>MAX(0,(va!BK97-va!BJ97))</f>
        <v>132</v>
      </c>
      <c r="BK101" s="16">
        <f>MAX(0,(va!BL97-va!BK97))</f>
        <v>93</v>
      </c>
      <c r="BL101" s="16">
        <f>MAX(0,(va!BM97-va!BL97))</f>
        <v>60</v>
      </c>
      <c r="BM101" s="16">
        <f>MAX(0,(va!BN97-va!BM97))</f>
        <v>234</v>
      </c>
      <c r="BN101" s="16">
        <f>MAX(0,(va!BO97-va!BN97))</f>
        <v>290</v>
      </c>
      <c r="BO101" s="16">
        <f>MAX(0,(va!BP97-va!BO97))</f>
        <v>82</v>
      </c>
      <c r="BP101" s="16">
        <f>MAX(0,(va!BQ97-va!BP97))</f>
        <v>83</v>
      </c>
      <c r="BQ101" s="16">
        <f>MAX(0,(va!BR97-va!BQ97))</f>
        <v>113</v>
      </c>
      <c r="BR101" s="16">
        <f>MAX(0,(va!BS97-va!BR97))</f>
        <v>142</v>
      </c>
      <c r="BS101" s="16">
        <f>MAX(0,(va!BT97-va!BS97))</f>
        <v>121</v>
      </c>
      <c r="BT101" s="16">
        <f>MAX(0,(va!BU97-va!BT97))</f>
        <v>130</v>
      </c>
      <c r="BU101" s="16">
        <f>MAX(0,(va!BV97-va!BU97))</f>
        <v>61</v>
      </c>
      <c r="BV101" s="16">
        <f>MAX(0,(va!BW97-va!BV97))</f>
        <v>113</v>
      </c>
      <c r="BW101" s="16">
        <f>MAX(0,(va!BX97-va!BW97))</f>
        <v>95</v>
      </c>
      <c r="BX101" s="16">
        <f>MAX(0,(va!BY97-va!BX97))</f>
        <v>98</v>
      </c>
      <c r="BY101" s="16">
        <f>MAX(0,(va!BZ97-va!BY97))</f>
        <v>91</v>
      </c>
      <c r="BZ101" s="16">
        <f>MAX(0,(va!CA97-va!BZ97))</f>
        <v>86</v>
      </c>
      <c r="CA101" s="16">
        <f>MAX(0,(va!CB97-va!CA97))</f>
        <v>71</v>
      </c>
      <c r="CB101" s="16">
        <f>MAX(0,(va!CC97-va!CB97))</f>
        <v>58</v>
      </c>
      <c r="CC101" s="16">
        <f>MAX(0,(va!CD97-va!CC97))</f>
        <v>40</v>
      </c>
      <c r="CD101" s="16">
        <f>MAX(0,(va!CE97-va!CD97))</f>
        <v>20</v>
      </c>
      <c r="CE101" s="16">
        <f>MAX(0,(va!CF97-va!CE97))</f>
        <v>43</v>
      </c>
      <c r="CF101" s="16">
        <f>MAX(0,(va!CG97-va!CF97))</f>
        <v>70</v>
      </c>
      <c r="CG101" s="16">
        <f>MAX(0,(va!CH97-va!CG97))</f>
        <v>71</v>
      </c>
      <c r="CH101" s="16">
        <f>MAX(0,(va!CI97-va!CH97))</f>
        <v>28</v>
      </c>
      <c r="CI101" s="16">
        <f>MAX(0,(va!CJ97-va!CI97))</f>
        <v>13</v>
      </c>
      <c r="CJ101" s="16">
        <f>MAX(0,(va!CK97-va!CJ97))</f>
        <v>0</v>
      </c>
      <c r="CK101" s="16">
        <f>MAX(0,(va!CL97-va!CK97))</f>
        <v>0</v>
      </c>
      <c r="CL101" s="16">
        <f>MAX(0,(va!CM97-va!CL97))</f>
        <v>0</v>
      </c>
      <c r="CM101" s="16">
        <f>MAX(0,(va!CN97-va!CM97))</f>
        <v>0</v>
      </c>
      <c r="CN101" s="16">
        <f>MAX(0,(va!CO97-va!CN97))</f>
        <v>0</v>
      </c>
      <c r="CO101" s="16">
        <f>MAX(0,(va!CP97-va!CO97))</f>
        <v>0</v>
      </c>
      <c r="CP101" s="16">
        <f>MAX(0,(va!CQ97-va!CP97))</f>
        <v>0</v>
      </c>
      <c r="CQ101" s="16">
        <f>MAX(0,(va!CR97-va!CQ97))</f>
        <v>0</v>
      </c>
      <c r="CR101" s="16">
        <f>MAX(0,(va!CS97-va!CR97))</f>
        <v>0</v>
      </c>
      <c r="CS101" s="16">
        <f>MAX(0,(va!CT97-va!CS97))</f>
        <v>0</v>
      </c>
      <c r="CT101" s="16">
        <f>MAX(0,(va!CU97-va!CT97))</f>
        <v>0</v>
      </c>
      <c r="CU101" s="16">
        <f>MAX(0,(va!CV97-va!CU97))</f>
        <v>0</v>
      </c>
      <c r="CV101" s="16">
        <f>MAX(0,(va!CW97-va!CV97))</f>
        <v>0</v>
      </c>
      <c r="CW101" s="16">
        <f>MAX(0,(va!CX97-va!CW97))</f>
        <v>0</v>
      </c>
    </row>
    <row r="102" spans="1:101" x14ac:dyDescent="0.2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3</v>
      </c>
      <c r="F102" s="16">
        <f>MAX(0,(va!G98-va!F98))</f>
        <v>0</v>
      </c>
      <c r="G102" s="16">
        <f>MAX(0,(va!H98-va!G98))</f>
        <v>1</v>
      </c>
      <c r="H102" s="16">
        <f>MAX(0,(va!I98-va!H98))</f>
        <v>1</v>
      </c>
      <c r="I102" s="16">
        <f>MAX(0,(va!J98-va!I98))</f>
        <v>2</v>
      </c>
      <c r="J102" s="16">
        <f>MAX(0,(va!K98-va!J98))</f>
        <v>1</v>
      </c>
      <c r="K102" s="16">
        <f>MAX(0,(va!L98-va!K98))</f>
        <v>1</v>
      </c>
      <c r="L102" s="16">
        <f>MAX(0,(va!M98-va!L98))</f>
        <v>3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3</v>
      </c>
      <c r="Q102" s="16">
        <f>MAX(0,(va!R98-va!Q98))</f>
        <v>3</v>
      </c>
      <c r="R102" s="16">
        <f>MAX(0,(va!S98-va!R98))</f>
        <v>0</v>
      </c>
      <c r="S102" s="16">
        <f>MAX(0,(va!T98-va!S98))</f>
        <v>5</v>
      </c>
      <c r="T102" s="16">
        <f>MAX(0,(va!U98-va!T98))</f>
        <v>4</v>
      </c>
      <c r="U102" s="16">
        <f>MAX(0,(va!V98-va!U98))</f>
        <v>5</v>
      </c>
      <c r="V102" s="16">
        <f>MAX(0,(va!W98-va!V98))</f>
        <v>0</v>
      </c>
      <c r="W102" s="16">
        <f>MAX(0,(va!X98-va!W98))</f>
        <v>7</v>
      </c>
      <c r="X102" s="16">
        <f>MAX(0,(va!Y98-va!X98))</f>
        <v>8</v>
      </c>
      <c r="Y102" s="16">
        <f>MAX(0,(va!Z98-va!Y98))</f>
        <v>4</v>
      </c>
      <c r="Z102" s="16">
        <f>MAX(0,(va!AA98-va!Z98))</f>
        <v>9</v>
      </c>
      <c r="AA102" s="16">
        <f>MAX(0,(va!AB98-va!AA98))</f>
        <v>10</v>
      </c>
      <c r="AB102" s="16">
        <f>MAX(0,(va!AC98-va!AB98))</f>
        <v>10</v>
      </c>
      <c r="AC102" s="16">
        <f>MAX(0,(va!AD98-va!AC98))</f>
        <v>11</v>
      </c>
      <c r="AD102" s="16">
        <f>MAX(0,(va!AE98-va!AD98))</f>
        <v>3</v>
      </c>
      <c r="AE102" s="16">
        <f>MAX(0,(va!AF98-va!AE98))</f>
        <v>14</v>
      </c>
      <c r="AF102" s="16">
        <f>MAX(0,(va!AG98-va!AF98))</f>
        <v>7</v>
      </c>
      <c r="AG102" s="16">
        <f>MAX(0,(va!AH98-va!AG98))</f>
        <v>10</v>
      </c>
      <c r="AH102" s="16">
        <f>MAX(0,(va!AI98-va!AH98))</f>
        <v>10</v>
      </c>
      <c r="AI102" s="16">
        <f>MAX(0,(va!AJ98-va!AI98))</f>
        <v>17</v>
      </c>
      <c r="AJ102" s="16">
        <f>MAX(0,(va!AK98-va!AJ98))</f>
        <v>4</v>
      </c>
      <c r="AK102" s="16">
        <f>MAX(0,(va!AL98-va!AK98))</f>
        <v>7</v>
      </c>
      <c r="AL102" s="16">
        <f>MAX(0,(va!AM98-va!AL98))</f>
        <v>10</v>
      </c>
      <c r="AM102" s="16">
        <f>MAX(0,(va!AN98-va!AM98))</f>
        <v>21</v>
      </c>
      <c r="AN102" s="16">
        <f>MAX(0,(va!AO98-va!AN98))</f>
        <v>20</v>
      </c>
      <c r="AO102" s="16">
        <f>MAX(0,(va!AP98-va!AO98))</f>
        <v>6</v>
      </c>
      <c r="AP102" s="16">
        <f>MAX(0,(va!AQ98-va!AP98))</f>
        <v>36</v>
      </c>
      <c r="AQ102" s="16">
        <f>MAX(0,(va!AR98-va!AQ98))</f>
        <v>8</v>
      </c>
      <c r="AR102" s="16">
        <f>MAX(0,(va!AS98-va!AR98))</f>
        <v>7</v>
      </c>
      <c r="AS102" s="16">
        <f>MAX(0,(va!AT98-va!AS98))</f>
        <v>16</v>
      </c>
      <c r="AT102" s="16">
        <f>MAX(0,(va!AU98-va!AT98))</f>
        <v>21</v>
      </c>
      <c r="AU102" s="16">
        <f>MAX(0,(va!AV98-va!AU98))</f>
        <v>22</v>
      </c>
      <c r="AV102" s="16">
        <f>MAX(0,(va!AW98-va!AV98))</f>
        <v>23</v>
      </c>
      <c r="AW102" s="16">
        <f>MAX(0,(va!AX98-va!AW98))</f>
        <v>3</v>
      </c>
      <c r="AX102" s="16">
        <f>MAX(0,(va!AY98-va!AX98))</f>
        <v>23</v>
      </c>
      <c r="AY102" s="16">
        <f>MAX(0,(va!AZ98-va!AY98))</f>
        <v>47</v>
      </c>
      <c r="AZ102" s="16">
        <f>MAX(0,(va!BA98-va!AZ98))</f>
        <v>2</v>
      </c>
      <c r="BA102" s="16">
        <f>MAX(0,(va!BB98-va!BA98))</f>
        <v>29</v>
      </c>
      <c r="BB102" s="16">
        <f>MAX(0,(va!BC98-va!BB98))</f>
        <v>56</v>
      </c>
      <c r="BC102" s="16">
        <f>MAX(0,(va!BD98-va!BC98))</f>
        <v>18</v>
      </c>
      <c r="BD102" s="16">
        <f>MAX(0,(va!BE98-va!BD98))</f>
        <v>41</v>
      </c>
      <c r="BE102" s="16">
        <f>MAX(0,(va!BF98-va!BE98))</f>
        <v>20</v>
      </c>
      <c r="BF102" s="16">
        <f>MAX(0,(va!BG98-va!BF98))</f>
        <v>34</v>
      </c>
      <c r="BG102" s="16">
        <f>MAX(0,(va!BH98-va!BG98))</f>
        <v>52</v>
      </c>
      <c r="BH102" s="16">
        <f>MAX(0,(va!BI98-va!BH98))</f>
        <v>19</v>
      </c>
      <c r="BI102" s="16">
        <f>MAX(0,(va!BJ98-va!BI98))</f>
        <v>44</v>
      </c>
      <c r="BJ102" s="16">
        <f>MAX(0,(va!BK98-va!BJ98))</f>
        <v>21</v>
      </c>
      <c r="BK102" s="16">
        <f>MAX(0,(va!BL98-va!BK98))</f>
        <v>28</v>
      </c>
      <c r="BL102" s="16">
        <f>MAX(0,(va!BM98-va!BL98))</f>
        <v>14</v>
      </c>
      <c r="BM102" s="16">
        <f>MAX(0,(va!BN98-va!BM98))</f>
        <v>43</v>
      </c>
      <c r="BN102" s="16">
        <f>MAX(0,(va!BO98-va!BN98))</f>
        <v>107</v>
      </c>
      <c r="BO102" s="16">
        <f>MAX(0,(va!BP98-va!BO98))</f>
        <v>10</v>
      </c>
      <c r="BP102" s="16">
        <f>MAX(0,(va!BQ98-va!BP98))</f>
        <v>5</v>
      </c>
      <c r="BQ102" s="16">
        <f>MAX(0,(va!BR98-va!BQ98))</f>
        <v>33</v>
      </c>
      <c r="BR102" s="16">
        <f>MAX(0,(va!BS98-va!BR98))</f>
        <v>42</v>
      </c>
      <c r="BS102" s="16">
        <f>MAX(0,(va!BT98-va!BS98))</f>
        <v>46</v>
      </c>
      <c r="BT102" s="16">
        <f>MAX(0,(va!BU98-va!BT98))</f>
        <v>13</v>
      </c>
      <c r="BU102" s="16">
        <f>MAX(0,(va!BV98-va!BU98))</f>
        <v>30</v>
      </c>
      <c r="BV102" s="16">
        <f>MAX(0,(va!BW98-va!BV98))</f>
        <v>19</v>
      </c>
      <c r="BW102" s="16">
        <f>MAX(0,(va!BX98-va!BW98))</f>
        <v>12</v>
      </c>
      <c r="BX102" s="16">
        <f>MAX(0,(va!BY98-va!BX98))</f>
        <v>24</v>
      </c>
      <c r="BY102" s="16">
        <f>MAX(0,(va!BZ98-va!BY98))</f>
        <v>24</v>
      </c>
      <c r="BZ102" s="16">
        <f>MAX(0,(va!CA98-va!BZ98))</f>
        <v>14</v>
      </c>
      <c r="CA102" s="16">
        <f>MAX(0,(va!CB98-va!CA98))</f>
        <v>20</v>
      </c>
      <c r="CB102" s="16">
        <f>MAX(0,(va!CC98-va!CB98))</f>
        <v>6</v>
      </c>
      <c r="CC102" s="16">
        <f>MAX(0,(va!CD98-va!CC98))</f>
        <v>8</v>
      </c>
      <c r="CD102" s="16">
        <f>MAX(0,(va!CE98-va!CD98))</f>
        <v>9</v>
      </c>
      <c r="CE102" s="16">
        <f>MAX(0,(va!CF98-va!CE98))</f>
        <v>11</v>
      </c>
      <c r="CF102" s="16">
        <f>MAX(0,(va!CG98-va!CF98))</f>
        <v>17</v>
      </c>
      <c r="CG102" s="16">
        <f>MAX(0,(va!CH98-va!CG98))</f>
        <v>10</v>
      </c>
      <c r="CH102" s="16">
        <f>MAX(0,(va!CI98-va!CH98))</f>
        <v>5</v>
      </c>
      <c r="CI102" s="16">
        <f>MAX(0,(va!CJ98-va!CI98))</f>
        <v>3</v>
      </c>
      <c r="CJ102" s="16">
        <f>MAX(0,(va!CK98-va!CJ98))</f>
        <v>0</v>
      </c>
      <c r="CK102" s="16">
        <f>MAX(0,(va!CL98-va!CK98))</f>
        <v>0</v>
      </c>
      <c r="CL102" s="16">
        <f>MAX(0,(va!CM98-va!CL98))</f>
        <v>0</v>
      </c>
      <c r="CM102" s="16">
        <f>MAX(0,(va!CN98-va!CM98))</f>
        <v>0</v>
      </c>
      <c r="CN102" s="16">
        <f>MAX(0,(va!CO98-va!CN98))</f>
        <v>0</v>
      </c>
      <c r="CO102" s="16">
        <f>MAX(0,(va!CP98-va!CO98))</f>
        <v>0</v>
      </c>
      <c r="CP102" s="16">
        <f>MAX(0,(va!CQ98-va!CP98))</f>
        <v>0</v>
      </c>
      <c r="CQ102" s="16">
        <f>MAX(0,(va!CR98-va!CQ98))</f>
        <v>0</v>
      </c>
      <c r="CR102" s="16">
        <f>MAX(0,(va!CS98-va!CR98))</f>
        <v>0</v>
      </c>
      <c r="CS102" s="16">
        <f>MAX(0,(va!CT98-va!CS98))</f>
        <v>0</v>
      </c>
      <c r="CT102" s="16">
        <f>MAX(0,(va!CU98-va!CT98))</f>
        <v>0</v>
      </c>
      <c r="CU102" s="16">
        <f>MAX(0,(va!CV98-va!CU98))</f>
        <v>0</v>
      </c>
      <c r="CV102" s="16">
        <f>MAX(0,(va!CW98-va!CV98))</f>
        <v>0</v>
      </c>
      <c r="CW102" s="16">
        <f>MAX(0,(va!CX98-va!CW98))</f>
        <v>0</v>
      </c>
    </row>
    <row r="103" spans="1:101" x14ac:dyDescent="0.2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1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0</v>
      </c>
      <c r="P103" s="16">
        <f>MAX(0,(va!Q99-va!P99))</f>
        <v>2</v>
      </c>
      <c r="Q103" s="16">
        <f>MAX(0,(va!R99-va!Q99))</f>
        <v>0</v>
      </c>
      <c r="R103" s="16">
        <f>MAX(0,(va!S99-va!R99))</f>
        <v>1</v>
      </c>
      <c r="S103" s="16">
        <f>MAX(0,(va!T99-va!S99))</f>
        <v>0</v>
      </c>
      <c r="T103" s="16">
        <f>MAX(0,(va!U99-va!T99))</f>
        <v>2</v>
      </c>
      <c r="U103" s="16">
        <f>MAX(0,(va!V99-va!U99))</f>
        <v>3</v>
      </c>
      <c r="V103" s="16">
        <f>MAX(0,(va!W99-va!V99))</f>
        <v>0</v>
      </c>
      <c r="W103" s="16">
        <f>MAX(0,(va!X99-va!W99))</f>
        <v>0</v>
      </c>
      <c r="X103" s="16">
        <f>MAX(0,(va!Y99-va!X99))</f>
        <v>3</v>
      </c>
      <c r="Y103" s="16">
        <f>MAX(0,(va!Z99-va!Y99))</f>
        <v>1</v>
      </c>
      <c r="Z103" s="16">
        <f>MAX(0,(va!AA99-va!Z99))</f>
        <v>2</v>
      </c>
      <c r="AA103" s="16">
        <f>MAX(0,(va!AB99-va!AA99))</f>
        <v>5</v>
      </c>
      <c r="AB103" s="16">
        <f>MAX(0,(va!AC99-va!AB99))</f>
        <v>0</v>
      </c>
      <c r="AC103" s="16">
        <f>MAX(0,(va!AD99-va!AC99))</f>
        <v>4</v>
      </c>
      <c r="AD103" s="16">
        <f>MAX(0,(va!AE99-va!AD99))</f>
        <v>5</v>
      </c>
      <c r="AE103" s="16">
        <f>MAX(0,(va!AF99-va!AE99))</f>
        <v>1</v>
      </c>
      <c r="AF103" s="16">
        <f>MAX(0,(va!AG99-va!AF99))</f>
        <v>3</v>
      </c>
      <c r="AG103" s="16">
        <f>MAX(0,(va!AH99-va!AG99))</f>
        <v>4</v>
      </c>
      <c r="AH103" s="16">
        <f>MAX(0,(va!AI99-va!AH99))</f>
        <v>6</v>
      </c>
      <c r="AI103" s="16">
        <f>MAX(0,(va!AJ99-va!AI99))</f>
        <v>0</v>
      </c>
      <c r="AJ103" s="16">
        <f>MAX(0,(va!AK99-va!AJ99))</f>
        <v>1</v>
      </c>
      <c r="AK103" s="16">
        <f>MAX(0,(va!AL99-va!AK99))</f>
        <v>5</v>
      </c>
      <c r="AL103" s="16">
        <f>MAX(0,(va!AM99-va!AL99))</f>
        <v>3</v>
      </c>
      <c r="AM103" s="16">
        <f>MAX(0,(va!AN99-va!AM99))</f>
        <v>7</v>
      </c>
      <c r="AN103" s="16">
        <f>MAX(0,(va!AO99-va!AN99))</f>
        <v>1</v>
      </c>
      <c r="AO103" s="16">
        <f>MAX(0,(va!AP99-va!AO99))</f>
        <v>7</v>
      </c>
      <c r="AP103" s="16">
        <f>MAX(0,(va!AQ99-va!AP99))</f>
        <v>8</v>
      </c>
      <c r="AQ103" s="16">
        <f>MAX(0,(va!AR99-va!AQ99))</f>
        <v>6</v>
      </c>
      <c r="AR103" s="16">
        <f>MAX(0,(va!AS99-va!AR99))</f>
        <v>6</v>
      </c>
      <c r="AS103" s="16">
        <f>MAX(0,(va!AT99-va!AS99))</f>
        <v>8</v>
      </c>
      <c r="AT103" s="16">
        <f>MAX(0,(va!AU99-va!AT99))</f>
        <v>5</v>
      </c>
      <c r="AU103" s="16">
        <f>MAX(0,(va!AV99-va!AU99))</f>
        <v>5</v>
      </c>
      <c r="AV103" s="16">
        <f>MAX(0,(va!AW99-va!AV99))</f>
        <v>8</v>
      </c>
      <c r="AW103" s="16">
        <f>MAX(0,(va!AX99-va!AW99))</f>
        <v>2</v>
      </c>
      <c r="AX103" s="16">
        <f>MAX(0,(va!AY99-va!AX99))</f>
        <v>4</v>
      </c>
      <c r="AY103" s="16">
        <f>MAX(0,(va!AZ99-va!AY99))</f>
        <v>15</v>
      </c>
      <c r="AZ103" s="16">
        <f>MAX(0,(va!BA99-va!AZ99))</f>
        <v>4</v>
      </c>
      <c r="BA103" s="16">
        <f>MAX(0,(va!BB99-va!BA99))</f>
        <v>13</v>
      </c>
      <c r="BB103" s="16">
        <f>MAX(0,(va!BC99-va!BB99))</f>
        <v>18</v>
      </c>
      <c r="BC103" s="16">
        <f>MAX(0,(va!BD99-va!BC99))</f>
        <v>6</v>
      </c>
      <c r="BD103" s="16">
        <f>MAX(0,(va!BE99-va!BD99))</f>
        <v>7</v>
      </c>
      <c r="BE103" s="16">
        <f>MAX(0,(va!BF99-va!BE99))</f>
        <v>4</v>
      </c>
      <c r="BF103" s="16">
        <f>MAX(0,(va!BG99-va!BF99))</f>
        <v>11</v>
      </c>
      <c r="BG103" s="16">
        <f>MAX(0,(va!BH99-va!BG99))</f>
        <v>4</v>
      </c>
      <c r="BH103" s="16">
        <f>MAX(0,(va!BI99-va!BH99))</f>
        <v>5</v>
      </c>
      <c r="BI103" s="16">
        <f>MAX(0,(va!BJ99-va!BI99))</f>
        <v>16</v>
      </c>
      <c r="BJ103" s="16">
        <f>MAX(0,(va!BK99-va!BJ99))</f>
        <v>5</v>
      </c>
      <c r="BK103" s="16">
        <f>MAX(0,(va!BL99-va!BK99))</f>
        <v>2</v>
      </c>
      <c r="BL103" s="16">
        <f>MAX(0,(va!BM99-va!BL99))</f>
        <v>9</v>
      </c>
      <c r="BM103" s="16">
        <f>MAX(0,(va!BN99-va!BM99))</f>
        <v>22</v>
      </c>
      <c r="BN103" s="16">
        <f>MAX(0,(va!BO99-va!BN99))</f>
        <v>16</v>
      </c>
      <c r="BO103" s="16">
        <f>MAX(0,(va!BP99-va!BO99))</f>
        <v>3</v>
      </c>
      <c r="BP103" s="16">
        <f>MAX(0,(va!BQ99-va!BP99))</f>
        <v>1</v>
      </c>
      <c r="BQ103" s="16">
        <f>MAX(0,(va!BR99-va!BQ99))</f>
        <v>6</v>
      </c>
      <c r="BR103" s="16">
        <f>MAX(0,(va!BS99-va!BR99))</f>
        <v>12</v>
      </c>
      <c r="BS103" s="16">
        <f>MAX(0,(va!BT99-va!BS99))</f>
        <v>6</v>
      </c>
      <c r="BT103" s="16">
        <f>MAX(0,(va!BU99-va!BT99))</f>
        <v>12</v>
      </c>
      <c r="BU103" s="16">
        <f>MAX(0,(va!BV99-va!BU99))</f>
        <v>10</v>
      </c>
      <c r="BV103" s="16">
        <f>MAX(0,(va!BW99-va!BV99))</f>
        <v>5</v>
      </c>
      <c r="BW103" s="16">
        <f>MAX(0,(va!BX99-va!BW99))</f>
        <v>7</v>
      </c>
      <c r="BX103" s="16">
        <f>MAX(0,(va!BY99-va!BX99))</f>
        <v>4</v>
      </c>
      <c r="BY103" s="16">
        <f>MAX(0,(va!BZ99-va!BY99))</f>
        <v>8</v>
      </c>
      <c r="BZ103" s="16">
        <f>MAX(0,(va!CA99-va!BZ99))</f>
        <v>4</v>
      </c>
      <c r="CA103" s="16">
        <f>MAX(0,(va!CB99-va!CA99))</f>
        <v>4</v>
      </c>
      <c r="CB103" s="16">
        <f>MAX(0,(va!CC99-va!CB99))</f>
        <v>0</v>
      </c>
      <c r="CC103" s="16">
        <f>MAX(0,(va!CD99-va!CC99))</f>
        <v>1</v>
      </c>
      <c r="CD103" s="16">
        <f>MAX(0,(va!CE99-va!CD99))</f>
        <v>1</v>
      </c>
      <c r="CE103" s="16">
        <f>MAX(0,(va!CF99-va!CE99))</f>
        <v>8</v>
      </c>
      <c r="CF103" s="16">
        <f>MAX(0,(va!CG99-va!CF99))</f>
        <v>3</v>
      </c>
      <c r="CG103" s="16">
        <f>MAX(0,(va!CH99-va!CG99))</f>
        <v>6</v>
      </c>
      <c r="CH103" s="16">
        <f>MAX(0,(va!CI99-va!CH99))</f>
        <v>6</v>
      </c>
      <c r="CI103" s="16">
        <f>MAX(0,(va!CJ99-va!CI99))</f>
        <v>4</v>
      </c>
      <c r="CJ103" s="16">
        <f>MAX(0,(va!CK99-va!CJ99))</f>
        <v>0</v>
      </c>
      <c r="CK103" s="16">
        <f>MAX(0,(va!CL99-va!CK99))</f>
        <v>0</v>
      </c>
      <c r="CL103" s="16">
        <f>MAX(0,(va!CM99-va!CL99))</f>
        <v>0</v>
      </c>
      <c r="CM103" s="16">
        <f>MAX(0,(va!CN99-va!CM99))</f>
        <v>0</v>
      </c>
      <c r="CN103" s="16">
        <f>MAX(0,(va!CO99-va!CN99))</f>
        <v>0</v>
      </c>
      <c r="CO103" s="16">
        <f>MAX(0,(va!CP99-va!CO99))</f>
        <v>0</v>
      </c>
      <c r="CP103" s="16">
        <f>MAX(0,(va!CQ99-va!CP99))</f>
        <v>0</v>
      </c>
      <c r="CQ103" s="16">
        <f>MAX(0,(va!CR99-va!CQ99))</f>
        <v>0</v>
      </c>
      <c r="CR103" s="16">
        <f>MAX(0,(va!CS99-va!CR99))</f>
        <v>0</v>
      </c>
      <c r="CS103" s="16">
        <f>MAX(0,(va!CT99-va!CS99))</f>
        <v>0</v>
      </c>
      <c r="CT103" s="16">
        <f>MAX(0,(va!CU99-va!CT99))</f>
        <v>0</v>
      </c>
      <c r="CU103" s="16">
        <f>MAX(0,(va!CV99-va!CU99))</f>
        <v>0</v>
      </c>
      <c r="CV103" s="16">
        <f>MAX(0,(va!CW99-va!CV99))</f>
        <v>0</v>
      </c>
      <c r="CW103" s="16">
        <f>MAX(0,(va!CX99-va!CW99))</f>
        <v>0</v>
      </c>
    </row>
    <row r="104" spans="1:101" x14ac:dyDescent="0.2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0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0</v>
      </c>
      <c r="L104" s="16">
        <f>MAX(0,(va!M100-va!L100))</f>
        <v>0</v>
      </c>
      <c r="M104" s="16">
        <f>MAX(0,(va!N100-va!M100))</f>
        <v>1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0</v>
      </c>
      <c r="Q104" s="16">
        <f>MAX(0,(va!R100-va!Q100))</f>
        <v>3</v>
      </c>
      <c r="R104" s="16">
        <f>MAX(0,(va!S100-va!R100))</f>
        <v>0</v>
      </c>
      <c r="S104" s="16">
        <f>MAX(0,(va!T100-va!S100))</f>
        <v>0</v>
      </c>
      <c r="T104" s="16">
        <f>MAX(0,(va!U100-va!T100))</f>
        <v>2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1</v>
      </c>
      <c r="Y104" s="16">
        <f>MAX(0,(va!Z100-va!Y100))</f>
        <v>2</v>
      </c>
      <c r="Z104" s="16">
        <f>MAX(0,(va!AA100-va!Z100))</f>
        <v>2</v>
      </c>
      <c r="AA104" s="16">
        <f>MAX(0,(va!AB100-va!AA100))</f>
        <v>0</v>
      </c>
      <c r="AB104" s="16">
        <f>MAX(0,(va!AC100-va!AB100))</f>
        <v>2</v>
      </c>
      <c r="AC104" s="16">
        <f>MAX(0,(va!AD100-va!AC100))</f>
        <v>0</v>
      </c>
      <c r="AD104" s="16">
        <f>MAX(0,(va!AE100-va!AD100))</f>
        <v>1</v>
      </c>
      <c r="AE104" s="16">
        <f>MAX(0,(va!AF100-va!AE100))</f>
        <v>3</v>
      </c>
      <c r="AF104" s="16">
        <f>MAX(0,(va!AG100-va!AF100))</f>
        <v>3</v>
      </c>
      <c r="AG104" s="16">
        <f>MAX(0,(va!AH100-va!AG100))</f>
        <v>1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1</v>
      </c>
      <c r="AM104" s="16">
        <f>MAX(0,(va!AN100-va!AM100))</f>
        <v>3</v>
      </c>
      <c r="AN104" s="16">
        <f>MAX(0,(va!AO100-va!AN100))</f>
        <v>2</v>
      </c>
      <c r="AO104" s="16">
        <f>MAX(0,(va!AP100-va!AO100))</f>
        <v>5</v>
      </c>
      <c r="AP104" s="16">
        <f>MAX(0,(va!AQ100-va!AP100))</f>
        <v>0</v>
      </c>
      <c r="AQ104" s="16">
        <f>MAX(0,(va!AR100-va!AQ100))</f>
        <v>2</v>
      </c>
      <c r="AR104" s="16">
        <f>MAX(0,(va!AS100-va!AR100))</f>
        <v>1</v>
      </c>
      <c r="AS104" s="16">
        <f>MAX(0,(va!AT100-va!AS100))</f>
        <v>2</v>
      </c>
      <c r="AT104" s="16">
        <f>MAX(0,(va!AU100-va!AT100))</f>
        <v>1</v>
      </c>
      <c r="AU104" s="16">
        <f>MAX(0,(va!AV100-va!AU100))</f>
        <v>1</v>
      </c>
      <c r="AV104" s="16">
        <f>MAX(0,(va!AW100-va!AV100))</f>
        <v>1</v>
      </c>
      <c r="AW104" s="16">
        <f>MAX(0,(va!AX100-va!AW100))</f>
        <v>1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0</v>
      </c>
      <c r="BA104" s="16">
        <f>MAX(0,(va!BB100-va!BA100))</f>
        <v>1</v>
      </c>
      <c r="BB104" s="16">
        <f>MAX(0,(va!BC100-va!BB100))</f>
        <v>2</v>
      </c>
      <c r="BC104" s="16">
        <f>MAX(0,(va!BD100-va!BC100))</f>
        <v>1</v>
      </c>
      <c r="BD104" s="16">
        <f>MAX(0,(va!BE100-va!BD100))</f>
        <v>0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2</v>
      </c>
      <c r="BH104" s="16">
        <f>MAX(0,(va!BI100-va!BH100))</f>
        <v>1</v>
      </c>
      <c r="BI104" s="16">
        <f>MAX(0,(va!BJ100-va!BI100))</f>
        <v>0</v>
      </c>
      <c r="BJ104" s="16">
        <f>MAX(0,(va!BK100-va!BJ100))</f>
        <v>0</v>
      </c>
      <c r="BK104" s="16">
        <f>MAX(0,(va!BL100-va!BK100))</f>
        <v>1</v>
      </c>
      <c r="BL104" s="16">
        <f>MAX(0,(va!BM100-va!BL100))</f>
        <v>1</v>
      </c>
      <c r="BM104" s="16">
        <f>MAX(0,(va!BN100-va!BM100))</f>
        <v>2</v>
      </c>
      <c r="BN104" s="16">
        <f>MAX(0,(va!BO100-va!BN100))</f>
        <v>4</v>
      </c>
      <c r="BO104" s="16">
        <f>MAX(0,(va!BP100-va!BO100))</f>
        <v>2</v>
      </c>
      <c r="BP104" s="16">
        <f>MAX(0,(va!BQ100-va!BP100))</f>
        <v>1</v>
      </c>
      <c r="BQ104" s="16">
        <f>MAX(0,(va!BR100-va!BQ100))</f>
        <v>2</v>
      </c>
      <c r="BR104" s="16">
        <f>MAX(0,(va!BS100-va!BR100))</f>
        <v>6</v>
      </c>
      <c r="BS104" s="16">
        <f>MAX(0,(va!BT100-va!BS100))</f>
        <v>3</v>
      </c>
      <c r="BT104" s="16">
        <f>MAX(0,(va!BU100-va!BT100))</f>
        <v>2</v>
      </c>
      <c r="BU104" s="16">
        <f>MAX(0,(va!BV100-va!BU100))</f>
        <v>7</v>
      </c>
      <c r="BV104" s="16">
        <f>MAX(0,(va!BW100-va!BV100))</f>
        <v>0</v>
      </c>
      <c r="BW104" s="16">
        <f>MAX(0,(va!BX100-va!BW100))</f>
        <v>0</v>
      </c>
      <c r="BX104" s="16">
        <f>MAX(0,(va!BY100-va!BX100))</f>
        <v>3</v>
      </c>
      <c r="BY104" s="16">
        <f>MAX(0,(va!BZ100-va!BY100))</f>
        <v>4</v>
      </c>
      <c r="BZ104" s="16">
        <f>MAX(0,(va!CA100-va!BZ100))</f>
        <v>7</v>
      </c>
      <c r="CA104" s="16">
        <f>MAX(0,(va!CB100-va!CA100))</f>
        <v>3</v>
      </c>
      <c r="CB104" s="16">
        <f>MAX(0,(va!CC100-va!CB100))</f>
        <v>4</v>
      </c>
      <c r="CC104" s="16">
        <f>MAX(0,(va!CD100-va!CC100))</f>
        <v>2</v>
      </c>
      <c r="CD104" s="16">
        <f>MAX(0,(va!CE100-va!CD100))</f>
        <v>1</v>
      </c>
      <c r="CE104" s="16">
        <f>MAX(0,(va!CF100-va!CE100))</f>
        <v>1</v>
      </c>
      <c r="CF104" s="16">
        <f>MAX(0,(va!CG100-va!CF100))</f>
        <v>5</v>
      </c>
      <c r="CG104" s="16">
        <f>MAX(0,(va!CH100-va!CG100))</f>
        <v>3</v>
      </c>
      <c r="CH104" s="16">
        <f>MAX(0,(va!CI100-va!CH100))</f>
        <v>2</v>
      </c>
      <c r="CI104" s="16">
        <f>MAX(0,(va!CJ100-va!CI100))</f>
        <v>2</v>
      </c>
      <c r="CJ104" s="16">
        <f>MAX(0,(va!CK100-va!CJ100))</f>
        <v>0</v>
      </c>
      <c r="CK104" s="16">
        <f>MAX(0,(va!CL100-va!CK100))</f>
        <v>0</v>
      </c>
      <c r="CL104" s="16">
        <f>MAX(0,(va!CM100-va!CL100))</f>
        <v>0</v>
      </c>
      <c r="CM104" s="16">
        <f>MAX(0,(va!CN100-va!CM100))</f>
        <v>0</v>
      </c>
      <c r="CN104" s="16">
        <f>MAX(0,(va!CO100-va!CN100))</f>
        <v>0</v>
      </c>
      <c r="CO104" s="16">
        <f>MAX(0,(va!CP100-va!CO100))</f>
        <v>0</v>
      </c>
      <c r="CP104" s="16">
        <f>MAX(0,(va!CQ100-va!CP100))</f>
        <v>0</v>
      </c>
      <c r="CQ104" s="16">
        <f>MAX(0,(va!CR100-va!CQ100))</f>
        <v>0</v>
      </c>
      <c r="CR104" s="16">
        <f>MAX(0,(va!CS100-va!CR100))</f>
        <v>0</v>
      </c>
      <c r="CS104" s="16">
        <f>MAX(0,(va!CT100-va!CS100))</f>
        <v>0</v>
      </c>
      <c r="CT104" s="16">
        <f>MAX(0,(va!CU100-va!CT100))</f>
        <v>0</v>
      </c>
      <c r="CU104" s="16">
        <f>MAX(0,(va!CV100-va!CU100))</f>
        <v>0</v>
      </c>
      <c r="CV104" s="16">
        <f>MAX(0,(va!CW100-va!CV100))</f>
        <v>0</v>
      </c>
      <c r="CW104" s="16">
        <f>MAX(0,(va!CX100-va!CW100))</f>
        <v>0</v>
      </c>
    </row>
    <row r="105" spans="1:101" x14ac:dyDescent="0.2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0</v>
      </c>
      <c r="F105" s="16">
        <f>MAX(0,(va!G101-va!F101))</f>
        <v>1</v>
      </c>
      <c r="G105" s="16">
        <f>MAX(0,(va!H101-va!G101))</f>
        <v>1</v>
      </c>
      <c r="H105" s="16">
        <f>MAX(0,(va!I101-va!H101))</f>
        <v>0</v>
      </c>
      <c r="I105" s="16">
        <f>MAX(0,(va!J101-va!I101))</f>
        <v>1</v>
      </c>
      <c r="J105" s="16">
        <f>MAX(0,(va!K101-va!J101))</f>
        <v>0</v>
      </c>
      <c r="K105" s="16">
        <f>MAX(0,(va!L101-va!K101))</f>
        <v>1</v>
      </c>
      <c r="L105" s="16">
        <f>MAX(0,(va!M101-va!L101))</f>
        <v>0</v>
      </c>
      <c r="M105" s="16">
        <f>MAX(0,(va!N101-va!M101))</f>
        <v>2</v>
      </c>
      <c r="N105" s="16">
        <f>MAX(0,(va!O101-va!N101))</f>
        <v>2</v>
      </c>
      <c r="O105" s="16">
        <f>MAX(0,(va!P101-va!O101))</f>
        <v>0</v>
      </c>
      <c r="P105" s="16">
        <f>MAX(0,(va!Q101-va!P101))</f>
        <v>2</v>
      </c>
      <c r="Q105" s="16">
        <f>MAX(0,(va!R101-va!Q101))</f>
        <v>0</v>
      </c>
      <c r="R105" s="16">
        <f>MAX(0,(va!S101-va!R101))</f>
        <v>1</v>
      </c>
      <c r="S105" s="16">
        <f>MAX(0,(va!T101-va!S101))</f>
        <v>2</v>
      </c>
      <c r="T105" s="16">
        <f>MAX(0,(va!U101-va!T101))</f>
        <v>1</v>
      </c>
      <c r="U105" s="16">
        <f>MAX(0,(va!V101-va!U101))</f>
        <v>0</v>
      </c>
      <c r="V105" s="16">
        <f>MAX(0,(va!W101-va!V101))</f>
        <v>1</v>
      </c>
      <c r="W105" s="16">
        <f>MAX(0,(va!X101-va!W101))</f>
        <v>0</v>
      </c>
      <c r="X105" s="16">
        <f>MAX(0,(va!Y101-va!X101))</f>
        <v>2</v>
      </c>
      <c r="Y105" s="16">
        <f>MAX(0,(va!Z101-va!Y101))</f>
        <v>1</v>
      </c>
      <c r="Z105" s="16">
        <f>MAX(0,(va!AA101-va!Z101))</f>
        <v>1</v>
      </c>
      <c r="AA105" s="16">
        <f>MAX(0,(va!AB101-va!AA101))</f>
        <v>0</v>
      </c>
      <c r="AB105" s="16">
        <f>MAX(0,(va!AC101-va!AB101))</f>
        <v>0</v>
      </c>
      <c r="AC105" s="16">
        <f>MAX(0,(va!AD101-va!AC101))</f>
        <v>0</v>
      </c>
      <c r="AD105" s="16">
        <f>MAX(0,(va!AE101-va!AD101))</f>
        <v>0</v>
      </c>
      <c r="AE105" s="16">
        <f>MAX(0,(va!AF101-va!AE101))</f>
        <v>1</v>
      </c>
      <c r="AF105" s="16">
        <f>MAX(0,(va!AG101-va!AF101))</f>
        <v>1</v>
      </c>
      <c r="AG105" s="16">
        <f>MAX(0,(va!AH101-va!AG101))</f>
        <v>1</v>
      </c>
      <c r="AH105" s="16">
        <f>MAX(0,(va!AI101-va!AH101))</f>
        <v>2</v>
      </c>
      <c r="AI105" s="16">
        <f>MAX(0,(va!AJ101-va!AI101))</f>
        <v>2</v>
      </c>
      <c r="AJ105" s="16">
        <f>MAX(0,(va!AK101-va!AJ101))</f>
        <v>2</v>
      </c>
      <c r="AK105" s="16">
        <f>MAX(0,(va!AL101-va!AK101))</f>
        <v>1</v>
      </c>
      <c r="AL105" s="16">
        <f>MAX(0,(va!AM101-va!AL101))</f>
        <v>2</v>
      </c>
      <c r="AM105" s="16">
        <f>MAX(0,(va!AN101-va!AM101))</f>
        <v>0</v>
      </c>
      <c r="AN105" s="16">
        <f>MAX(0,(va!AO101-va!AN101))</f>
        <v>2</v>
      </c>
      <c r="AO105" s="16">
        <f>MAX(0,(va!AP101-va!AO101))</f>
        <v>2</v>
      </c>
      <c r="AP105" s="16">
        <f>MAX(0,(va!AQ101-va!AP101))</f>
        <v>0</v>
      </c>
      <c r="AQ105" s="16">
        <f>MAX(0,(va!AR101-va!AQ101))</f>
        <v>2</v>
      </c>
      <c r="AR105" s="16">
        <f>MAX(0,(va!AS101-va!AR101))</f>
        <v>0</v>
      </c>
      <c r="AS105" s="16">
        <f>MAX(0,(va!AT101-va!AS101))</f>
        <v>1</v>
      </c>
      <c r="AT105" s="16">
        <f>MAX(0,(va!AU101-va!AT101))</f>
        <v>2</v>
      </c>
      <c r="AU105" s="16">
        <f>MAX(0,(va!AV101-va!AU101))</f>
        <v>0</v>
      </c>
      <c r="AV105" s="16">
        <f>MAX(0,(va!AW101-va!AV101))</f>
        <v>0</v>
      </c>
      <c r="AW105" s="16">
        <f>MAX(0,(va!AX101-va!AW101))</f>
        <v>0</v>
      </c>
      <c r="AX105" s="16">
        <f>MAX(0,(va!AY101-va!AX101))</f>
        <v>3</v>
      </c>
      <c r="AY105" s="16">
        <f>MAX(0,(va!AZ101-va!AY101))</f>
        <v>1</v>
      </c>
      <c r="AZ105" s="16">
        <f>MAX(0,(va!BA101-va!AZ101))</f>
        <v>2</v>
      </c>
      <c r="BA105" s="16">
        <f>MAX(0,(va!BB101-va!BA101))</f>
        <v>0</v>
      </c>
      <c r="BB105" s="16">
        <f>MAX(0,(va!BC101-va!BB101))</f>
        <v>0</v>
      </c>
      <c r="BC105" s="16">
        <f>MAX(0,(va!BD101-va!BC101))</f>
        <v>1</v>
      </c>
      <c r="BD105" s="16">
        <f>MAX(0,(va!BE101-va!BD101))</f>
        <v>2</v>
      </c>
      <c r="BE105" s="16">
        <f>MAX(0,(va!BF101-va!BE101))</f>
        <v>1</v>
      </c>
      <c r="BF105" s="16">
        <f>MAX(0,(va!BG101-va!BF101))</f>
        <v>0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1</v>
      </c>
      <c r="BJ105" s="16">
        <f>MAX(0,(va!BK101-va!BJ101))</f>
        <v>1</v>
      </c>
      <c r="BK105" s="16">
        <f>MAX(0,(va!BL101-va!BK101))</f>
        <v>2</v>
      </c>
      <c r="BL105" s="16">
        <f>MAX(0,(va!BM101-va!BL101))</f>
        <v>2</v>
      </c>
      <c r="BM105" s="16">
        <f>MAX(0,(va!BN101-va!BM101))</f>
        <v>2</v>
      </c>
      <c r="BN105" s="16">
        <f>MAX(0,(va!BO101-va!BN101))</f>
        <v>4</v>
      </c>
      <c r="BO105" s="16">
        <f>MAX(0,(va!BP101-va!BO101))</f>
        <v>0</v>
      </c>
      <c r="BP105" s="16">
        <f>MAX(0,(va!BQ101-va!BP101))</f>
        <v>2</v>
      </c>
      <c r="BQ105" s="16">
        <f>MAX(0,(va!BR101-va!BQ101))</f>
        <v>0</v>
      </c>
      <c r="BR105" s="16">
        <f>MAX(0,(va!BS101-va!BR101))</f>
        <v>3</v>
      </c>
      <c r="BS105" s="16">
        <f>MAX(0,(va!BT101-va!BS101))</f>
        <v>3</v>
      </c>
      <c r="BT105" s="16">
        <f>MAX(0,(va!BU101-va!BT101))</f>
        <v>1</v>
      </c>
      <c r="BU105" s="16">
        <f>MAX(0,(va!BV101-va!BU101))</f>
        <v>1</v>
      </c>
      <c r="BV105" s="16">
        <f>MAX(0,(va!BW101-va!BV101))</f>
        <v>0</v>
      </c>
      <c r="BW105" s="16">
        <f>MAX(0,(va!BX101-va!BW101))</f>
        <v>2</v>
      </c>
      <c r="BX105" s="16">
        <f>MAX(0,(va!BY101-va!BX101))</f>
        <v>0</v>
      </c>
      <c r="BY105" s="16">
        <f>MAX(0,(va!BZ101-va!BY101))</f>
        <v>1</v>
      </c>
      <c r="BZ105" s="16">
        <f>MAX(0,(va!CA101-va!BZ101))</f>
        <v>5</v>
      </c>
      <c r="CA105" s="16">
        <f>MAX(0,(va!CB101-va!CA101))</f>
        <v>0</v>
      </c>
      <c r="CB105" s="16">
        <f>MAX(0,(va!CC101-va!CB101))</f>
        <v>1</v>
      </c>
      <c r="CC105" s="16">
        <f>MAX(0,(va!CD101-va!CC101))</f>
        <v>4</v>
      </c>
      <c r="CD105" s="16">
        <f>MAX(0,(va!CE101-va!CD101))</f>
        <v>0</v>
      </c>
      <c r="CE105" s="16">
        <f>MAX(0,(va!CF101-va!CE101))</f>
        <v>4</v>
      </c>
      <c r="CF105" s="16">
        <f>MAX(0,(va!CG101-va!CF101))</f>
        <v>0</v>
      </c>
      <c r="CG105" s="16">
        <f>MAX(0,(va!CH101-va!CG101))</f>
        <v>1</v>
      </c>
      <c r="CH105" s="16">
        <f>MAX(0,(va!CI101-va!CH101))</f>
        <v>0</v>
      </c>
      <c r="CI105" s="16">
        <f>MAX(0,(va!CJ101-va!CI101))</f>
        <v>3</v>
      </c>
      <c r="CJ105" s="16">
        <f>MAX(0,(va!CK101-va!CJ101))</f>
        <v>0</v>
      </c>
      <c r="CK105" s="16">
        <f>MAX(0,(va!CL101-va!CK101))</f>
        <v>0</v>
      </c>
      <c r="CL105" s="16">
        <f>MAX(0,(va!CM101-va!CL101))</f>
        <v>0</v>
      </c>
      <c r="CM105" s="16">
        <f>MAX(0,(va!CN101-va!CM101))</f>
        <v>0</v>
      </c>
      <c r="CN105" s="16">
        <f>MAX(0,(va!CO101-va!CN101))</f>
        <v>0</v>
      </c>
      <c r="CO105" s="16">
        <f>MAX(0,(va!CP101-va!CO101))</f>
        <v>0</v>
      </c>
      <c r="CP105" s="16">
        <f>MAX(0,(va!CQ101-va!CP101))</f>
        <v>0</v>
      </c>
      <c r="CQ105" s="16">
        <f>MAX(0,(va!CR101-va!CQ101))</f>
        <v>0</v>
      </c>
      <c r="CR105" s="16">
        <f>MAX(0,(va!CS101-va!CR101))</f>
        <v>0</v>
      </c>
      <c r="CS105" s="16">
        <f>MAX(0,(va!CT101-va!CS101))</f>
        <v>0</v>
      </c>
      <c r="CT105" s="16">
        <f>MAX(0,(va!CU101-va!CT101))</f>
        <v>0</v>
      </c>
      <c r="CU105" s="16">
        <f>MAX(0,(va!CV101-va!CU101))</f>
        <v>0</v>
      </c>
      <c r="CV105" s="16">
        <f>MAX(0,(va!CW101-va!CV101))</f>
        <v>0</v>
      </c>
      <c r="CW105" s="16">
        <f>MAX(0,(va!CX101-va!CW101))</f>
        <v>0</v>
      </c>
    </row>
    <row r="106" spans="1:101" x14ac:dyDescent="0.2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0</v>
      </c>
      <c r="F106" s="16">
        <f>MAX(0,(va!G102-va!F102))</f>
        <v>0</v>
      </c>
      <c r="G106" s="16">
        <f>MAX(0,(va!H102-va!G102))</f>
        <v>1</v>
      </c>
      <c r="H106" s="16">
        <f>MAX(0,(va!I102-va!H102))</f>
        <v>2</v>
      </c>
      <c r="I106" s="16">
        <f>MAX(0,(va!J102-va!I102))</f>
        <v>1</v>
      </c>
      <c r="J106" s="16">
        <f>MAX(0,(va!K102-va!J102))</f>
        <v>1</v>
      </c>
      <c r="K106" s="16">
        <f>MAX(0,(va!L102-va!K102))</f>
        <v>1</v>
      </c>
      <c r="L106" s="16">
        <f>MAX(0,(va!M102-va!L102))</f>
        <v>1</v>
      </c>
      <c r="M106" s="16">
        <f>MAX(0,(va!N102-va!M102))</f>
        <v>2</v>
      </c>
      <c r="N106" s="16">
        <f>MAX(0,(va!O102-va!N102))</f>
        <v>7</v>
      </c>
      <c r="O106" s="16">
        <f>MAX(0,(va!P102-va!O102))</f>
        <v>6</v>
      </c>
      <c r="P106" s="16">
        <f>MAX(0,(va!Q102-va!P102))</f>
        <v>2</v>
      </c>
      <c r="Q106" s="16">
        <f>MAX(0,(va!R102-va!Q102))</f>
        <v>3</v>
      </c>
      <c r="R106" s="16">
        <f>MAX(0,(va!S102-va!R102))</f>
        <v>2</v>
      </c>
      <c r="S106" s="16">
        <f>MAX(0,(va!T102-va!S102))</f>
        <v>5</v>
      </c>
      <c r="T106" s="16">
        <f>MAX(0,(va!U102-va!T102))</f>
        <v>7</v>
      </c>
      <c r="U106" s="16">
        <f>MAX(0,(va!V102-va!U102))</f>
        <v>4</v>
      </c>
      <c r="V106" s="16">
        <f>MAX(0,(va!W102-va!V102))</f>
        <v>3</v>
      </c>
      <c r="W106" s="16">
        <f>MAX(0,(va!X102-va!W102))</f>
        <v>1</v>
      </c>
      <c r="X106" s="16">
        <f>MAX(0,(va!Y102-va!X102))</f>
        <v>5</v>
      </c>
      <c r="Y106" s="16">
        <f>MAX(0,(va!Z102-va!Y102))</f>
        <v>4</v>
      </c>
      <c r="Z106" s="16">
        <f>MAX(0,(va!AA102-va!Z102))</f>
        <v>2</v>
      </c>
      <c r="AA106" s="16">
        <f>MAX(0,(va!AB102-va!AA102))</f>
        <v>7</v>
      </c>
      <c r="AB106" s="16">
        <f>MAX(0,(va!AC102-va!AB102))</f>
        <v>3</v>
      </c>
      <c r="AC106" s="16">
        <f>MAX(0,(va!AD102-va!AC102))</f>
        <v>2</v>
      </c>
      <c r="AD106" s="16">
        <f>MAX(0,(va!AE102-va!AD102))</f>
        <v>3</v>
      </c>
      <c r="AE106" s="16">
        <f>MAX(0,(va!AF102-va!AE102))</f>
        <v>2</v>
      </c>
      <c r="AF106" s="16">
        <f>MAX(0,(va!AG102-va!AF102))</f>
        <v>4</v>
      </c>
      <c r="AG106" s="16">
        <f>MAX(0,(va!AH102-va!AG102))</f>
        <v>11</v>
      </c>
      <c r="AH106" s="16">
        <f>MAX(0,(va!AI102-va!AH102))</f>
        <v>3</v>
      </c>
      <c r="AI106" s="16">
        <f>MAX(0,(va!AJ102-va!AI102))</f>
        <v>4</v>
      </c>
      <c r="AJ106" s="16">
        <f>MAX(0,(va!AK102-va!AJ102))</f>
        <v>6</v>
      </c>
      <c r="AK106" s="16">
        <f>MAX(0,(va!AL102-va!AK102))</f>
        <v>12</v>
      </c>
      <c r="AL106" s="16">
        <f>MAX(0,(va!AM102-va!AL102))</f>
        <v>7</v>
      </c>
      <c r="AM106" s="16">
        <f>MAX(0,(va!AN102-va!AM102))</f>
        <v>5</v>
      </c>
      <c r="AN106" s="16">
        <f>MAX(0,(va!AO102-va!AN102))</f>
        <v>12</v>
      </c>
      <c r="AO106" s="16">
        <f>MAX(0,(va!AP102-va!AO102))</f>
        <v>12</v>
      </c>
      <c r="AP106" s="16">
        <f>MAX(0,(va!AQ102-va!AP102))</f>
        <v>19</v>
      </c>
      <c r="AQ106" s="16">
        <f>MAX(0,(va!AR102-va!AQ102))</f>
        <v>12</v>
      </c>
      <c r="AR106" s="16">
        <f>MAX(0,(va!AS102-va!AR102))</f>
        <v>9</v>
      </c>
      <c r="AS106" s="16">
        <f>MAX(0,(va!AT102-va!AS102))</f>
        <v>11</v>
      </c>
      <c r="AT106" s="16">
        <f>MAX(0,(va!AU102-va!AT102))</f>
        <v>17</v>
      </c>
      <c r="AU106" s="16">
        <f>MAX(0,(va!AV102-va!AU102))</f>
        <v>7</v>
      </c>
      <c r="AV106" s="16">
        <f>MAX(0,(va!AW102-va!AV102))</f>
        <v>3</v>
      </c>
      <c r="AW106" s="16">
        <f>MAX(0,(va!AX102-va!AW102))</f>
        <v>6</v>
      </c>
      <c r="AX106" s="16">
        <f>MAX(0,(va!AY102-va!AX102))</f>
        <v>9</v>
      </c>
      <c r="AY106" s="16">
        <f>MAX(0,(va!AZ102-va!AY102))</f>
        <v>9</v>
      </c>
      <c r="AZ106" s="16">
        <f>MAX(0,(va!BA102-va!AZ102))</f>
        <v>4</v>
      </c>
      <c r="BA106" s="16">
        <f>MAX(0,(va!BB102-va!BA102))</f>
        <v>9</v>
      </c>
      <c r="BB106" s="16">
        <f>MAX(0,(va!BC102-va!BB102))</f>
        <v>12</v>
      </c>
      <c r="BC106" s="16">
        <f>MAX(0,(va!BD102-va!BC102))</f>
        <v>9</v>
      </c>
      <c r="BD106" s="16">
        <f>MAX(0,(va!BE102-va!BD102))</f>
        <v>13</v>
      </c>
      <c r="BE106" s="16">
        <f>MAX(0,(va!BF102-va!BE102))</f>
        <v>8</v>
      </c>
      <c r="BF106" s="16">
        <f>MAX(0,(va!BG102-va!BF102))</f>
        <v>7</v>
      </c>
      <c r="BG106" s="16">
        <f>MAX(0,(va!BH102-va!BG102))</f>
        <v>20</v>
      </c>
      <c r="BH106" s="16">
        <f>MAX(0,(va!BI102-va!BH102))</f>
        <v>12</v>
      </c>
      <c r="BI106" s="16">
        <f>MAX(0,(va!BJ102-va!BI102))</f>
        <v>15</v>
      </c>
      <c r="BJ106" s="16">
        <f>MAX(0,(va!BK102-va!BJ102))</f>
        <v>7</v>
      </c>
      <c r="BK106" s="16">
        <f>MAX(0,(va!BL102-va!BK102))</f>
        <v>13</v>
      </c>
      <c r="BL106" s="16">
        <f>MAX(0,(va!BM102-va!BL102))</f>
        <v>15</v>
      </c>
      <c r="BM106" s="16">
        <f>MAX(0,(va!BN102-va!BM102))</f>
        <v>21</v>
      </c>
      <c r="BN106" s="16">
        <f>MAX(0,(va!BO102-va!BN102))</f>
        <v>41</v>
      </c>
      <c r="BO106" s="16">
        <f>MAX(0,(va!BP102-va!BO102))</f>
        <v>11</v>
      </c>
      <c r="BP106" s="16">
        <f>MAX(0,(va!BQ102-va!BP102))</f>
        <v>13</v>
      </c>
      <c r="BQ106" s="16">
        <f>MAX(0,(va!BR102-va!BQ102))</f>
        <v>13</v>
      </c>
      <c r="BR106" s="16">
        <f>MAX(0,(va!BS102-va!BR102))</f>
        <v>24</v>
      </c>
      <c r="BS106" s="16">
        <f>MAX(0,(va!BT102-va!BS102))</f>
        <v>32</v>
      </c>
      <c r="BT106" s="16">
        <f>MAX(0,(va!BU102-va!BT102))</f>
        <v>15</v>
      </c>
      <c r="BU106" s="16">
        <f>MAX(0,(va!BV102-va!BU102))</f>
        <v>15</v>
      </c>
      <c r="BV106" s="16">
        <f>MAX(0,(va!BW102-va!BV102))</f>
        <v>4</v>
      </c>
      <c r="BW106" s="16">
        <f>MAX(0,(va!BX102-va!BW102))</f>
        <v>3</v>
      </c>
      <c r="BX106" s="16">
        <f>MAX(0,(va!BY102-va!BX102))</f>
        <v>22</v>
      </c>
      <c r="BY106" s="16">
        <f>MAX(0,(va!BZ102-va!BY102))</f>
        <v>19</v>
      </c>
      <c r="BZ106" s="16">
        <f>MAX(0,(va!CA102-va!BZ102))</f>
        <v>61</v>
      </c>
      <c r="CA106" s="16">
        <f>MAX(0,(va!CB102-va!CA102))</f>
        <v>12</v>
      </c>
      <c r="CB106" s="16">
        <f>MAX(0,(va!CC102-va!CB102))</f>
        <v>5</v>
      </c>
      <c r="CC106" s="16">
        <f>MAX(0,(va!CD102-va!CC102))</f>
        <v>11</v>
      </c>
      <c r="CD106" s="16">
        <f>MAX(0,(va!CE102-va!CD102))</f>
        <v>6</v>
      </c>
      <c r="CE106" s="16">
        <f>MAX(0,(va!CF102-va!CE102))</f>
        <v>10</v>
      </c>
      <c r="CF106" s="16">
        <f>MAX(0,(va!CG102-va!CF102))</f>
        <v>13</v>
      </c>
      <c r="CG106" s="16">
        <f>MAX(0,(va!CH102-va!CG102))</f>
        <v>61</v>
      </c>
      <c r="CH106" s="16">
        <f>MAX(0,(va!CI102-va!CH102))</f>
        <v>24</v>
      </c>
      <c r="CI106" s="16">
        <f>MAX(0,(va!CJ102-va!CI102))</f>
        <v>12</v>
      </c>
      <c r="CJ106" s="16">
        <f>MAX(0,(va!CK102-va!CJ102))</f>
        <v>0</v>
      </c>
      <c r="CK106" s="16">
        <f>MAX(0,(va!CL102-va!CK102))</f>
        <v>0</v>
      </c>
      <c r="CL106" s="16">
        <f>MAX(0,(va!CM102-va!CL102))</f>
        <v>0</v>
      </c>
      <c r="CM106" s="16">
        <f>MAX(0,(va!CN102-va!CM102))</f>
        <v>0</v>
      </c>
      <c r="CN106" s="16">
        <f>MAX(0,(va!CO102-va!CN102))</f>
        <v>0</v>
      </c>
      <c r="CO106" s="16">
        <f>MAX(0,(va!CP102-va!CO102))</f>
        <v>0</v>
      </c>
      <c r="CP106" s="16">
        <f>MAX(0,(va!CQ102-va!CP102))</f>
        <v>0</v>
      </c>
      <c r="CQ106" s="16">
        <f>MAX(0,(va!CR102-va!CQ102))</f>
        <v>0</v>
      </c>
      <c r="CR106" s="16">
        <f>MAX(0,(va!CS102-va!CR102))</f>
        <v>0</v>
      </c>
      <c r="CS106" s="16">
        <f>MAX(0,(va!CT102-va!CS102))</f>
        <v>0</v>
      </c>
      <c r="CT106" s="16">
        <f>MAX(0,(va!CU102-va!CT102))</f>
        <v>0</v>
      </c>
      <c r="CU106" s="16">
        <f>MAX(0,(va!CV102-va!CU102))</f>
        <v>0</v>
      </c>
      <c r="CV106" s="16">
        <f>MAX(0,(va!CW102-va!CV102))</f>
        <v>0</v>
      </c>
      <c r="CW106" s="16">
        <f>MAX(0,(va!CX102-va!CW102))</f>
        <v>0</v>
      </c>
    </row>
    <row r="107" spans="1:101" x14ac:dyDescent="0.2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1</v>
      </c>
      <c r="F107" s="16">
        <f>MAX(0,(va!G103-va!F103))</f>
        <v>4</v>
      </c>
      <c r="G107" s="16">
        <f>MAX(0,(va!H103-va!G103))</f>
        <v>0</v>
      </c>
      <c r="H107" s="16">
        <f>MAX(0,(va!I103-va!H103))</f>
        <v>2</v>
      </c>
      <c r="I107" s="16">
        <f>MAX(0,(va!J103-va!I103))</f>
        <v>7</v>
      </c>
      <c r="J107" s="16">
        <f>MAX(0,(va!K103-va!J103))</f>
        <v>4</v>
      </c>
      <c r="K107" s="16">
        <f>MAX(0,(va!L103-va!K103))</f>
        <v>4</v>
      </c>
      <c r="L107" s="16">
        <f>MAX(0,(va!M103-va!L103))</f>
        <v>0</v>
      </c>
      <c r="M107" s="16">
        <f>MAX(0,(va!N103-va!M103))</f>
        <v>2</v>
      </c>
      <c r="N107" s="16">
        <f>MAX(0,(va!O103-va!N103))</f>
        <v>9</v>
      </c>
      <c r="O107" s="16">
        <f>MAX(0,(va!P103-va!O103))</f>
        <v>3</v>
      </c>
      <c r="P107" s="16">
        <f>MAX(0,(va!Q103-va!P103))</f>
        <v>2</v>
      </c>
      <c r="Q107" s="16">
        <f>MAX(0,(va!R103-va!Q103))</f>
        <v>6</v>
      </c>
      <c r="R107" s="16">
        <f>MAX(0,(va!S103-va!R103))</f>
        <v>0</v>
      </c>
      <c r="S107" s="16">
        <f>MAX(0,(va!T103-va!S103))</f>
        <v>6</v>
      </c>
      <c r="T107" s="16">
        <f>MAX(0,(va!U103-va!T103))</f>
        <v>6</v>
      </c>
      <c r="U107" s="16">
        <f>MAX(0,(va!V103-va!U103))</f>
        <v>7</v>
      </c>
      <c r="V107" s="16">
        <f>MAX(0,(va!W103-va!V103))</f>
        <v>5</v>
      </c>
      <c r="W107" s="16">
        <f>MAX(0,(va!X103-va!W103))</f>
        <v>15</v>
      </c>
      <c r="X107" s="16">
        <f>MAX(0,(va!Y103-va!X103))</f>
        <v>8</v>
      </c>
      <c r="Y107" s="16">
        <f>MAX(0,(va!Z103-va!Y103))</f>
        <v>13</v>
      </c>
      <c r="Z107" s="16">
        <f>MAX(0,(va!AA103-va!Z103))</f>
        <v>12</v>
      </c>
      <c r="AA107" s="16">
        <f>MAX(0,(va!AB103-va!AA103))</f>
        <v>8</v>
      </c>
      <c r="AB107" s="16">
        <f>MAX(0,(va!AC103-va!AB103))</f>
        <v>15</v>
      </c>
      <c r="AC107" s="16">
        <f>MAX(0,(va!AD103-va!AC103))</f>
        <v>9</v>
      </c>
      <c r="AD107" s="16">
        <f>MAX(0,(va!AE103-va!AD103))</f>
        <v>9</v>
      </c>
      <c r="AE107" s="16">
        <f>MAX(0,(va!AF103-va!AE103))</f>
        <v>3</v>
      </c>
      <c r="AF107" s="16">
        <f>MAX(0,(va!AG103-va!AF103))</f>
        <v>6</v>
      </c>
      <c r="AG107" s="16">
        <f>MAX(0,(va!AH103-va!AG103))</f>
        <v>10</v>
      </c>
      <c r="AH107" s="16">
        <f>MAX(0,(va!AI103-va!AH103))</f>
        <v>13</v>
      </c>
      <c r="AI107" s="16">
        <f>MAX(0,(va!AJ103-va!AI103))</f>
        <v>5</v>
      </c>
      <c r="AJ107" s="16">
        <f>MAX(0,(va!AK103-va!AJ103))</f>
        <v>15</v>
      </c>
      <c r="AK107" s="16">
        <f>MAX(0,(va!AL103-va!AK103))</f>
        <v>5</v>
      </c>
      <c r="AL107" s="16">
        <f>MAX(0,(va!AM103-va!AL103))</f>
        <v>3</v>
      </c>
      <c r="AM107" s="16">
        <f>MAX(0,(va!AN103-va!AM103))</f>
        <v>4</v>
      </c>
      <c r="AN107" s="16">
        <f>MAX(0,(va!AO103-va!AN103))</f>
        <v>15</v>
      </c>
      <c r="AO107" s="16">
        <f>MAX(0,(va!AP103-va!AO103))</f>
        <v>11</v>
      </c>
      <c r="AP107" s="16">
        <f>MAX(0,(va!AQ103-va!AP103))</f>
        <v>11</v>
      </c>
      <c r="AQ107" s="16">
        <f>MAX(0,(va!AR103-va!AQ103))</f>
        <v>9</v>
      </c>
      <c r="AR107" s="16">
        <f>MAX(0,(va!AS103-va!AR103))</f>
        <v>17</v>
      </c>
      <c r="AS107" s="16">
        <f>MAX(0,(va!AT103-va!AS103))</f>
        <v>20</v>
      </c>
      <c r="AT107" s="16">
        <f>MAX(0,(va!AU103-va!AT103))</f>
        <v>13</v>
      </c>
      <c r="AU107" s="16">
        <f>MAX(0,(va!AV103-va!AU103))</f>
        <v>13</v>
      </c>
      <c r="AV107" s="16">
        <f>MAX(0,(va!AW103-va!AV103))</f>
        <v>10</v>
      </c>
      <c r="AW107" s="16">
        <f>MAX(0,(va!AX103-va!AW103))</f>
        <v>10</v>
      </c>
      <c r="AX107" s="16">
        <f>MAX(0,(va!AY103-va!AX103))</f>
        <v>20</v>
      </c>
      <c r="AY107" s="16">
        <f>MAX(0,(va!AZ103-va!AY103))</f>
        <v>10</v>
      </c>
      <c r="AZ107" s="16">
        <f>MAX(0,(va!BA103-va!AZ103))</f>
        <v>12</v>
      </c>
      <c r="BA107" s="16">
        <f>MAX(0,(va!BB103-va!BA103))</f>
        <v>17</v>
      </c>
      <c r="BB107" s="16">
        <f>MAX(0,(va!BC103-va!BB103))</f>
        <v>13</v>
      </c>
      <c r="BC107" s="16">
        <f>MAX(0,(va!BD103-va!BC103))</f>
        <v>16</v>
      </c>
      <c r="BD107" s="16">
        <f>MAX(0,(va!BE103-va!BD103))</f>
        <v>16</v>
      </c>
      <c r="BE107" s="16">
        <f>MAX(0,(va!BF103-va!BE103))</f>
        <v>9</v>
      </c>
      <c r="BF107" s="16">
        <f>MAX(0,(va!BG103-va!BF103))</f>
        <v>17</v>
      </c>
      <c r="BG107" s="16">
        <f>MAX(0,(va!BH103-va!BG103))</f>
        <v>17</v>
      </c>
      <c r="BH107" s="16">
        <f>MAX(0,(va!BI103-va!BH103))</f>
        <v>13</v>
      </c>
      <c r="BI107" s="16">
        <f>MAX(0,(va!BJ103-va!BI103))</f>
        <v>26</v>
      </c>
      <c r="BJ107" s="16">
        <f>MAX(0,(va!BK103-va!BJ103))</f>
        <v>12</v>
      </c>
      <c r="BK107" s="16">
        <f>MAX(0,(va!BL103-va!BK103))</f>
        <v>17</v>
      </c>
      <c r="BL107" s="16">
        <f>MAX(0,(va!BM103-va!BL103))</f>
        <v>12</v>
      </c>
      <c r="BM107" s="16">
        <f>MAX(0,(va!BN103-va!BM103))</f>
        <v>18</v>
      </c>
      <c r="BN107" s="16">
        <f>MAX(0,(va!BO103-va!BN103))</f>
        <v>43</v>
      </c>
      <c r="BO107" s="16">
        <f>MAX(0,(va!BP103-va!BO103))</f>
        <v>15</v>
      </c>
      <c r="BP107" s="16">
        <f>MAX(0,(va!BQ103-va!BP103))</f>
        <v>15</v>
      </c>
      <c r="BQ107" s="16">
        <f>MAX(0,(va!BR103-va!BQ103))</f>
        <v>9</v>
      </c>
      <c r="BR107" s="16">
        <f>MAX(0,(va!BS103-va!BR103))</f>
        <v>21</v>
      </c>
      <c r="BS107" s="16">
        <f>MAX(0,(va!BT103-va!BS103))</f>
        <v>11</v>
      </c>
      <c r="BT107" s="16">
        <f>MAX(0,(va!BU103-va!BT103))</f>
        <v>9</v>
      </c>
      <c r="BU107" s="16">
        <f>MAX(0,(va!BV103-va!BU103))</f>
        <v>11</v>
      </c>
      <c r="BV107" s="16">
        <f>MAX(0,(va!BW103-va!BV103))</f>
        <v>5</v>
      </c>
      <c r="BW107" s="16">
        <f>MAX(0,(va!BX103-va!BW103))</f>
        <v>4</v>
      </c>
      <c r="BX107" s="16">
        <f>MAX(0,(va!BY103-va!BX103))</f>
        <v>8</v>
      </c>
      <c r="BY107" s="16">
        <f>MAX(0,(va!BZ103-va!BY103))</f>
        <v>15</v>
      </c>
      <c r="BZ107" s="16">
        <f>MAX(0,(va!CA103-va!BZ103))</f>
        <v>38</v>
      </c>
      <c r="CA107" s="16">
        <f>MAX(0,(va!CB103-va!CA103))</f>
        <v>12</v>
      </c>
      <c r="CB107" s="16">
        <f>MAX(0,(va!CC103-va!CB103))</f>
        <v>9</v>
      </c>
      <c r="CC107" s="16">
        <f>MAX(0,(va!CD103-va!CC103))</f>
        <v>7</v>
      </c>
      <c r="CD107" s="16">
        <f>MAX(0,(va!CE103-va!CD103))</f>
        <v>10</v>
      </c>
      <c r="CE107" s="16">
        <f>MAX(0,(va!CF103-va!CE103))</f>
        <v>21</v>
      </c>
      <c r="CF107" s="16">
        <f>MAX(0,(va!CG103-va!CF103))</f>
        <v>15</v>
      </c>
      <c r="CG107" s="16">
        <f>MAX(0,(va!CH103-va!CG103))</f>
        <v>10</v>
      </c>
      <c r="CH107" s="16">
        <f>MAX(0,(va!CI103-va!CH103))</f>
        <v>6</v>
      </c>
      <c r="CI107" s="16">
        <f>MAX(0,(va!CJ103-va!CI103))</f>
        <v>7</v>
      </c>
      <c r="CJ107" s="16">
        <f>MAX(0,(va!CK103-va!CJ103))</f>
        <v>0</v>
      </c>
      <c r="CK107" s="16">
        <f>MAX(0,(va!CL103-va!CK103))</f>
        <v>0</v>
      </c>
      <c r="CL107" s="16">
        <f>MAX(0,(va!CM103-va!CL103))</f>
        <v>0</v>
      </c>
      <c r="CM107" s="16">
        <f>MAX(0,(va!CN103-va!CM103))</f>
        <v>0</v>
      </c>
      <c r="CN107" s="16">
        <f>MAX(0,(va!CO103-va!CN103))</f>
        <v>0</v>
      </c>
      <c r="CO107" s="16">
        <f>MAX(0,(va!CP103-va!CO103))</f>
        <v>0</v>
      </c>
      <c r="CP107" s="16">
        <f>MAX(0,(va!CQ103-va!CP103))</f>
        <v>0</v>
      </c>
      <c r="CQ107" s="16">
        <f>MAX(0,(va!CR103-va!CQ103))</f>
        <v>0</v>
      </c>
      <c r="CR107" s="16">
        <f>MAX(0,(va!CS103-va!CR103))</f>
        <v>0</v>
      </c>
      <c r="CS107" s="16">
        <f>MAX(0,(va!CT103-va!CS103))</f>
        <v>0</v>
      </c>
      <c r="CT107" s="16">
        <f>MAX(0,(va!CU103-va!CT103))</f>
        <v>0</v>
      </c>
      <c r="CU107" s="16">
        <f>MAX(0,(va!CV103-va!CU103))</f>
        <v>0</v>
      </c>
      <c r="CV107" s="16">
        <f>MAX(0,(va!CW103-va!CV103))</f>
        <v>0</v>
      </c>
      <c r="CW107" s="16">
        <f>MAX(0,(va!CX103-va!CW103))</f>
        <v>0</v>
      </c>
    </row>
    <row r="108" spans="1:101" x14ac:dyDescent="0.2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1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1</v>
      </c>
      <c r="M108" s="16">
        <f>MAX(0,(va!N104-va!M104))</f>
        <v>2</v>
      </c>
      <c r="N108" s="16">
        <f>MAX(0,(va!O104-va!N104))</f>
        <v>3</v>
      </c>
      <c r="O108" s="16">
        <f>MAX(0,(va!P104-va!O104))</f>
        <v>0</v>
      </c>
      <c r="P108" s="16">
        <f>MAX(0,(va!Q104-va!P104))</f>
        <v>0</v>
      </c>
      <c r="Q108" s="16">
        <f>MAX(0,(va!R104-va!Q104))</f>
        <v>1</v>
      </c>
      <c r="R108" s="16">
        <f>MAX(0,(va!S104-va!R104))</f>
        <v>0</v>
      </c>
      <c r="S108" s="16">
        <f>MAX(0,(va!T104-va!S104))</f>
        <v>2</v>
      </c>
      <c r="T108" s="16">
        <f>MAX(0,(va!U104-va!T104))</f>
        <v>0</v>
      </c>
      <c r="U108" s="16">
        <f>MAX(0,(va!V104-va!U104))</f>
        <v>1</v>
      </c>
      <c r="V108" s="16">
        <f>MAX(0,(va!W104-va!V104))</f>
        <v>1</v>
      </c>
      <c r="W108" s="16">
        <f>MAX(0,(va!X104-va!W104))</f>
        <v>1</v>
      </c>
      <c r="X108" s="16">
        <f>MAX(0,(va!Y104-va!X104))</f>
        <v>1</v>
      </c>
      <c r="Y108" s="16">
        <f>MAX(0,(va!Z104-va!Y104))</f>
        <v>1</v>
      </c>
      <c r="Z108" s="16">
        <f>MAX(0,(va!AA104-va!Z104))</f>
        <v>0</v>
      </c>
      <c r="AA108" s="16">
        <f>MAX(0,(va!AB104-va!AA104))</f>
        <v>0</v>
      </c>
      <c r="AB108" s="16">
        <f>MAX(0,(va!AC104-va!AB104))</f>
        <v>0</v>
      </c>
      <c r="AC108" s="16">
        <f>MAX(0,(va!AD104-va!AC104))</f>
        <v>2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3</v>
      </c>
      <c r="AH108" s="16">
        <f>MAX(0,(va!AI104-va!AH104))</f>
        <v>1</v>
      </c>
      <c r="AI108" s="16">
        <f>MAX(0,(va!AJ104-va!AI104))</f>
        <v>2</v>
      </c>
      <c r="AJ108" s="16">
        <f>MAX(0,(va!AK104-va!AJ104))</f>
        <v>0</v>
      </c>
      <c r="AK108" s="16">
        <f>MAX(0,(va!AL104-va!AK104))</f>
        <v>1</v>
      </c>
      <c r="AL108" s="16">
        <f>MAX(0,(va!AM104-va!AL104))</f>
        <v>3</v>
      </c>
      <c r="AM108" s="16">
        <f>MAX(0,(va!AN104-va!AM104))</f>
        <v>1</v>
      </c>
      <c r="AN108" s="16">
        <f>MAX(0,(va!AO104-va!AN104))</f>
        <v>5</v>
      </c>
      <c r="AO108" s="16">
        <f>MAX(0,(va!AP104-va!AO104))</f>
        <v>1</v>
      </c>
      <c r="AP108" s="16">
        <f>MAX(0,(va!AQ104-va!AP104))</f>
        <v>3</v>
      </c>
      <c r="AQ108" s="16">
        <f>MAX(0,(va!AR104-va!AQ104))</f>
        <v>2</v>
      </c>
      <c r="AR108" s="16">
        <f>MAX(0,(va!AS104-va!AR104))</f>
        <v>6</v>
      </c>
      <c r="AS108" s="16">
        <f>MAX(0,(va!AT104-va!AS104))</f>
        <v>0</v>
      </c>
      <c r="AT108" s="16">
        <f>MAX(0,(va!AU104-va!AT104))</f>
        <v>3</v>
      </c>
      <c r="AU108" s="16">
        <f>MAX(0,(va!AV104-va!AU104))</f>
        <v>4</v>
      </c>
      <c r="AV108" s="16">
        <f>MAX(0,(va!AW104-va!AV104))</f>
        <v>3</v>
      </c>
      <c r="AW108" s="16">
        <f>MAX(0,(va!AX104-va!AW104))</f>
        <v>3</v>
      </c>
      <c r="AX108" s="16">
        <f>MAX(0,(va!AY104-va!AX104))</f>
        <v>3</v>
      </c>
      <c r="AY108" s="16">
        <f>MAX(0,(va!AZ104-va!AY104))</f>
        <v>0</v>
      </c>
      <c r="AZ108" s="16">
        <f>MAX(0,(va!BA104-va!AZ104))</f>
        <v>5</v>
      </c>
      <c r="BA108" s="16">
        <f>MAX(0,(va!BB104-va!BA104))</f>
        <v>6</v>
      </c>
      <c r="BB108" s="16">
        <f>MAX(0,(va!BC104-va!BB104))</f>
        <v>8</v>
      </c>
      <c r="BC108" s="16">
        <f>MAX(0,(va!BD104-va!BC104))</f>
        <v>2</v>
      </c>
      <c r="BD108" s="16">
        <f>MAX(0,(va!BE104-va!BD104))</f>
        <v>7</v>
      </c>
      <c r="BE108" s="16">
        <f>MAX(0,(va!BF104-va!BE104))</f>
        <v>4</v>
      </c>
      <c r="BF108" s="16">
        <f>MAX(0,(va!BG104-va!BF104))</f>
        <v>3</v>
      </c>
      <c r="BG108" s="16">
        <f>MAX(0,(va!BH104-va!BG104))</f>
        <v>5</v>
      </c>
      <c r="BH108" s="16">
        <f>MAX(0,(va!BI104-va!BH104))</f>
        <v>0</v>
      </c>
      <c r="BI108" s="16">
        <f>MAX(0,(va!BJ104-va!BI104))</f>
        <v>6</v>
      </c>
      <c r="BJ108" s="16">
        <f>MAX(0,(va!BK104-va!BJ104))</f>
        <v>2</v>
      </c>
      <c r="BK108" s="16">
        <f>MAX(0,(va!BL104-va!BK104))</f>
        <v>4</v>
      </c>
      <c r="BL108" s="16">
        <f>MAX(0,(va!BM104-va!BL104))</f>
        <v>5</v>
      </c>
      <c r="BM108" s="16">
        <f>MAX(0,(va!BN104-va!BM104))</f>
        <v>5</v>
      </c>
      <c r="BN108" s="16">
        <f>MAX(0,(va!BO104-va!BN104))</f>
        <v>13</v>
      </c>
      <c r="BO108" s="16">
        <f>MAX(0,(va!BP104-va!BO104))</f>
        <v>0</v>
      </c>
      <c r="BP108" s="16">
        <f>MAX(0,(va!BQ104-va!BP104))</f>
        <v>7</v>
      </c>
      <c r="BQ108" s="16">
        <f>MAX(0,(va!BR104-va!BQ104))</f>
        <v>5</v>
      </c>
      <c r="BR108" s="16">
        <f>MAX(0,(va!BS104-va!BR104))</f>
        <v>11</v>
      </c>
      <c r="BS108" s="16">
        <f>MAX(0,(va!BT104-va!BS104))</f>
        <v>6</v>
      </c>
      <c r="BT108" s="16">
        <f>MAX(0,(va!BU104-va!BT104))</f>
        <v>2</v>
      </c>
      <c r="BU108" s="16">
        <f>MAX(0,(va!BV104-va!BU104))</f>
        <v>6</v>
      </c>
      <c r="BV108" s="16">
        <f>MAX(0,(va!BW104-va!BV104))</f>
        <v>0</v>
      </c>
      <c r="BW108" s="16">
        <f>MAX(0,(va!BX104-va!BW104))</f>
        <v>6</v>
      </c>
      <c r="BX108" s="16">
        <f>MAX(0,(va!BY104-va!BX104))</f>
        <v>8</v>
      </c>
      <c r="BY108" s="16">
        <f>MAX(0,(va!BZ104-va!BY104))</f>
        <v>6</v>
      </c>
      <c r="BZ108" s="16">
        <f>MAX(0,(va!CA104-va!BZ104))</f>
        <v>16</v>
      </c>
      <c r="CA108" s="16">
        <f>MAX(0,(va!CB104-va!CA104))</f>
        <v>0</v>
      </c>
      <c r="CB108" s="16">
        <f>MAX(0,(va!CC104-va!CB104))</f>
        <v>0</v>
      </c>
      <c r="CC108" s="16">
        <f>MAX(0,(va!CD104-va!CC104))</f>
        <v>1</v>
      </c>
      <c r="CD108" s="16">
        <f>MAX(0,(va!CE104-va!CD104))</f>
        <v>3</v>
      </c>
      <c r="CE108" s="16">
        <f>MAX(0,(va!CF104-va!CE104))</f>
        <v>2</v>
      </c>
      <c r="CF108" s="16">
        <f>MAX(0,(va!CG104-va!CF104))</f>
        <v>2</v>
      </c>
      <c r="CG108" s="16">
        <f>MAX(0,(va!CH104-va!CG104))</f>
        <v>7</v>
      </c>
      <c r="CH108" s="16">
        <f>MAX(0,(va!CI104-va!CH104))</f>
        <v>3</v>
      </c>
      <c r="CI108" s="16">
        <f>MAX(0,(va!CJ104-va!CI104))</f>
        <v>2</v>
      </c>
      <c r="CJ108" s="16">
        <f>MAX(0,(va!CK104-va!CJ104))</f>
        <v>0</v>
      </c>
      <c r="CK108" s="16">
        <f>MAX(0,(va!CL104-va!CK104))</f>
        <v>0</v>
      </c>
      <c r="CL108" s="16">
        <f>MAX(0,(va!CM104-va!CL104))</f>
        <v>0</v>
      </c>
      <c r="CM108" s="16">
        <f>MAX(0,(va!CN104-va!CM104))</f>
        <v>0</v>
      </c>
      <c r="CN108" s="16">
        <f>MAX(0,(va!CO104-va!CN104))</f>
        <v>0</v>
      </c>
      <c r="CO108" s="16">
        <f>MAX(0,(va!CP104-va!CO104))</f>
        <v>0</v>
      </c>
      <c r="CP108" s="16">
        <f>MAX(0,(va!CQ104-va!CP104))</f>
        <v>0</v>
      </c>
      <c r="CQ108" s="16">
        <f>MAX(0,(va!CR104-va!CQ104))</f>
        <v>0</v>
      </c>
      <c r="CR108" s="16">
        <f>MAX(0,(va!CS104-va!CR104))</f>
        <v>0</v>
      </c>
      <c r="CS108" s="16">
        <f>MAX(0,(va!CT104-va!CS104))</f>
        <v>0</v>
      </c>
      <c r="CT108" s="16">
        <f>MAX(0,(va!CU104-va!CT104))</f>
        <v>0</v>
      </c>
      <c r="CU108" s="16">
        <f>MAX(0,(va!CV104-va!CU104))</f>
        <v>0</v>
      </c>
      <c r="CV108" s="16">
        <f>MAX(0,(va!CW104-va!CV104))</f>
        <v>0</v>
      </c>
      <c r="CW108" s="16">
        <f>MAX(0,(va!CX104-va!CW104))</f>
        <v>0</v>
      </c>
    </row>
    <row r="109" spans="1:101" x14ac:dyDescent="0.2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0</v>
      </c>
      <c r="F109" s="16">
        <f>MAX(0,(va!G105-va!F105))</f>
        <v>0</v>
      </c>
      <c r="G109" s="16">
        <f>MAX(0,(va!H105-va!G105))</f>
        <v>0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0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1</v>
      </c>
      <c r="N109" s="16">
        <f>MAX(0,(va!O105-va!N105))</f>
        <v>1</v>
      </c>
      <c r="O109" s="16">
        <f>MAX(0,(va!P105-va!O105))</f>
        <v>0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1</v>
      </c>
      <c r="S109" s="16">
        <f>MAX(0,(va!T105-va!S105))</f>
        <v>3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2</v>
      </c>
      <c r="W109" s="16">
        <f>MAX(0,(va!X105-va!W105))</f>
        <v>1</v>
      </c>
      <c r="X109" s="16">
        <f>MAX(0,(va!Y105-va!X105))</f>
        <v>4</v>
      </c>
      <c r="Y109" s="16">
        <f>MAX(0,(va!Z105-va!Y105))</f>
        <v>1</v>
      </c>
      <c r="Z109" s="16">
        <f>MAX(0,(va!AA105-va!Z105))</f>
        <v>4</v>
      </c>
      <c r="AA109" s="16">
        <f>MAX(0,(va!AB105-va!AA105))</f>
        <v>3</v>
      </c>
      <c r="AB109" s="16">
        <f>MAX(0,(va!AC105-va!AB105))</f>
        <v>7</v>
      </c>
      <c r="AC109" s="16">
        <f>MAX(0,(va!AD105-va!AC105))</f>
        <v>4</v>
      </c>
      <c r="AD109" s="16">
        <f>MAX(0,(va!AE105-va!AD105))</f>
        <v>8</v>
      </c>
      <c r="AE109" s="16">
        <f>MAX(0,(va!AF105-va!AE105))</f>
        <v>14</v>
      </c>
      <c r="AF109" s="16">
        <f>MAX(0,(va!AG105-va!AF105))</f>
        <v>8</v>
      </c>
      <c r="AG109" s="16">
        <f>MAX(0,(va!AH105-va!AG105))</f>
        <v>11</v>
      </c>
      <c r="AH109" s="16">
        <f>MAX(0,(va!AI105-va!AH105))</f>
        <v>6</v>
      </c>
      <c r="AI109" s="16">
        <f>MAX(0,(va!AJ105-va!AI105))</f>
        <v>5</v>
      </c>
      <c r="AJ109" s="16">
        <f>MAX(0,(va!AK105-va!AJ105))</f>
        <v>8</v>
      </c>
      <c r="AK109" s="16">
        <f>MAX(0,(va!AL105-va!AK105))</f>
        <v>10</v>
      </c>
      <c r="AL109" s="16">
        <f>MAX(0,(va!AM105-va!AL105))</f>
        <v>13</v>
      </c>
      <c r="AM109" s="16">
        <f>MAX(0,(va!AN105-va!AM105))</f>
        <v>3</v>
      </c>
      <c r="AN109" s="16">
        <f>MAX(0,(va!AO105-va!AN105))</f>
        <v>12</v>
      </c>
      <c r="AO109" s="16">
        <f>MAX(0,(va!AP105-va!AO105))</f>
        <v>21</v>
      </c>
      <c r="AP109" s="16">
        <f>MAX(0,(va!AQ105-va!AP105))</f>
        <v>15</v>
      </c>
      <c r="AQ109" s="16">
        <f>MAX(0,(va!AR105-va!AQ105))</f>
        <v>14</v>
      </c>
      <c r="AR109" s="16">
        <f>MAX(0,(va!AS105-va!AR105))</f>
        <v>5</v>
      </c>
      <c r="AS109" s="16">
        <f>MAX(0,(va!AT105-va!AS105))</f>
        <v>5</v>
      </c>
      <c r="AT109" s="16">
        <f>MAX(0,(va!AU105-va!AT105))</f>
        <v>8</v>
      </c>
      <c r="AU109" s="16">
        <f>MAX(0,(va!AV105-va!AU105))</f>
        <v>8</v>
      </c>
      <c r="AV109" s="16">
        <f>MAX(0,(va!AW105-va!AV105))</f>
        <v>22</v>
      </c>
      <c r="AW109" s="16">
        <f>MAX(0,(va!AX105-va!AW105))</f>
        <v>14</v>
      </c>
      <c r="AX109" s="16">
        <f>MAX(0,(va!AY105-va!AX105))</f>
        <v>11</v>
      </c>
      <c r="AY109" s="16">
        <f>MAX(0,(va!AZ105-va!AY105))</f>
        <v>12</v>
      </c>
      <c r="AZ109" s="16">
        <f>MAX(0,(va!BA105-va!AZ105))</f>
        <v>15</v>
      </c>
      <c r="BA109" s="16">
        <f>MAX(0,(va!BB105-va!BA105))</f>
        <v>29</v>
      </c>
      <c r="BB109" s="16">
        <f>MAX(0,(va!BC105-va!BB105))</f>
        <v>9</v>
      </c>
      <c r="BC109" s="16">
        <f>MAX(0,(va!BD105-va!BC105))</f>
        <v>14</v>
      </c>
      <c r="BD109" s="16">
        <f>MAX(0,(va!BE105-va!BD105))</f>
        <v>22</v>
      </c>
      <c r="BE109" s="16">
        <f>MAX(0,(va!BF105-va!BE105))</f>
        <v>9</v>
      </c>
      <c r="BF109" s="16">
        <f>MAX(0,(va!BG105-va!BF105))</f>
        <v>14</v>
      </c>
      <c r="BG109" s="16">
        <f>MAX(0,(va!BH105-va!BG105))</f>
        <v>64</v>
      </c>
      <c r="BH109" s="16">
        <f>MAX(0,(va!BI105-va!BH105))</f>
        <v>42</v>
      </c>
      <c r="BI109" s="16">
        <f>MAX(0,(va!BJ105-va!BI105))</f>
        <v>32</v>
      </c>
      <c r="BJ109" s="16">
        <f>MAX(0,(va!BK105-va!BJ105))</f>
        <v>29</v>
      </c>
      <c r="BK109" s="16">
        <f>MAX(0,(va!BL105-va!BK105))</f>
        <v>19</v>
      </c>
      <c r="BL109" s="16">
        <f>MAX(0,(va!BM105-va!BL105))</f>
        <v>20</v>
      </c>
      <c r="BM109" s="16">
        <f>MAX(0,(va!BN105-va!BM105))</f>
        <v>20</v>
      </c>
      <c r="BN109" s="16">
        <f>MAX(0,(va!BO105-va!BN105))</f>
        <v>24</v>
      </c>
      <c r="BO109" s="16">
        <f>MAX(0,(va!BP105-va!BO105))</f>
        <v>7</v>
      </c>
      <c r="BP109" s="16">
        <f>MAX(0,(va!BQ105-va!BP105))</f>
        <v>11</v>
      </c>
      <c r="BQ109" s="16">
        <f>MAX(0,(va!BR105-va!BQ105))</f>
        <v>10</v>
      </c>
      <c r="BR109" s="16">
        <f>MAX(0,(va!BS105-va!BR105))</f>
        <v>8</v>
      </c>
      <c r="BS109" s="16">
        <f>MAX(0,(va!BT105-va!BS105))</f>
        <v>17</v>
      </c>
      <c r="BT109" s="16">
        <f>MAX(0,(va!BU105-va!BT105))</f>
        <v>22</v>
      </c>
      <c r="BU109" s="16">
        <f>MAX(0,(va!BV105-va!BU105))</f>
        <v>7</v>
      </c>
      <c r="BV109" s="16">
        <f>MAX(0,(va!BW105-va!BV105))</f>
        <v>7</v>
      </c>
      <c r="BW109" s="16">
        <f>MAX(0,(va!BX105-va!BW105))</f>
        <v>5</v>
      </c>
      <c r="BX109" s="16">
        <f>MAX(0,(va!BY105-va!BX105))</f>
        <v>8</v>
      </c>
      <c r="BY109" s="16">
        <f>MAX(0,(va!BZ105-va!BY105))</f>
        <v>5</v>
      </c>
      <c r="BZ109" s="16">
        <f>MAX(0,(va!CA105-va!BZ105))</f>
        <v>19</v>
      </c>
      <c r="CA109" s="16">
        <f>MAX(0,(va!CB105-va!CA105))</f>
        <v>3</v>
      </c>
      <c r="CB109" s="16">
        <f>MAX(0,(va!CC105-va!CB105))</f>
        <v>5</v>
      </c>
      <c r="CC109" s="16">
        <f>MAX(0,(va!CD105-va!CC105))</f>
        <v>1</v>
      </c>
      <c r="CD109" s="16">
        <f>MAX(0,(va!CE105-va!CD105))</f>
        <v>1</v>
      </c>
      <c r="CE109" s="16">
        <f>MAX(0,(va!CF105-va!CE105))</f>
        <v>0</v>
      </c>
      <c r="CF109" s="16">
        <f>MAX(0,(va!CG105-va!CF105))</f>
        <v>3</v>
      </c>
      <c r="CG109" s="16">
        <f>MAX(0,(va!CH105-va!CG105))</f>
        <v>3</v>
      </c>
      <c r="CH109" s="16">
        <f>MAX(0,(va!CI105-va!CH105))</f>
        <v>3</v>
      </c>
      <c r="CI109" s="16">
        <f>MAX(0,(va!CJ105-va!CI105))</f>
        <v>4</v>
      </c>
      <c r="CJ109" s="16">
        <f>MAX(0,(va!CK105-va!CJ105))</f>
        <v>0</v>
      </c>
      <c r="CK109" s="16">
        <f>MAX(0,(va!CL105-va!CK105))</f>
        <v>0</v>
      </c>
      <c r="CL109" s="16">
        <f>MAX(0,(va!CM105-va!CL105))</f>
        <v>0</v>
      </c>
      <c r="CM109" s="16">
        <f>MAX(0,(va!CN105-va!CM105))</f>
        <v>0</v>
      </c>
      <c r="CN109" s="16">
        <f>MAX(0,(va!CO105-va!CN105))</f>
        <v>0</v>
      </c>
      <c r="CO109" s="16">
        <f>MAX(0,(va!CP105-va!CO105))</f>
        <v>0</v>
      </c>
      <c r="CP109" s="16">
        <f>MAX(0,(va!CQ105-va!CP105))</f>
        <v>0</v>
      </c>
      <c r="CQ109" s="16">
        <f>MAX(0,(va!CR105-va!CQ105))</f>
        <v>0</v>
      </c>
      <c r="CR109" s="16">
        <f>MAX(0,(va!CS105-va!CR105))</f>
        <v>0</v>
      </c>
      <c r="CS109" s="16">
        <f>MAX(0,(va!CT105-va!CS105))</f>
        <v>0</v>
      </c>
      <c r="CT109" s="16">
        <f>MAX(0,(va!CU105-va!CT105))</f>
        <v>0</v>
      </c>
      <c r="CU109" s="16">
        <f>MAX(0,(va!CV105-va!CU105))</f>
        <v>0</v>
      </c>
      <c r="CV109" s="16">
        <f>MAX(0,(va!CW105-va!CV105))</f>
        <v>0</v>
      </c>
      <c r="CW109" s="16">
        <f>MAX(0,(va!CX105-va!CW105))</f>
        <v>0</v>
      </c>
    </row>
    <row r="110" spans="1:101" x14ac:dyDescent="0.2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1</v>
      </c>
      <c r="F110" s="16">
        <f>MAX(0,(va!G106-va!F106))</f>
        <v>3</v>
      </c>
      <c r="G110" s="16">
        <f>MAX(0,(va!H106-va!G106))</f>
        <v>2</v>
      </c>
      <c r="H110" s="16">
        <f>MAX(0,(va!I106-va!H106))</f>
        <v>0</v>
      </c>
      <c r="I110" s="16">
        <f>MAX(0,(va!J106-va!I106))</f>
        <v>0</v>
      </c>
      <c r="J110" s="16">
        <f>MAX(0,(va!K106-va!J106))</f>
        <v>1</v>
      </c>
      <c r="K110" s="16">
        <f>MAX(0,(va!L106-va!K106))</f>
        <v>0</v>
      </c>
      <c r="L110" s="16">
        <f>MAX(0,(va!M106-va!L106))</f>
        <v>1</v>
      </c>
      <c r="M110" s="16">
        <f>MAX(0,(va!N106-va!M106))</f>
        <v>1</v>
      </c>
      <c r="N110" s="16">
        <f>MAX(0,(va!O106-va!N106))</f>
        <v>1</v>
      </c>
      <c r="O110" s="16">
        <f>MAX(0,(va!P106-va!O106))</f>
        <v>0</v>
      </c>
      <c r="P110" s="16">
        <f>MAX(0,(va!Q106-va!P106))</f>
        <v>1</v>
      </c>
      <c r="Q110" s="16">
        <f>MAX(0,(va!R106-va!Q106))</f>
        <v>7</v>
      </c>
      <c r="R110" s="16">
        <f>MAX(0,(va!S106-va!R106))</f>
        <v>0</v>
      </c>
      <c r="S110" s="16">
        <f>MAX(0,(va!T106-va!S106))</f>
        <v>3</v>
      </c>
      <c r="T110" s="16">
        <f>MAX(0,(va!U106-va!T106))</f>
        <v>3</v>
      </c>
      <c r="U110" s="16">
        <f>MAX(0,(va!V106-va!U106))</f>
        <v>2</v>
      </c>
      <c r="V110" s="16">
        <f>MAX(0,(va!W106-va!V106))</f>
        <v>0</v>
      </c>
      <c r="W110" s="16">
        <f>MAX(0,(va!X106-va!W106))</f>
        <v>3</v>
      </c>
      <c r="X110" s="16">
        <f>MAX(0,(va!Y106-va!X106))</f>
        <v>0</v>
      </c>
      <c r="Y110" s="16">
        <f>MAX(0,(va!Z106-va!Y106))</f>
        <v>1</v>
      </c>
      <c r="Z110" s="16">
        <f>MAX(0,(va!AA106-va!Z106))</f>
        <v>3</v>
      </c>
      <c r="AA110" s="16">
        <f>MAX(0,(va!AB106-va!AA106))</f>
        <v>3</v>
      </c>
      <c r="AB110" s="16">
        <f>MAX(0,(va!AC106-va!AB106))</f>
        <v>1</v>
      </c>
      <c r="AC110" s="16">
        <f>MAX(0,(va!AD106-va!AC106))</f>
        <v>3</v>
      </c>
      <c r="AD110" s="16">
        <f>MAX(0,(va!AE106-va!AD106))</f>
        <v>2</v>
      </c>
      <c r="AE110" s="16">
        <f>MAX(0,(va!AF106-va!AE106))</f>
        <v>8</v>
      </c>
      <c r="AF110" s="16">
        <f>MAX(0,(va!AG106-va!AF106))</f>
        <v>7</v>
      </c>
      <c r="AG110" s="16">
        <f>MAX(0,(va!AH106-va!AG106))</f>
        <v>8</v>
      </c>
      <c r="AH110" s="16">
        <f>MAX(0,(va!AI106-va!AH106))</f>
        <v>9</v>
      </c>
      <c r="AI110" s="16">
        <f>MAX(0,(va!AJ106-va!AI106))</f>
        <v>7</v>
      </c>
      <c r="AJ110" s="16">
        <f>MAX(0,(va!AK106-va!AJ106))</f>
        <v>7</v>
      </c>
      <c r="AK110" s="16">
        <f>MAX(0,(va!AL106-va!AK106))</f>
        <v>9</v>
      </c>
      <c r="AL110" s="16">
        <f>MAX(0,(va!AM106-va!AL106))</f>
        <v>9</v>
      </c>
      <c r="AM110" s="16">
        <f>MAX(0,(va!AN106-va!AM106))</f>
        <v>4</v>
      </c>
      <c r="AN110" s="16">
        <f>MAX(0,(va!AO106-va!AN106))</f>
        <v>2</v>
      </c>
      <c r="AO110" s="16">
        <f>MAX(0,(va!AP106-va!AO106))</f>
        <v>17</v>
      </c>
      <c r="AP110" s="16">
        <f>MAX(0,(va!AQ106-va!AP106))</f>
        <v>0</v>
      </c>
      <c r="AQ110" s="16">
        <f>MAX(0,(va!AR106-va!AQ106))</f>
        <v>5</v>
      </c>
      <c r="AR110" s="16">
        <f>MAX(0,(va!AS106-va!AR106))</f>
        <v>7</v>
      </c>
      <c r="AS110" s="16">
        <f>MAX(0,(va!AT106-va!AS106))</f>
        <v>7</v>
      </c>
      <c r="AT110" s="16">
        <f>MAX(0,(va!AU106-va!AT106))</f>
        <v>1</v>
      </c>
      <c r="AU110" s="16">
        <f>MAX(0,(va!AV106-va!AU106))</f>
        <v>1</v>
      </c>
      <c r="AV110" s="16">
        <f>MAX(0,(va!AW106-va!AV106))</f>
        <v>4</v>
      </c>
      <c r="AW110" s="16">
        <f>MAX(0,(va!AX106-va!AW106))</f>
        <v>15</v>
      </c>
      <c r="AX110" s="16">
        <f>MAX(0,(va!AY106-va!AX106))</f>
        <v>4</v>
      </c>
      <c r="AY110" s="16">
        <f>MAX(0,(va!AZ106-va!AY106))</f>
        <v>8</v>
      </c>
      <c r="AZ110" s="16">
        <f>MAX(0,(va!BA106-va!AZ106))</f>
        <v>0</v>
      </c>
      <c r="BA110" s="16">
        <f>MAX(0,(va!BB106-va!BA106))</f>
        <v>10</v>
      </c>
      <c r="BB110" s="16">
        <f>MAX(0,(va!BC106-va!BB106))</f>
        <v>10</v>
      </c>
      <c r="BC110" s="16">
        <f>MAX(0,(va!BD106-va!BC106))</f>
        <v>5</v>
      </c>
      <c r="BD110" s="16">
        <f>MAX(0,(va!BE106-va!BD106))</f>
        <v>6</v>
      </c>
      <c r="BE110" s="16">
        <f>MAX(0,(va!BF106-va!BE106))</f>
        <v>2</v>
      </c>
      <c r="BF110" s="16">
        <f>MAX(0,(va!BG106-va!BF106))</f>
        <v>10</v>
      </c>
      <c r="BG110" s="16">
        <f>MAX(0,(va!BH106-va!BG106))</f>
        <v>20</v>
      </c>
      <c r="BH110" s="16">
        <f>MAX(0,(va!BI106-va!BH106))</f>
        <v>8</v>
      </c>
      <c r="BI110" s="16">
        <f>MAX(0,(va!BJ106-va!BI106))</f>
        <v>10</v>
      </c>
      <c r="BJ110" s="16">
        <f>MAX(0,(va!BK106-va!BJ106))</f>
        <v>6</v>
      </c>
      <c r="BK110" s="16">
        <f>MAX(0,(va!BL106-va!BK106))</f>
        <v>2</v>
      </c>
      <c r="BL110" s="16">
        <f>MAX(0,(va!BM106-va!BL106))</f>
        <v>13</v>
      </c>
      <c r="BM110" s="16">
        <f>MAX(0,(va!BN106-va!BM106))</f>
        <v>3</v>
      </c>
      <c r="BN110" s="16">
        <f>MAX(0,(va!BO106-va!BN106))</f>
        <v>15</v>
      </c>
      <c r="BO110" s="16">
        <f>MAX(0,(va!BP106-va!BO106))</f>
        <v>2</v>
      </c>
      <c r="BP110" s="16">
        <f>MAX(0,(va!BQ106-va!BP106))</f>
        <v>1</v>
      </c>
      <c r="BQ110" s="16">
        <f>MAX(0,(va!BR106-va!BQ106))</f>
        <v>5</v>
      </c>
      <c r="BR110" s="16">
        <f>MAX(0,(va!BS106-va!BR106))</f>
        <v>4</v>
      </c>
      <c r="BS110" s="16">
        <f>MAX(0,(va!BT106-va!BS106))</f>
        <v>3</v>
      </c>
      <c r="BT110" s="16">
        <f>MAX(0,(va!BU106-va!BT106))</f>
        <v>8</v>
      </c>
      <c r="BU110" s="16">
        <f>MAX(0,(va!BV106-va!BU106))</f>
        <v>3</v>
      </c>
      <c r="BV110" s="16">
        <f>MAX(0,(va!BW106-va!BV106))</f>
        <v>3</v>
      </c>
      <c r="BW110" s="16">
        <f>MAX(0,(va!BX106-va!BW106))</f>
        <v>5</v>
      </c>
      <c r="BX110" s="16">
        <f>MAX(0,(va!BY106-va!BX106))</f>
        <v>5</v>
      </c>
      <c r="BY110" s="16">
        <f>MAX(0,(va!BZ106-va!BY106))</f>
        <v>6</v>
      </c>
      <c r="BZ110" s="16">
        <f>MAX(0,(va!CA106-va!BZ106))</f>
        <v>10</v>
      </c>
      <c r="CA110" s="16">
        <f>MAX(0,(va!CB106-va!CA106))</f>
        <v>8</v>
      </c>
      <c r="CB110" s="16">
        <f>MAX(0,(va!CC106-va!CB106))</f>
        <v>2</v>
      </c>
      <c r="CC110" s="16">
        <f>MAX(0,(va!CD106-va!CC106))</f>
        <v>5</v>
      </c>
      <c r="CD110" s="16">
        <f>MAX(0,(va!CE106-va!CD106))</f>
        <v>4</v>
      </c>
      <c r="CE110" s="16">
        <f>MAX(0,(va!CF106-va!CE106))</f>
        <v>2</v>
      </c>
      <c r="CF110" s="16">
        <f>MAX(0,(va!CG106-va!CF106))</f>
        <v>4</v>
      </c>
      <c r="CG110" s="16">
        <f>MAX(0,(va!CH106-va!CG106))</f>
        <v>5</v>
      </c>
      <c r="CH110" s="16">
        <f>MAX(0,(va!CI106-va!CH106))</f>
        <v>1</v>
      </c>
      <c r="CI110" s="16">
        <f>MAX(0,(va!CJ106-va!CI106))</f>
        <v>7</v>
      </c>
      <c r="CJ110" s="16">
        <f>MAX(0,(va!CK106-va!CJ106))</f>
        <v>0</v>
      </c>
      <c r="CK110" s="16">
        <f>MAX(0,(va!CL106-va!CK106))</f>
        <v>0</v>
      </c>
      <c r="CL110" s="16">
        <f>MAX(0,(va!CM106-va!CL106))</f>
        <v>0</v>
      </c>
      <c r="CM110" s="16">
        <f>MAX(0,(va!CN106-va!CM106))</f>
        <v>0</v>
      </c>
      <c r="CN110" s="16">
        <f>MAX(0,(va!CO106-va!CN106))</f>
        <v>0</v>
      </c>
      <c r="CO110" s="16">
        <f>MAX(0,(va!CP106-va!CO106))</f>
        <v>0</v>
      </c>
      <c r="CP110" s="16">
        <f>MAX(0,(va!CQ106-va!CP106))</f>
        <v>0</v>
      </c>
      <c r="CQ110" s="16">
        <f>MAX(0,(va!CR106-va!CQ106))</f>
        <v>0</v>
      </c>
      <c r="CR110" s="16">
        <f>MAX(0,(va!CS106-va!CR106))</f>
        <v>0</v>
      </c>
      <c r="CS110" s="16">
        <f>MAX(0,(va!CT106-va!CS106))</f>
        <v>0</v>
      </c>
      <c r="CT110" s="16">
        <f>MAX(0,(va!CU106-va!CT106))</f>
        <v>0</v>
      </c>
      <c r="CU110" s="16">
        <f>MAX(0,(va!CV106-va!CU106))</f>
        <v>0</v>
      </c>
      <c r="CV110" s="16">
        <f>MAX(0,(va!CW106-va!CV106))</f>
        <v>0</v>
      </c>
      <c r="CW110" s="16">
        <f>MAX(0,(va!CX106-va!CW106))</f>
        <v>0</v>
      </c>
    </row>
    <row r="111" spans="1:101" x14ac:dyDescent="0.2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1</v>
      </c>
      <c r="F111" s="16">
        <f>MAX(0,(va!G107-va!F107))</f>
        <v>1</v>
      </c>
      <c r="G111" s="16">
        <f>MAX(0,(va!H107-va!G107))</f>
        <v>1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1</v>
      </c>
      <c r="P111" s="16">
        <f>MAX(0,(va!Q107-va!P107))</f>
        <v>1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0</v>
      </c>
      <c r="T111" s="16">
        <f>MAX(0,(va!U107-va!T107))</f>
        <v>0</v>
      </c>
      <c r="U111" s="16">
        <f>MAX(0,(va!V107-va!U107))</f>
        <v>1</v>
      </c>
      <c r="V111" s="16">
        <f>MAX(0,(va!W107-va!V107))</f>
        <v>0</v>
      </c>
      <c r="W111" s="16">
        <f>MAX(0,(va!X107-va!W107))</f>
        <v>0</v>
      </c>
      <c r="X111" s="16">
        <f>MAX(0,(va!Y107-va!X107))</f>
        <v>1</v>
      </c>
      <c r="Y111" s="16">
        <f>MAX(0,(va!Z107-va!Y107))</f>
        <v>1</v>
      </c>
      <c r="Z111" s="16">
        <f>MAX(0,(va!AA107-va!Z107))</f>
        <v>0</v>
      </c>
      <c r="AA111" s="16">
        <f>MAX(0,(va!AB107-va!AA107))</f>
        <v>0</v>
      </c>
      <c r="AB111" s="16">
        <f>MAX(0,(va!AC107-va!AB107))</f>
        <v>0</v>
      </c>
      <c r="AC111" s="16">
        <f>MAX(0,(va!AD107-va!AC107))</f>
        <v>0</v>
      </c>
      <c r="AD111" s="16">
        <f>MAX(0,(va!AE107-va!AD107))</f>
        <v>0</v>
      </c>
      <c r="AE111" s="16">
        <f>MAX(0,(va!AF107-va!AE107))</f>
        <v>4</v>
      </c>
      <c r="AF111" s="16">
        <f>MAX(0,(va!AG107-va!AF107))</f>
        <v>0</v>
      </c>
      <c r="AG111" s="16">
        <f>MAX(0,(va!AH107-va!AG107))</f>
        <v>2</v>
      </c>
      <c r="AH111" s="16">
        <f>MAX(0,(va!AI107-va!AH107))</f>
        <v>0</v>
      </c>
      <c r="AI111" s="16">
        <f>MAX(0,(va!AJ107-va!AI107))</f>
        <v>0</v>
      </c>
      <c r="AJ111" s="16">
        <f>MAX(0,(va!AK107-va!AJ107))</f>
        <v>0</v>
      </c>
      <c r="AK111" s="16">
        <f>MAX(0,(va!AL107-va!AK107))</f>
        <v>0</v>
      </c>
      <c r="AL111" s="16">
        <f>MAX(0,(va!AM107-va!AL107))</f>
        <v>0</v>
      </c>
      <c r="AM111" s="16">
        <f>MAX(0,(va!AN107-va!AM107))</f>
        <v>0</v>
      </c>
      <c r="AN111" s="16">
        <f>MAX(0,(va!AO107-va!AN107))</f>
        <v>0</v>
      </c>
      <c r="AO111" s="16">
        <f>MAX(0,(va!AP107-va!AO107))</f>
        <v>0</v>
      </c>
      <c r="AP111" s="16">
        <f>MAX(0,(va!AQ107-va!AP107))</f>
        <v>1</v>
      </c>
      <c r="AQ111" s="16">
        <f>MAX(0,(va!AR107-va!AQ107))</f>
        <v>0</v>
      </c>
      <c r="AR111" s="16">
        <f>MAX(0,(va!AS107-va!AR107))</f>
        <v>1</v>
      </c>
      <c r="AS111" s="16">
        <f>MAX(0,(va!AT107-va!AS107))</f>
        <v>1</v>
      </c>
      <c r="AT111" s="16">
        <f>MAX(0,(va!AU107-va!AT107))</f>
        <v>1</v>
      </c>
      <c r="AU111" s="16">
        <f>MAX(0,(va!AV107-va!AU107))</f>
        <v>0</v>
      </c>
      <c r="AV111" s="16">
        <f>MAX(0,(va!AW107-va!AV107))</f>
        <v>2</v>
      </c>
      <c r="AW111" s="16">
        <f>MAX(0,(va!AX107-va!AW107))</f>
        <v>0</v>
      </c>
      <c r="AX111" s="16">
        <f>MAX(0,(va!AY107-va!AX107))</f>
        <v>1</v>
      </c>
      <c r="AY111" s="16">
        <f>MAX(0,(va!AZ107-va!AY107))</f>
        <v>0</v>
      </c>
      <c r="AZ111" s="16">
        <f>MAX(0,(va!BA107-va!AZ107))</f>
        <v>0</v>
      </c>
      <c r="BA111" s="16">
        <f>MAX(0,(va!BB107-va!BA107))</f>
        <v>1</v>
      </c>
      <c r="BB111" s="16">
        <f>MAX(0,(va!BC107-va!BB107))</f>
        <v>1</v>
      </c>
      <c r="BC111" s="16">
        <f>MAX(0,(va!BD107-va!BC107))</f>
        <v>0</v>
      </c>
      <c r="BD111" s="16">
        <f>MAX(0,(va!BE107-va!BD107))</f>
        <v>1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3</v>
      </c>
      <c r="BH111" s="16">
        <f>MAX(0,(va!BI107-va!BH107))</f>
        <v>0</v>
      </c>
      <c r="BI111" s="16">
        <f>MAX(0,(va!BJ107-va!BI107))</f>
        <v>0</v>
      </c>
      <c r="BJ111" s="16">
        <f>MAX(0,(va!BK107-va!BJ107))</f>
        <v>0</v>
      </c>
      <c r="BK111" s="16">
        <f>MAX(0,(va!BL107-va!BK107))</f>
        <v>0</v>
      </c>
      <c r="BL111" s="16">
        <f>MAX(0,(va!BM107-va!BL107))</f>
        <v>5</v>
      </c>
      <c r="BM111" s="16">
        <f>MAX(0,(va!BN107-va!BM107))</f>
        <v>0</v>
      </c>
      <c r="BN111" s="16">
        <f>MAX(0,(va!BO107-va!BN107))</f>
        <v>5</v>
      </c>
      <c r="BO111" s="16">
        <f>MAX(0,(va!BP107-va!BO107))</f>
        <v>1</v>
      </c>
      <c r="BP111" s="16">
        <f>MAX(0,(va!BQ107-va!BP107))</f>
        <v>0</v>
      </c>
      <c r="BQ111" s="16">
        <f>MAX(0,(va!BR107-va!BQ107))</f>
        <v>1</v>
      </c>
      <c r="BR111" s="16">
        <f>MAX(0,(va!BS107-va!BR107))</f>
        <v>1</v>
      </c>
      <c r="BS111" s="16">
        <f>MAX(0,(va!BT107-va!BS107))</f>
        <v>1</v>
      </c>
      <c r="BT111" s="16">
        <f>MAX(0,(va!BU107-va!BT107))</f>
        <v>0</v>
      </c>
      <c r="BU111" s="16">
        <f>MAX(0,(va!BV107-va!BU107))</f>
        <v>0</v>
      </c>
      <c r="BV111" s="16">
        <f>MAX(0,(va!BW107-va!BV107))</f>
        <v>0</v>
      </c>
      <c r="BW111" s="16">
        <f>MAX(0,(va!BX107-va!BW107))</f>
        <v>0</v>
      </c>
      <c r="BX111" s="16">
        <f>MAX(0,(va!BY107-va!BX107))</f>
        <v>0</v>
      </c>
      <c r="BY111" s="16">
        <f>MAX(0,(va!BZ107-va!BY107))</f>
        <v>0</v>
      </c>
      <c r="BZ111" s="16">
        <f>MAX(0,(va!CA107-va!BZ107))</f>
        <v>0</v>
      </c>
      <c r="CA111" s="16">
        <f>MAX(0,(va!CB107-va!CA107))</f>
        <v>0</v>
      </c>
      <c r="CB111" s="16">
        <f>MAX(0,(va!CC107-va!CB107))</f>
        <v>0</v>
      </c>
      <c r="CC111" s="16">
        <f>MAX(0,(va!CD107-va!CC107))</f>
        <v>0</v>
      </c>
      <c r="CD111" s="16">
        <f>MAX(0,(va!CE107-va!CD107))</f>
        <v>0</v>
      </c>
      <c r="CE111" s="16">
        <f>MAX(0,(va!CF107-va!CE107))</f>
        <v>1</v>
      </c>
      <c r="CF111" s="16">
        <f>MAX(0,(va!CG107-va!CF107))</f>
        <v>0</v>
      </c>
      <c r="CG111" s="16">
        <f>MAX(0,(va!CH107-va!CG107))</f>
        <v>0</v>
      </c>
      <c r="CH111" s="16">
        <f>MAX(0,(va!CI107-va!CH107))</f>
        <v>0</v>
      </c>
      <c r="CI111" s="16">
        <f>MAX(0,(va!CJ107-va!CI107))</f>
        <v>0</v>
      </c>
      <c r="CJ111" s="16">
        <f>MAX(0,(va!CK107-va!CJ107))</f>
        <v>0</v>
      </c>
      <c r="CK111" s="16">
        <f>MAX(0,(va!CL107-va!CK107))</f>
        <v>0</v>
      </c>
      <c r="CL111" s="16">
        <f>MAX(0,(va!CM107-va!CL107))</f>
        <v>0</v>
      </c>
      <c r="CM111" s="16">
        <f>MAX(0,(va!CN107-va!CM107))</f>
        <v>0</v>
      </c>
      <c r="CN111" s="16">
        <f>MAX(0,(va!CO107-va!CN107))</f>
        <v>0</v>
      </c>
      <c r="CO111" s="16">
        <f>MAX(0,(va!CP107-va!CO107))</f>
        <v>0</v>
      </c>
      <c r="CP111" s="16">
        <f>MAX(0,(va!CQ107-va!CP107))</f>
        <v>0</v>
      </c>
      <c r="CQ111" s="16">
        <f>MAX(0,(va!CR107-va!CQ107))</f>
        <v>0</v>
      </c>
      <c r="CR111" s="16">
        <f>MAX(0,(va!CS107-va!CR107))</f>
        <v>0</v>
      </c>
      <c r="CS111" s="16">
        <f>MAX(0,(va!CT107-va!CS107))</f>
        <v>0</v>
      </c>
      <c r="CT111" s="16">
        <f>MAX(0,(va!CU107-va!CT107))</f>
        <v>0</v>
      </c>
      <c r="CU111" s="16">
        <f>MAX(0,(va!CV107-va!CU107))</f>
        <v>0</v>
      </c>
      <c r="CV111" s="16">
        <f>MAX(0,(va!CW107-va!CV107))</f>
        <v>0</v>
      </c>
      <c r="CW111" s="16">
        <f>MAX(0,(va!CX107-va!CW107))</f>
        <v>0</v>
      </c>
    </row>
    <row r="112" spans="1:101" x14ac:dyDescent="0.2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1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1</v>
      </c>
      <c r="K112" s="16">
        <f>MAX(0,(va!L108-va!K108))</f>
        <v>2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1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2</v>
      </c>
      <c r="R112" s="16">
        <f>MAX(0,(va!S108-va!R108))</f>
        <v>0</v>
      </c>
      <c r="S112" s="16">
        <f>MAX(0,(va!T108-va!S108))</f>
        <v>2</v>
      </c>
      <c r="T112" s="16">
        <f>MAX(0,(va!U108-va!T108))</f>
        <v>5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1</v>
      </c>
      <c r="X112" s="16">
        <f>MAX(0,(va!Y108-va!X108))</f>
        <v>1</v>
      </c>
      <c r="Y112" s="16">
        <f>MAX(0,(va!Z108-va!Y108))</f>
        <v>2</v>
      </c>
      <c r="Z112" s="16">
        <f>MAX(0,(va!AA108-va!Z108))</f>
        <v>1</v>
      </c>
      <c r="AA112" s="16">
        <f>MAX(0,(va!AB108-va!AA108))</f>
        <v>1</v>
      </c>
      <c r="AB112" s="16">
        <f>MAX(0,(va!AC108-va!AB108))</f>
        <v>1</v>
      </c>
      <c r="AC112" s="16">
        <f>MAX(0,(va!AD108-va!AC108))</f>
        <v>0</v>
      </c>
      <c r="AD112" s="16">
        <f>MAX(0,(va!AE108-va!AD108))</f>
        <v>1</v>
      </c>
      <c r="AE112" s="16">
        <f>MAX(0,(va!AF108-va!AE108))</f>
        <v>0</v>
      </c>
      <c r="AF112" s="16">
        <f>MAX(0,(va!AG108-va!AF108))</f>
        <v>1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3</v>
      </c>
      <c r="AJ112" s="16">
        <f>MAX(0,(va!AK108-va!AJ108))</f>
        <v>1</v>
      </c>
      <c r="AK112" s="16">
        <f>MAX(0,(va!AL108-va!AK108))</f>
        <v>0</v>
      </c>
      <c r="AL112" s="16">
        <f>MAX(0,(va!AM108-va!AL108))</f>
        <v>1</v>
      </c>
      <c r="AM112" s="16">
        <f>MAX(0,(va!AN108-va!AM108))</f>
        <v>0</v>
      </c>
      <c r="AN112" s="16">
        <f>MAX(0,(va!AO108-va!AN108))</f>
        <v>4</v>
      </c>
      <c r="AO112" s="16">
        <f>MAX(0,(va!AP108-va!AO108))</f>
        <v>5</v>
      </c>
      <c r="AP112" s="16">
        <f>MAX(0,(va!AQ108-va!AP108))</f>
        <v>1</v>
      </c>
      <c r="AQ112" s="16">
        <f>MAX(0,(va!AR108-va!AQ108))</f>
        <v>0</v>
      </c>
      <c r="AR112" s="16">
        <f>MAX(0,(va!AS108-va!AR108))</f>
        <v>2</v>
      </c>
      <c r="AS112" s="16">
        <f>MAX(0,(va!AT108-va!AS108))</f>
        <v>2</v>
      </c>
      <c r="AT112" s="16">
        <f>MAX(0,(va!AU108-va!AT108))</f>
        <v>1</v>
      </c>
      <c r="AU112" s="16">
        <f>MAX(0,(va!AV108-va!AU108))</f>
        <v>1</v>
      </c>
      <c r="AV112" s="16">
        <f>MAX(0,(va!AW108-va!AV108))</f>
        <v>0</v>
      </c>
      <c r="AW112" s="16">
        <f>MAX(0,(va!AX108-va!AW108))</f>
        <v>1</v>
      </c>
      <c r="AX112" s="16">
        <f>MAX(0,(va!AY108-va!AX108))</f>
        <v>2</v>
      </c>
      <c r="AY112" s="16">
        <f>MAX(0,(va!AZ108-va!AY108))</f>
        <v>1</v>
      </c>
      <c r="AZ112" s="16">
        <f>MAX(0,(va!BA108-va!AZ108))</f>
        <v>1</v>
      </c>
      <c r="BA112" s="16">
        <f>MAX(0,(va!BB108-va!BA108))</f>
        <v>2</v>
      </c>
      <c r="BB112" s="16">
        <f>MAX(0,(va!BC108-va!BB108))</f>
        <v>0</v>
      </c>
      <c r="BC112" s="16">
        <f>MAX(0,(va!BD108-va!BC108))</f>
        <v>1</v>
      </c>
      <c r="BD112" s="16">
        <f>MAX(0,(va!BE108-va!BD108))</f>
        <v>2</v>
      </c>
      <c r="BE112" s="16">
        <f>MAX(0,(va!BF108-va!BE108))</f>
        <v>3</v>
      </c>
      <c r="BF112" s="16">
        <f>MAX(0,(va!BG108-va!BF108))</f>
        <v>4</v>
      </c>
      <c r="BG112" s="16">
        <f>MAX(0,(va!BH108-va!BG108))</f>
        <v>7</v>
      </c>
      <c r="BH112" s="16">
        <f>MAX(0,(va!BI108-va!BH108))</f>
        <v>2</v>
      </c>
      <c r="BI112" s="16">
        <f>MAX(0,(va!BJ108-va!BI108))</f>
        <v>4</v>
      </c>
      <c r="BJ112" s="16">
        <f>MAX(0,(va!BK108-va!BJ108))</f>
        <v>0</v>
      </c>
      <c r="BK112" s="16">
        <f>MAX(0,(va!BL108-va!BK108))</f>
        <v>4</v>
      </c>
      <c r="BL112" s="16">
        <f>MAX(0,(va!BM108-va!BL108))</f>
        <v>3</v>
      </c>
      <c r="BM112" s="16">
        <f>MAX(0,(va!BN108-va!BM108))</f>
        <v>1</v>
      </c>
      <c r="BN112" s="16">
        <f>MAX(0,(va!BO108-va!BN108))</f>
        <v>5</v>
      </c>
      <c r="BO112" s="16">
        <f>MAX(0,(va!BP108-va!BO108))</f>
        <v>5</v>
      </c>
      <c r="BP112" s="16">
        <f>MAX(0,(va!BQ108-va!BP108))</f>
        <v>1</v>
      </c>
      <c r="BQ112" s="16">
        <f>MAX(0,(va!BR108-va!BQ108))</f>
        <v>5</v>
      </c>
      <c r="BR112" s="16">
        <f>MAX(0,(va!BS108-va!BR108))</f>
        <v>4</v>
      </c>
      <c r="BS112" s="16">
        <f>MAX(0,(va!BT108-va!BS108))</f>
        <v>1</v>
      </c>
      <c r="BT112" s="16">
        <f>MAX(0,(va!BU108-va!BT108))</f>
        <v>4</v>
      </c>
      <c r="BU112" s="16">
        <f>MAX(0,(va!BV108-va!BU108))</f>
        <v>4</v>
      </c>
      <c r="BV112" s="16">
        <f>MAX(0,(va!BW108-va!BV108))</f>
        <v>1</v>
      </c>
      <c r="BW112" s="16">
        <f>MAX(0,(va!BX108-va!BW108))</f>
        <v>4</v>
      </c>
      <c r="BX112" s="16">
        <f>MAX(0,(va!BY108-va!BX108))</f>
        <v>4</v>
      </c>
      <c r="BY112" s="16">
        <f>MAX(0,(va!BZ108-va!BY108))</f>
        <v>0</v>
      </c>
      <c r="BZ112" s="16">
        <f>MAX(0,(va!CA108-va!BZ108))</f>
        <v>0</v>
      </c>
      <c r="CA112" s="16">
        <f>MAX(0,(va!CB108-va!CA108))</f>
        <v>0</v>
      </c>
      <c r="CB112" s="16">
        <f>MAX(0,(va!CC108-va!CB108))</f>
        <v>1</v>
      </c>
      <c r="CC112" s="16">
        <f>MAX(0,(va!CD108-va!CC108))</f>
        <v>1</v>
      </c>
      <c r="CD112" s="16">
        <f>MAX(0,(va!CE108-va!CD108))</f>
        <v>0</v>
      </c>
      <c r="CE112" s="16">
        <f>MAX(0,(va!CF108-va!CE108))</f>
        <v>5</v>
      </c>
      <c r="CF112" s="16">
        <f>MAX(0,(va!CG108-va!CF108))</f>
        <v>0</v>
      </c>
      <c r="CG112" s="16">
        <f>MAX(0,(va!CH108-va!CG108))</f>
        <v>6</v>
      </c>
      <c r="CH112" s="16">
        <f>MAX(0,(va!CI108-va!CH108))</f>
        <v>1</v>
      </c>
      <c r="CI112" s="16">
        <f>MAX(0,(va!CJ108-va!CI108))</f>
        <v>2</v>
      </c>
      <c r="CJ112" s="16">
        <f>MAX(0,(va!CK108-va!CJ108))</f>
        <v>0</v>
      </c>
      <c r="CK112" s="16">
        <f>MAX(0,(va!CL108-va!CK108))</f>
        <v>0</v>
      </c>
      <c r="CL112" s="16">
        <f>MAX(0,(va!CM108-va!CL108))</f>
        <v>0</v>
      </c>
      <c r="CM112" s="16">
        <f>MAX(0,(va!CN108-va!CM108))</f>
        <v>0</v>
      </c>
      <c r="CN112" s="16">
        <f>MAX(0,(va!CO108-va!CN108))</f>
        <v>0</v>
      </c>
      <c r="CO112" s="16">
        <f>MAX(0,(va!CP108-va!CO108))</f>
        <v>0</v>
      </c>
      <c r="CP112" s="16">
        <f>MAX(0,(va!CQ108-va!CP108))</f>
        <v>0</v>
      </c>
      <c r="CQ112" s="16">
        <f>MAX(0,(va!CR108-va!CQ108))</f>
        <v>0</v>
      </c>
      <c r="CR112" s="16">
        <f>MAX(0,(va!CS108-va!CR108))</f>
        <v>0</v>
      </c>
      <c r="CS112" s="16">
        <f>MAX(0,(va!CT108-va!CS108))</f>
        <v>0</v>
      </c>
      <c r="CT112" s="16">
        <f>MAX(0,(va!CU108-va!CT108))</f>
        <v>0</v>
      </c>
      <c r="CU112" s="16">
        <f>MAX(0,(va!CV108-va!CU108))</f>
        <v>0</v>
      </c>
      <c r="CV112" s="16">
        <f>MAX(0,(va!CW108-va!CV108))</f>
        <v>0</v>
      </c>
      <c r="CW112" s="16">
        <f>MAX(0,(va!CX108-va!CW108))</f>
        <v>0</v>
      </c>
    </row>
    <row r="113" spans="1:101" x14ac:dyDescent="0.2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0</v>
      </c>
      <c r="F113" s="16">
        <f>MAX(0,(va!G109-va!F109))</f>
        <v>0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0</v>
      </c>
      <c r="M113" s="16">
        <f>MAX(0,(va!N109-va!M109))</f>
        <v>0</v>
      </c>
      <c r="N113" s="16">
        <f>MAX(0,(va!O109-va!N109))</f>
        <v>0</v>
      </c>
      <c r="O113" s="16">
        <f>MAX(0,(va!P109-va!O109))</f>
        <v>0</v>
      </c>
      <c r="P113" s="16">
        <f>MAX(0,(va!Q109-va!P109))</f>
        <v>0</v>
      </c>
      <c r="Q113" s="16">
        <f>MAX(0,(va!R109-va!Q109))</f>
        <v>1</v>
      </c>
      <c r="R113" s="16">
        <f>MAX(0,(va!S109-va!R109))</f>
        <v>0</v>
      </c>
      <c r="S113" s="16">
        <f>MAX(0,(va!T109-va!S109))</f>
        <v>0</v>
      </c>
      <c r="T113" s="16">
        <f>MAX(0,(va!U109-va!T109))</f>
        <v>0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0</v>
      </c>
      <c r="X113" s="16">
        <f>MAX(0,(va!Y109-va!X109))</f>
        <v>0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0</v>
      </c>
      <c r="AC113" s="16">
        <f>MAX(0,(va!AD109-va!AC109))</f>
        <v>0</v>
      </c>
      <c r="AD113" s="16">
        <f>MAX(0,(va!AE109-va!AD109))</f>
        <v>0</v>
      </c>
      <c r="AE113" s="16">
        <f>MAX(0,(va!AF109-va!AE109))</f>
        <v>0</v>
      </c>
      <c r="AF113" s="16">
        <f>MAX(0,(va!AG109-va!AF109))</f>
        <v>0</v>
      </c>
      <c r="AG113" s="16">
        <f>MAX(0,(va!AH109-va!AG109))</f>
        <v>0</v>
      </c>
      <c r="AH113" s="16">
        <f>MAX(0,(va!AI109-va!AH109))</f>
        <v>0</v>
      </c>
      <c r="AI113" s="16">
        <f>MAX(0,(va!AJ109-va!AI109))</f>
        <v>1</v>
      </c>
      <c r="AJ113" s="16">
        <f>MAX(0,(va!AK109-va!AJ109))</f>
        <v>0</v>
      </c>
      <c r="AK113" s="16">
        <f>MAX(0,(va!AL109-va!AK109))</f>
        <v>0</v>
      </c>
      <c r="AL113" s="16">
        <f>MAX(0,(va!AM109-va!AL109))</f>
        <v>2</v>
      </c>
      <c r="AM113" s="16">
        <f>MAX(0,(va!AN109-va!AM109))</f>
        <v>0</v>
      </c>
      <c r="AN113" s="16">
        <f>MAX(0,(va!AO109-va!AN109))</f>
        <v>2</v>
      </c>
      <c r="AO113" s="16">
        <f>MAX(0,(va!AP109-va!AO109))</f>
        <v>0</v>
      </c>
      <c r="AP113" s="16">
        <f>MAX(0,(va!AQ109-va!AP109))</f>
        <v>1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0</v>
      </c>
      <c r="AU113" s="16">
        <f>MAX(0,(va!AV109-va!AU109))</f>
        <v>1</v>
      </c>
      <c r="AV113" s="16">
        <f>MAX(0,(va!AW109-va!AV109))</f>
        <v>0</v>
      </c>
      <c r="AW113" s="16">
        <f>MAX(0,(va!AX109-va!AW109))</f>
        <v>1</v>
      </c>
      <c r="AX113" s="16">
        <f>MAX(0,(va!AY109-va!AX109))</f>
        <v>1</v>
      </c>
      <c r="AY113" s="16">
        <f>MAX(0,(va!AZ109-va!AY109))</f>
        <v>2</v>
      </c>
      <c r="AZ113" s="16">
        <f>MAX(0,(va!BA109-va!AZ109))</f>
        <v>0</v>
      </c>
      <c r="BA113" s="16">
        <f>MAX(0,(va!BB109-va!BA109))</f>
        <v>0</v>
      </c>
      <c r="BB113" s="16">
        <f>MAX(0,(va!BC109-va!BB109))</f>
        <v>0</v>
      </c>
      <c r="BC113" s="16">
        <f>MAX(0,(va!BD109-va!BC109))</f>
        <v>1</v>
      </c>
      <c r="BD113" s="16">
        <f>MAX(0,(va!BE109-va!BD109))</f>
        <v>1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0</v>
      </c>
      <c r="BI113" s="16">
        <f>MAX(0,(va!BJ109-va!BI109))</f>
        <v>0</v>
      </c>
      <c r="BJ113" s="16">
        <f>MAX(0,(va!BK109-va!BJ109))</f>
        <v>0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1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0</v>
      </c>
      <c r="BQ113" s="16">
        <f>MAX(0,(va!BR109-va!BQ109))</f>
        <v>0</v>
      </c>
      <c r="BR113" s="16">
        <f>MAX(0,(va!BS109-va!BR109))</f>
        <v>0</v>
      </c>
      <c r="BS113" s="16">
        <f>MAX(0,(va!BT109-va!BS109))</f>
        <v>0</v>
      </c>
      <c r="BT113" s="16">
        <f>MAX(0,(va!BU109-va!BT109))</f>
        <v>0</v>
      </c>
      <c r="BU113" s="16">
        <f>MAX(0,(va!BV109-va!BU109))</f>
        <v>1</v>
      </c>
      <c r="BV113" s="16">
        <f>MAX(0,(va!BW109-va!BV109))</f>
        <v>0</v>
      </c>
      <c r="BW113" s="16">
        <f>MAX(0,(va!BX109-va!BW109))</f>
        <v>1</v>
      </c>
      <c r="BX113" s="16">
        <f>MAX(0,(va!BY109-va!BX109))</f>
        <v>0</v>
      </c>
      <c r="BY113" s="16">
        <f>MAX(0,(va!BZ109-va!BY109))</f>
        <v>3</v>
      </c>
      <c r="BZ113" s="16">
        <f>MAX(0,(va!CA109-va!BZ109))</f>
        <v>0</v>
      </c>
      <c r="CA113" s="16">
        <f>MAX(0,(va!CB109-va!CA109))</f>
        <v>0</v>
      </c>
      <c r="CB113" s="16">
        <f>MAX(0,(va!CC109-va!CB109))</f>
        <v>1</v>
      </c>
      <c r="CC113" s="16">
        <f>MAX(0,(va!CD109-va!CC109))</f>
        <v>0</v>
      </c>
      <c r="CD113" s="16">
        <f>MAX(0,(va!CE109-va!CD109))</f>
        <v>0</v>
      </c>
      <c r="CE113" s="16">
        <f>MAX(0,(va!CF109-va!CE109))</f>
        <v>0</v>
      </c>
      <c r="CF113" s="16">
        <f>MAX(0,(va!CG109-va!CF109))</f>
        <v>1</v>
      </c>
      <c r="CG113" s="16">
        <f>MAX(0,(va!CH109-va!CG109))</f>
        <v>0</v>
      </c>
      <c r="CH113" s="16">
        <f>MAX(0,(va!CI109-va!CH109))</f>
        <v>0</v>
      </c>
      <c r="CI113" s="16">
        <f>MAX(0,(va!CJ109-va!CI109))</f>
        <v>0</v>
      </c>
      <c r="CJ113" s="16">
        <f>MAX(0,(va!CK109-va!CJ109))</f>
        <v>0</v>
      </c>
      <c r="CK113" s="16">
        <f>MAX(0,(va!CL109-va!CK109))</f>
        <v>0</v>
      </c>
      <c r="CL113" s="16">
        <f>MAX(0,(va!CM109-va!CL109))</f>
        <v>0</v>
      </c>
      <c r="CM113" s="16">
        <f>MAX(0,(va!CN109-va!CM109))</f>
        <v>0</v>
      </c>
      <c r="CN113" s="16">
        <f>MAX(0,(va!CO109-va!CN109))</f>
        <v>0</v>
      </c>
      <c r="CO113" s="16">
        <f>MAX(0,(va!CP109-va!CO109))</f>
        <v>0</v>
      </c>
      <c r="CP113" s="16">
        <f>MAX(0,(va!CQ109-va!CP109))</f>
        <v>0</v>
      </c>
      <c r="CQ113" s="16">
        <f>MAX(0,(va!CR109-va!CQ109))</f>
        <v>0</v>
      </c>
      <c r="CR113" s="16">
        <f>MAX(0,(va!CS109-va!CR109))</f>
        <v>0</v>
      </c>
      <c r="CS113" s="16">
        <f>MAX(0,(va!CT109-va!CS109))</f>
        <v>0</v>
      </c>
      <c r="CT113" s="16">
        <f>MAX(0,(va!CU109-va!CT109))</f>
        <v>0</v>
      </c>
      <c r="CU113" s="16">
        <f>MAX(0,(va!CV109-va!CU109))</f>
        <v>0</v>
      </c>
      <c r="CV113" s="16">
        <f>MAX(0,(va!CW109-va!CV109))</f>
        <v>0</v>
      </c>
      <c r="CW113" s="16">
        <f>MAX(0,(va!CX109-va!CW109))</f>
        <v>0</v>
      </c>
    </row>
    <row r="114" spans="1:101" x14ac:dyDescent="0.2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3</v>
      </c>
      <c r="F114" s="16">
        <f>MAX(0,(va!G110-va!F110))</f>
        <v>3</v>
      </c>
      <c r="G114" s="16">
        <f>MAX(0,(va!H110-va!G110))</f>
        <v>3</v>
      </c>
      <c r="H114" s="16">
        <f>MAX(0,(va!I110-va!H110))</f>
        <v>5</v>
      </c>
      <c r="I114" s="16">
        <f>MAX(0,(va!J110-va!I110))</f>
        <v>0</v>
      </c>
      <c r="J114" s="16">
        <f>MAX(0,(va!K110-va!J110))</f>
        <v>1</v>
      </c>
      <c r="K114" s="16">
        <f>MAX(0,(va!L110-va!K110))</f>
        <v>7</v>
      </c>
      <c r="L114" s="16">
        <f>MAX(0,(va!M110-va!L110))</f>
        <v>19</v>
      </c>
      <c r="M114" s="16">
        <f>MAX(0,(va!N110-va!M110))</f>
        <v>24</v>
      </c>
      <c r="N114" s="16">
        <f>MAX(0,(va!O110-va!N110))</f>
        <v>20</v>
      </c>
      <c r="O114" s="16">
        <f>MAX(0,(va!P110-va!O110))</f>
        <v>3</v>
      </c>
      <c r="P114" s="16">
        <f>MAX(0,(va!Q110-va!P110))</f>
        <v>6</v>
      </c>
      <c r="Q114" s="16">
        <f>MAX(0,(va!R110-va!Q110))</f>
        <v>5</v>
      </c>
      <c r="R114" s="16">
        <f>MAX(0,(va!S110-va!R110))</f>
        <v>9</v>
      </c>
      <c r="S114" s="16">
        <f>MAX(0,(va!T110-va!S110))</f>
        <v>7</v>
      </c>
      <c r="T114" s="16">
        <f>MAX(0,(va!U110-va!T110))</f>
        <v>13</v>
      </c>
      <c r="U114" s="16">
        <f>MAX(0,(va!V110-va!U110))</f>
        <v>9</v>
      </c>
      <c r="V114" s="16">
        <f>MAX(0,(va!W110-va!V110))</f>
        <v>6</v>
      </c>
      <c r="W114" s="16">
        <f>MAX(0,(va!X110-va!W110))</f>
        <v>13</v>
      </c>
      <c r="X114" s="16">
        <f>MAX(0,(va!Y110-va!X110))</f>
        <v>8</v>
      </c>
      <c r="Y114" s="16">
        <f>MAX(0,(va!Z110-va!Y110))</f>
        <v>2</v>
      </c>
      <c r="Z114" s="16">
        <f>MAX(0,(va!AA110-va!Z110))</f>
        <v>11</v>
      </c>
      <c r="AA114" s="16">
        <f>MAX(0,(va!AB110-va!AA110))</f>
        <v>13</v>
      </c>
      <c r="AB114" s="16">
        <f>MAX(0,(va!AC110-va!AB110))</f>
        <v>10</v>
      </c>
      <c r="AC114" s="16">
        <f>MAX(0,(va!AD110-va!AC110))</f>
        <v>20</v>
      </c>
      <c r="AD114" s="16">
        <f>MAX(0,(va!AE110-va!AD110))</f>
        <v>5</v>
      </c>
      <c r="AE114" s="16">
        <f>MAX(0,(va!AF110-va!AE110))</f>
        <v>10</v>
      </c>
      <c r="AF114" s="16">
        <f>MAX(0,(va!AG110-va!AF110))</f>
        <v>4</v>
      </c>
      <c r="AG114" s="16">
        <f>MAX(0,(va!AH110-va!AG110))</f>
        <v>9</v>
      </c>
      <c r="AH114" s="16">
        <f>MAX(0,(va!AI110-va!AH110))</f>
        <v>8</v>
      </c>
      <c r="AI114" s="16">
        <f>MAX(0,(va!AJ110-va!AI110))</f>
        <v>20</v>
      </c>
      <c r="AJ114" s="16">
        <f>MAX(0,(va!AK110-va!AJ110))</f>
        <v>14</v>
      </c>
      <c r="AK114" s="16">
        <f>MAX(0,(va!AL110-va!AK110))</f>
        <v>3</v>
      </c>
      <c r="AL114" s="16">
        <f>MAX(0,(va!AM110-va!AL110))</f>
        <v>8</v>
      </c>
      <c r="AM114" s="16">
        <f>MAX(0,(va!AN110-va!AM110))</f>
        <v>11</v>
      </c>
      <c r="AN114" s="16">
        <f>MAX(0,(va!AO110-va!AN110))</f>
        <v>16</v>
      </c>
      <c r="AO114" s="16">
        <f>MAX(0,(va!AP110-va!AO110))</f>
        <v>25</v>
      </c>
      <c r="AP114" s="16">
        <f>MAX(0,(va!AQ110-va!AP110))</f>
        <v>18</v>
      </c>
      <c r="AQ114" s="16">
        <f>MAX(0,(va!AR110-va!AQ110))</f>
        <v>21</v>
      </c>
      <c r="AR114" s="16">
        <f>MAX(0,(va!AS110-va!AR110))</f>
        <v>16</v>
      </c>
      <c r="AS114" s="16">
        <f>MAX(0,(va!AT110-va!AS110))</f>
        <v>19</v>
      </c>
      <c r="AT114" s="16">
        <f>MAX(0,(va!AU110-va!AT110))</f>
        <v>15</v>
      </c>
      <c r="AU114" s="16">
        <f>MAX(0,(va!AV110-va!AU110))</f>
        <v>20</v>
      </c>
      <c r="AV114" s="16">
        <f>MAX(0,(va!AW110-va!AV110))</f>
        <v>21</v>
      </c>
      <c r="AW114" s="16">
        <f>MAX(0,(va!AX110-va!AW110))</f>
        <v>18</v>
      </c>
      <c r="AX114" s="16">
        <f>MAX(0,(va!AY110-va!AX110))</f>
        <v>18</v>
      </c>
      <c r="AY114" s="16">
        <f>MAX(0,(va!AZ110-va!AY110))</f>
        <v>16</v>
      </c>
      <c r="AZ114" s="16">
        <f>MAX(0,(va!BA110-va!AZ110))</f>
        <v>19</v>
      </c>
      <c r="BA114" s="16">
        <f>MAX(0,(va!BB110-va!BA110))</f>
        <v>27</v>
      </c>
      <c r="BB114" s="16">
        <f>MAX(0,(va!BC110-va!BB110))</f>
        <v>19</v>
      </c>
      <c r="BC114" s="16">
        <f>MAX(0,(va!BD110-va!BC110))</f>
        <v>54</v>
      </c>
      <c r="BD114" s="16">
        <f>MAX(0,(va!BE110-va!BD110))</f>
        <v>76</v>
      </c>
      <c r="BE114" s="16">
        <f>MAX(0,(va!BF110-va!BE110))</f>
        <v>17</v>
      </c>
      <c r="BF114" s="16">
        <f>MAX(0,(va!BG110-va!BF110))</f>
        <v>21</v>
      </c>
      <c r="BG114" s="16">
        <f>MAX(0,(va!BH110-va!BG110))</f>
        <v>32</v>
      </c>
      <c r="BH114" s="16">
        <f>MAX(0,(va!BI110-va!BH110))</f>
        <v>24</v>
      </c>
      <c r="BI114" s="16">
        <f>MAX(0,(va!BJ110-va!BI110))</f>
        <v>53</v>
      </c>
      <c r="BJ114" s="16">
        <f>MAX(0,(va!BK110-va!BJ110))</f>
        <v>46</v>
      </c>
      <c r="BK114" s="16">
        <f>MAX(0,(va!BL110-va!BK110))</f>
        <v>45</v>
      </c>
      <c r="BL114" s="16">
        <f>MAX(0,(va!BM110-va!BL110))</f>
        <v>33</v>
      </c>
      <c r="BM114" s="16">
        <f>MAX(0,(va!BN110-va!BM110))</f>
        <v>28</v>
      </c>
      <c r="BN114" s="16">
        <f>MAX(0,(va!BO110-va!BN110))</f>
        <v>49</v>
      </c>
      <c r="BO114" s="16">
        <f>MAX(0,(va!BP110-va!BO110))</f>
        <v>23</v>
      </c>
      <c r="BP114" s="16">
        <f>MAX(0,(va!BQ110-va!BP110))</f>
        <v>21</v>
      </c>
      <c r="BQ114" s="16">
        <f>MAX(0,(va!BR110-va!BQ110))</f>
        <v>69</v>
      </c>
      <c r="BR114" s="16">
        <f>MAX(0,(va!BS110-va!BR110))</f>
        <v>47</v>
      </c>
      <c r="BS114" s="16">
        <f>MAX(0,(va!BT110-va!BS110))</f>
        <v>67</v>
      </c>
      <c r="BT114" s="16">
        <f>MAX(0,(va!BU110-va!BT110))</f>
        <v>81</v>
      </c>
      <c r="BU114" s="16">
        <f>MAX(0,(va!BV110-va!BU110))</f>
        <v>37</v>
      </c>
      <c r="BV114" s="16">
        <f>MAX(0,(va!BW110-va!BV110))</f>
        <v>21</v>
      </c>
      <c r="BW114" s="16">
        <f>MAX(0,(va!BX110-va!BW110))</f>
        <v>33</v>
      </c>
      <c r="BX114" s="16">
        <f>MAX(0,(va!BY110-va!BX110))</f>
        <v>39</v>
      </c>
      <c r="BY114" s="16">
        <f>MAX(0,(va!BZ110-va!BY110))</f>
        <v>65</v>
      </c>
      <c r="BZ114" s="16">
        <f>MAX(0,(va!CA110-va!BZ110))</f>
        <v>29</v>
      </c>
      <c r="CA114" s="16">
        <f>MAX(0,(va!CB110-va!CA110))</f>
        <v>30</v>
      </c>
      <c r="CB114" s="16">
        <f>MAX(0,(va!CC110-va!CB110))</f>
        <v>16</v>
      </c>
      <c r="CC114" s="16">
        <f>MAX(0,(va!CD110-va!CC110))</f>
        <v>19</v>
      </c>
      <c r="CD114" s="16">
        <f>MAX(0,(va!CE110-va!CD110))</f>
        <v>23</v>
      </c>
      <c r="CE114" s="16">
        <f>MAX(0,(va!CF110-va!CE110))</f>
        <v>24</v>
      </c>
      <c r="CF114" s="16">
        <f>MAX(0,(va!CG110-va!CF110))</f>
        <v>56</v>
      </c>
      <c r="CG114" s="16">
        <f>MAX(0,(va!CH110-va!CG110))</f>
        <v>25</v>
      </c>
      <c r="CH114" s="16">
        <f>MAX(0,(va!CI110-va!CH110))</f>
        <v>18</v>
      </c>
      <c r="CI114" s="16">
        <f>MAX(0,(va!CJ110-va!CI110))</f>
        <v>16</v>
      </c>
      <c r="CJ114" s="16">
        <f>MAX(0,(va!CK110-va!CJ110))</f>
        <v>0</v>
      </c>
      <c r="CK114" s="16">
        <f>MAX(0,(va!CL110-va!CK110))</f>
        <v>0</v>
      </c>
      <c r="CL114" s="16">
        <f>MAX(0,(va!CM110-va!CL110))</f>
        <v>0</v>
      </c>
      <c r="CM114" s="16">
        <f>MAX(0,(va!CN110-va!CM110))</f>
        <v>0</v>
      </c>
      <c r="CN114" s="16">
        <f>MAX(0,(va!CO110-va!CN110))</f>
        <v>0</v>
      </c>
      <c r="CO114" s="16">
        <f>MAX(0,(va!CP110-va!CO110))</f>
        <v>0</v>
      </c>
      <c r="CP114" s="16">
        <f>MAX(0,(va!CQ110-va!CP110))</f>
        <v>0</v>
      </c>
      <c r="CQ114" s="16">
        <f>MAX(0,(va!CR110-va!CQ110))</f>
        <v>0</v>
      </c>
      <c r="CR114" s="16">
        <f>MAX(0,(va!CS110-va!CR110))</f>
        <v>0</v>
      </c>
      <c r="CS114" s="16">
        <f>MAX(0,(va!CT110-va!CS110))</f>
        <v>0</v>
      </c>
      <c r="CT114" s="16">
        <f>MAX(0,(va!CU110-va!CT110))</f>
        <v>0</v>
      </c>
      <c r="CU114" s="16">
        <f>MAX(0,(va!CV110-va!CU110))</f>
        <v>0</v>
      </c>
      <c r="CV114" s="16">
        <f>MAX(0,(va!CW110-va!CV110))</f>
        <v>0</v>
      </c>
      <c r="CW114" s="16">
        <f>MAX(0,(va!CX110-va!CW110))</f>
        <v>0</v>
      </c>
    </row>
    <row r="115" spans="1:101" x14ac:dyDescent="0.2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0</v>
      </c>
      <c r="F115" s="16">
        <f>MAX(0,(va!G111-va!F111))</f>
        <v>1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5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3</v>
      </c>
      <c r="M115" s="16">
        <f>MAX(0,(va!N111-va!M111))</f>
        <v>0</v>
      </c>
      <c r="N115" s="16">
        <f>MAX(0,(va!O111-va!N111))</f>
        <v>1</v>
      </c>
      <c r="O115" s="16">
        <f>MAX(0,(va!P111-va!O111))</f>
        <v>0</v>
      </c>
      <c r="P115" s="16">
        <f>MAX(0,(va!Q111-va!P111))</f>
        <v>1</v>
      </c>
      <c r="Q115" s="16">
        <f>MAX(0,(va!R111-va!Q111))</f>
        <v>1</v>
      </c>
      <c r="R115" s="16">
        <f>MAX(0,(va!S111-va!R111))</f>
        <v>2</v>
      </c>
      <c r="S115" s="16">
        <f>MAX(0,(va!T111-va!S111))</f>
        <v>1</v>
      </c>
      <c r="T115" s="16">
        <f>MAX(0,(va!U111-va!T111))</f>
        <v>1</v>
      </c>
      <c r="U115" s="16">
        <f>MAX(0,(va!V111-va!U111))</f>
        <v>1</v>
      </c>
      <c r="V115" s="16">
        <f>MAX(0,(va!W111-va!V111))</f>
        <v>3</v>
      </c>
      <c r="W115" s="16">
        <f>MAX(0,(va!X111-va!W111))</f>
        <v>1</v>
      </c>
      <c r="X115" s="16">
        <f>MAX(0,(va!Y111-va!X111))</f>
        <v>0</v>
      </c>
      <c r="Y115" s="16">
        <f>MAX(0,(va!Z111-va!Y111))</f>
        <v>1</v>
      </c>
      <c r="Z115" s="16">
        <f>MAX(0,(va!AA111-va!Z111))</f>
        <v>2</v>
      </c>
      <c r="AA115" s="16">
        <f>MAX(0,(va!AB111-va!AA111))</f>
        <v>0</v>
      </c>
      <c r="AB115" s="16">
        <f>MAX(0,(va!AC111-va!AB111))</f>
        <v>0</v>
      </c>
      <c r="AC115" s="16">
        <f>MAX(0,(va!AD111-va!AC111))</f>
        <v>0</v>
      </c>
      <c r="AD115" s="16">
        <f>MAX(0,(va!AE111-va!AD111))</f>
        <v>0</v>
      </c>
      <c r="AE115" s="16">
        <f>MAX(0,(va!AF111-va!AE111))</f>
        <v>1</v>
      </c>
      <c r="AF115" s="16">
        <f>MAX(0,(va!AG111-va!AF111))</f>
        <v>2</v>
      </c>
      <c r="AG115" s="16">
        <f>MAX(0,(va!AH111-va!AG111))</f>
        <v>1</v>
      </c>
      <c r="AH115" s="16">
        <f>MAX(0,(va!AI111-va!AH111))</f>
        <v>5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0</v>
      </c>
      <c r="AL115" s="16">
        <f>MAX(0,(va!AM111-va!AL111))</f>
        <v>2</v>
      </c>
      <c r="AM115" s="16">
        <f>MAX(0,(va!AN111-va!AM111))</f>
        <v>22</v>
      </c>
      <c r="AN115" s="16">
        <f>MAX(0,(va!AO111-va!AN111))</f>
        <v>16</v>
      </c>
      <c r="AO115" s="16">
        <f>MAX(0,(va!AP111-va!AO111))</f>
        <v>7</v>
      </c>
      <c r="AP115" s="16">
        <f>MAX(0,(va!AQ111-va!AP111))</f>
        <v>0</v>
      </c>
      <c r="AQ115" s="16">
        <f>MAX(0,(va!AR111-va!AQ111))</f>
        <v>1</v>
      </c>
      <c r="AR115" s="16">
        <f>MAX(0,(va!AS111-va!AR111))</f>
        <v>0</v>
      </c>
      <c r="AS115" s="16">
        <f>MAX(0,(va!AT111-va!AS111))</f>
        <v>1</v>
      </c>
      <c r="AT115" s="16">
        <f>MAX(0,(va!AU111-va!AT111))</f>
        <v>2</v>
      </c>
      <c r="AU115" s="16">
        <f>MAX(0,(va!AV111-va!AU111))</f>
        <v>4</v>
      </c>
      <c r="AV115" s="16">
        <f>MAX(0,(va!AW111-va!AV111))</f>
        <v>3</v>
      </c>
      <c r="AW115" s="16">
        <f>MAX(0,(va!AX111-va!AW111))</f>
        <v>2</v>
      </c>
      <c r="AX115" s="16">
        <f>MAX(0,(va!AY111-va!AX111))</f>
        <v>0</v>
      </c>
      <c r="AY115" s="16">
        <f>MAX(0,(va!AZ111-va!AY111))</f>
        <v>13</v>
      </c>
      <c r="AZ115" s="16">
        <f>MAX(0,(va!BA111-va!AZ111))</f>
        <v>2</v>
      </c>
      <c r="BA115" s="16">
        <f>MAX(0,(va!BB111-va!BA111))</f>
        <v>8</v>
      </c>
      <c r="BB115" s="16">
        <f>MAX(0,(va!BC111-va!BB111))</f>
        <v>4</v>
      </c>
      <c r="BC115" s="16">
        <f>MAX(0,(va!BD111-va!BC111))</f>
        <v>0</v>
      </c>
      <c r="BD115" s="16">
        <f>MAX(0,(va!BE111-va!BD111))</f>
        <v>0</v>
      </c>
      <c r="BE115" s="16">
        <f>MAX(0,(va!BF111-va!BE111))</f>
        <v>0</v>
      </c>
      <c r="BF115" s="16">
        <f>MAX(0,(va!BG111-va!BF111))</f>
        <v>8</v>
      </c>
      <c r="BG115" s="16">
        <f>MAX(0,(va!BH111-va!BG111))</f>
        <v>7</v>
      </c>
      <c r="BH115" s="16">
        <f>MAX(0,(va!BI111-va!BH111))</f>
        <v>0</v>
      </c>
      <c r="BI115" s="16">
        <f>MAX(0,(va!BJ111-va!BI111))</f>
        <v>0</v>
      </c>
      <c r="BJ115" s="16">
        <f>MAX(0,(va!BK111-va!BJ111))</f>
        <v>5</v>
      </c>
      <c r="BK115" s="16">
        <f>MAX(0,(va!BL111-va!BK111))</f>
        <v>1</v>
      </c>
      <c r="BL115" s="16">
        <f>MAX(0,(va!BM111-va!BL111))</f>
        <v>0</v>
      </c>
      <c r="BM115" s="16">
        <f>MAX(0,(va!BN111-va!BM111))</f>
        <v>0</v>
      </c>
      <c r="BN115" s="16">
        <f>MAX(0,(va!BO111-va!BN111))</f>
        <v>6</v>
      </c>
      <c r="BO115" s="16">
        <f>MAX(0,(va!BP111-va!BO111))</f>
        <v>0</v>
      </c>
      <c r="BP115" s="16">
        <f>MAX(0,(va!BQ111-va!BP111))</f>
        <v>1</v>
      </c>
      <c r="BQ115" s="16">
        <f>MAX(0,(va!BR111-va!BQ111))</f>
        <v>5</v>
      </c>
      <c r="BR115" s="16">
        <f>MAX(0,(va!BS111-va!BR111))</f>
        <v>3</v>
      </c>
      <c r="BS115" s="16">
        <f>MAX(0,(va!BT111-va!BS111))</f>
        <v>5</v>
      </c>
      <c r="BT115" s="16">
        <f>MAX(0,(va!BU111-va!BT111))</f>
        <v>7</v>
      </c>
      <c r="BU115" s="16">
        <f>MAX(0,(va!BV111-va!BU111))</f>
        <v>4</v>
      </c>
      <c r="BV115" s="16">
        <f>MAX(0,(va!BW111-va!BV111))</f>
        <v>5</v>
      </c>
      <c r="BW115" s="16">
        <f>MAX(0,(va!BX111-va!BW111))</f>
        <v>0</v>
      </c>
      <c r="BX115" s="16">
        <f>MAX(0,(va!BY111-va!BX111))</f>
        <v>14</v>
      </c>
      <c r="BY115" s="16">
        <f>MAX(0,(va!BZ111-va!BY111))</f>
        <v>7</v>
      </c>
      <c r="BZ115" s="16">
        <f>MAX(0,(va!CA111-va!BZ111))</f>
        <v>2</v>
      </c>
      <c r="CA115" s="16">
        <f>MAX(0,(va!CB111-va!CA111))</f>
        <v>0</v>
      </c>
      <c r="CB115" s="16">
        <f>MAX(0,(va!CC111-va!CB111))</f>
        <v>5</v>
      </c>
      <c r="CC115" s="16">
        <f>MAX(0,(va!CD111-va!CC111))</f>
        <v>3</v>
      </c>
      <c r="CD115" s="16">
        <f>MAX(0,(va!CE111-va!CD111))</f>
        <v>15</v>
      </c>
      <c r="CE115" s="16">
        <f>MAX(0,(va!CF111-va!CE111))</f>
        <v>10</v>
      </c>
      <c r="CF115" s="16">
        <f>MAX(0,(va!CG111-va!CF111))</f>
        <v>15</v>
      </c>
      <c r="CG115" s="16">
        <f>MAX(0,(va!CH111-va!CG111))</f>
        <v>3</v>
      </c>
      <c r="CH115" s="16">
        <f>MAX(0,(va!CI111-va!CH111))</f>
        <v>0</v>
      </c>
      <c r="CI115" s="16">
        <f>MAX(0,(va!CJ111-va!CI111))</f>
        <v>20</v>
      </c>
      <c r="CJ115" s="16">
        <f>MAX(0,(va!CK111-va!CJ111))</f>
        <v>0</v>
      </c>
      <c r="CK115" s="16">
        <f>MAX(0,(va!CL111-va!CK111))</f>
        <v>0</v>
      </c>
      <c r="CL115" s="16">
        <f>MAX(0,(va!CM111-va!CL111))</f>
        <v>0</v>
      </c>
      <c r="CM115" s="16">
        <f>MAX(0,(va!CN111-va!CM111))</f>
        <v>0</v>
      </c>
      <c r="CN115" s="16">
        <f>MAX(0,(va!CO111-va!CN111))</f>
        <v>0</v>
      </c>
      <c r="CO115" s="16">
        <f>MAX(0,(va!CP111-va!CO111))</f>
        <v>0</v>
      </c>
      <c r="CP115" s="16">
        <f>MAX(0,(va!CQ111-va!CP111))</f>
        <v>0</v>
      </c>
      <c r="CQ115" s="16">
        <f>MAX(0,(va!CR111-va!CQ111))</f>
        <v>0</v>
      </c>
      <c r="CR115" s="16">
        <f>MAX(0,(va!CS111-va!CR111))</f>
        <v>0</v>
      </c>
      <c r="CS115" s="16">
        <f>MAX(0,(va!CT111-va!CS111))</f>
        <v>0</v>
      </c>
      <c r="CT115" s="16">
        <f>MAX(0,(va!CU111-va!CT111))</f>
        <v>0</v>
      </c>
      <c r="CU115" s="16">
        <f>MAX(0,(va!CV111-va!CU111))</f>
        <v>0</v>
      </c>
      <c r="CV115" s="16">
        <f>MAX(0,(va!CW111-va!CV111))</f>
        <v>0</v>
      </c>
      <c r="CW115" s="16">
        <f>MAX(0,(va!CX111-va!CW111))</f>
        <v>0</v>
      </c>
    </row>
    <row r="116" spans="1:101" x14ac:dyDescent="0.2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1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1</v>
      </c>
      <c r="U116" s="16">
        <f>MAX(0,(va!V112-va!U112))</f>
        <v>1</v>
      </c>
      <c r="V116" s="16">
        <f>MAX(0,(va!W112-va!V112))</f>
        <v>0</v>
      </c>
      <c r="W116" s="16">
        <f>MAX(0,(va!X112-va!W112))</f>
        <v>0</v>
      </c>
      <c r="X116" s="16">
        <f>MAX(0,(va!Y112-va!X112))</f>
        <v>6</v>
      </c>
      <c r="Y116" s="16">
        <f>MAX(0,(va!Z112-va!Y112))</f>
        <v>0</v>
      </c>
      <c r="Z116" s="16">
        <f>MAX(0,(va!AA112-va!Z112))</f>
        <v>1</v>
      </c>
      <c r="AA116" s="16">
        <f>MAX(0,(va!AB112-va!AA112))</f>
        <v>0</v>
      </c>
      <c r="AB116" s="16">
        <f>MAX(0,(va!AC112-va!AB112))</f>
        <v>2</v>
      </c>
      <c r="AC116" s="16">
        <f>MAX(0,(va!AD112-va!AC112))</f>
        <v>0</v>
      </c>
      <c r="AD116" s="16">
        <f>MAX(0,(va!AE112-va!AD112))</f>
        <v>0</v>
      </c>
      <c r="AE116" s="16">
        <f>MAX(0,(va!AF112-va!AE112))</f>
        <v>0</v>
      </c>
      <c r="AF116" s="16">
        <f>MAX(0,(va!AG112-va!AF112))</f>
        <v>1</v>
      </c>
      <c r="AG116" s="16">
        <f>MAX(0,(va!AH112-va!AG112))</f>
        <v>0</v>
      </c>
      <c r="AH116" s="16">
        <f>MAX(0,(va!AI112-va!AH112))</f>
        <v>1</v>
      </c>
      <c r="AI116" s="16">
        <f>MAX(0,(va!AJ112-va!AI112))</f>
        <v>0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1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1</v>
      </c>
      <c r="AQ116" s="16">
        <f>MAX(0,(va!AR112-va!AQ112))</f>
        <v>0</v>
      </c>
      <c r="AR116" s="16">
        <f>MAX(0,(va!AS112-va!AR112))</f>
        <v>0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1</v>
      </c>
      <c r="AV116" s="16">
        <f>MAX(0,(va!AW112-va!AV112))</f>
        <v>1</v>
      </c>
      <c r="AW116" s="16">
        <f>MAX(0,(va!AX112-va!AW112))</f>
        <v>0</v>
      </c>
      <c r="AX116" s="16">
        <f>MAX(0,(va!AY112-va!AX112))</f>
        <v>1</v>
      </c>
      <c r="AY116" s="16">
        <f>MAX(0,(va!AZ112-va!AY112))</f>
        <v>1</v>
      </c>
      <c r="AZ116" s="16">
        <f>MAX(0,(va!BA112-va!AZ112))</f>
        <v>1</v>
      </c>
      <c r="BA116" s="16">
        <f>MAX(0,(va!BB112-va!BA112))</f>
        <v>0</v>
      </c>
      <c r="BB116" s="16">
        <f>MAX(0,(va!BC112-va!BB112))</f>
        <v>0</v>
      </c>
      <c r="BC116" s="16">
        <f>MAX(0,(va!BD112-va!BC112))</f>
        <v>0</v>
      </c>
      <c r="BD116" s="16">
        <f>MAX(0,(va!BE112-va!BD112))</f>
        <v>0</v>
      </c>
      <c r="BE116" s="16">
        <f>MAX(0,(va!BF112-va!BE112))</f>
        <v>0</v>
      </c>
      <c r="BF116" s="16">
        <f>MAX(0,(va!BG112-va!BF112))</f>
        <v>0</v>
      </c>
      <c r="BG116" s="16">
        <f>MAX(0,(va!BH112-va!BG112))</f>
        <v>1</v>
      </c>
      <c r="BH116" s="16">
        <f>MAX(0,(va!BI112-va!BH112))</f>
        <v>0</v>
      </c>
      <c r="BI116" s="16">
        <f>MAX(0,(va!BJ112-va!BI112))</f>
        <v>0</v>
      </c>
      <c r="BJ116" s="16">
        <f>MAX(0,(va!BK112-va!BJ112))</f>
        <v>0</v>
      </c>
      <c r="BK116" s="16">
        <f>MAX(0,(va!BL112-va!BK112))</f>
        <v>0</v>
      </c>
      <c r="BL116" s="16">
        <f>MAX(0,(va!BM112-va!BL112))</f>
        <v>0</v>
      </c>
      <c r="BM116" s="16">
        <f>MAX(0,(va!BN112-va!BM112))</f>
        <v>0</v>
      </c>
      <c r="BN116" s="16">
        <f>MAX(0,(va!BO112-va!BN112))</f>
        <v>0</v>
      </c>
      <c r="BO116" s="16">
        <f>MAX(0,(va!BP112-va!BO112))</f>
        <v>0</v>
      </c>
      <c r="BP116" s="16">
        <f>MAX(0,(va!BQ112-va!BP112))</f>
        <v>3</v>
      </c>
      <c r="BQ116" s="16">
        <f>MAX(0,(va!BR112-va!BQ112))</f>
        <v>1</v>
      </c>
      <c r="BR116" s="16">
        <f>MAX(0,(va!BS112-va!BR112))</f>
        <v>0</v>
      </c>
      <c r="BS116" s="16">
        <f>MAX(0,(va!BT112-va!BS112))</f>
        <v>0</v>
      </c>
      <c r="BT116" s="16">
        <f>MAX(0,(va!BU112-va!BT112))</f>
        <v>2</v>
      </c>
      <c r="BU116" s="16">
        <f>MAX(0,(va!BV112-va!BU112))</f>
        <v>1</v>
      </c>
      <c r="BV116" s="16">
        <f>MAX(0,(va!BW112-va!BV112))</f>
        <v>2</v>
      </c>
      <c r="BW116" s="16">
        <f>MAX(0,(va!BX112-va!BW112))</f>
        <v>1</v>
      </c>
      <c r="BX116" s="16">
        <f>MAX(0,(va!BY112-va!BX112))</f>
        <v>1</v>
      </c>
      <c r="BY116" s="16">
        <f>MAX(0,(va!BZ112-va!BY112))</f>
        <v>0</v>
      </c>
      <c r="BZ116" s="16">
        <f>MAX(0,(va!CA112-va!BZ112))</f>
        <v>7</v>
      </c>
      <c r="CA116" s="16">
        <f>MAX(0,(va!CB112-va!CA112))</f>
        <v>2</v>
      </c>
      <c r="CB116" s="16">
        <f>MAX(0,(va!CC112-va!CB112))</f>
        <v>0</v>
      </c>
      <c r="CC116" s="16">
        <f>MAX(0,(va!CD112-va!CC112))</f>
        <v>2</v>
      </c>
      <c r="CD116" s="16">
        <f>MAX(0,(va!CE112-va!CD112))</f>
        <v>1</v>
      </c>
      <c r="CE116" s="16">
        <f>MAX(0,(va!CF112-va!CE112))</f>
        <v>0</v>
      </c>
      <c r="CF116" s="16">
        <f>MAX(0,(va!CG112-va!CF112))</f>
        <v>2</v>
      </c>
      <c r="CG116" s="16">
        <f>MAX(0,(va!CH112-va!CG112))</f>
        <v>0</v>
      </c>
      <c r="CH116" s="16">
        <f>MAX(0,(va!CI112-va!CH112))</f>
        <v>0</v>
      </c>
      <c r="CI116" s="16">
        <f>MAX(0,(va!CJ112-va!CI112))</f>
        <v>8</v>
      </c>
      <c r="CJ116" s="16">
        <f>MAX(0,(va!CK112-va!CJ112))</f>
        <v>0</v>
      </c>
      <c r="CK116" s="16">
        <f>MAX(0,(va!CL112-va!CK112))</f>
        <v>0</v>
      </c>
      <c r="CL116" s="16">
        <f>MAX(0,(va!CM112-va!CL112))</f>
        <v>0</v>
      </c>
      <c r="CM116" s="16">
        <f>MAX(0,(va!CN112-va!CM112))</f>
        <v>0</v>
      </c>
      <c r="CN116" s="16">
        <f>MAX(0,(va!CO112-va!CN112))</f>
        <v>0</v>
      </c>
      <c r="CO116" s="16">
        <f>MAX(0,(va!CP112-va!CO112))</f>
        <v>0</v>
      </c>
      <c r="CP116" s="16">
        <f>MAX(0,(va!CQ112-va!CP112))</f>
        <v>0</v>
      </c>
      <c r="CQ116" s="16">
        <f>MAX(0,(va!CR112-va!CQ112))</f>
        <v>0</v>
      </c>
      <c r="CR116" s="16">
        <f>MAX(0,(va!CS112-va!CR112))</f>
        <v>0</v>
      </c>
      <c r="CS116" s="16">
        <f>MAX(0,(va!CT112-va!CS112))</f>
        <v>0</v>
      </c>
      <c r="CT116" s="16">
        <f>MAX(0,(va!CU112-va!CT112))</f>
        <v>0</v>
      </c>
      <c r="CU116" s="16">
        <f>MAX(0,(va!CV112-va!CU112))</f>
        <v>0</v>
      </c>
      <c r="CV116" s="16">
        <f>MAX(0,(va!CW112-va!CV112))</f>
        <v>0</v>
      </c>
      <c r="CW116" s="16">
        <f>MAX(0,(va!CX112-va!CW112))</f>
        <v>0</v>
      </c>
    </row>
    <row r="117" spans="1:101" x14ac:dyDescent="0.2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0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0</v>
      </c>
      <c r="N117" s="16">
        <f>MAX(0,(va!O113-va!N113))</f>
        <v>0</v>
      </c>
      <c r="O117" s="16">
        <f>MAX(0,(va!P113-va!O113))</f>
        <v>1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0</v>
      </c>
      <c r="S117" s="16">
        <f>MAX(0,(va!T113-va!S113))</f>
        <v>2</v>
      </c>
      <c r="T117" s="16">
        <f>MAX(0,(va!U113-va!T113))</f>
        <v>1</v>
      </c>
      <c r="U117" s="16">
        <f>MAX(0,(va!V113-va!U113))</f>
        <v>2</v>
      </c>
      <c r="V117" s="16">
        <f>MAX(0,(va!W113-va!V113))</f>
        <v>0</v>
      </c>
      <c r="W117" s="16">
        <f>MAX(0,(va!X113-va!W113))</f>
        <v>0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0</v>
      </c>
      <c r="AA117" s="16">
        <f>MAX(0,(va!AB113-va!AA113))</f>
        <v>0</v>
      </c>
      <c r="AB117" s="16">
        <f>MAX(0,(va!AC113-va!AB113))</f>
        <v>1</v>
      </c>
      <c r="AC117" s="16">
        <f>MAX(0,(va!AD113-va!AC113))</f>
        <v>0</v>
      </c>
      <c r="AD117" s="16">
        <f>MAX(0,(va!AE113-va!AD113))</f>
        <v>2</v>
      </c>
      <c r="AE117" s="16">
        <f>MAX(0,(va!AF113-va!AE113))</f>
        <v>2</v>
      </c>
      <c r="AF117" s="16">
        <f>MAX(0,(va!AG113-va!AF113))</f>
        <v>0</v>
      </c>
      <c r="AG117" s="16">
        <f>MAX(0,(va!AH113-va!AG113))</f>
        <v>1</v>
      </c>
      <c r="AH117" s="16">
        <f>MAX(0,(va!AI113-va!AH113))</f>
        <v>3</v>
      </c>
      <c r="AI117" s="16">
        <f>MAX(0,(va!AJ113-va!AI113))</f>
        <v>0</v>
      </c>
      <c r="AJ117" s="16">
        <f>MAX(0,(va!AK113-va!AJ113))</f>
        <v>1</v>
      </c>
      <c r="AK117" s="16">
        <f>MAX(0,(va!AL113-va!AK113))</f>
        <v>0</v>
      </c>
      <c r="AL117" s="16">
        <f>MAX(0,(va!AM113-va!AL113))</f>
        <v>0</v>
      </c>
      <c r="AM117" s="16">
        <f>MAX(0,(va!AN113-va!AM113))</f>
        <v>0</v>
      </c>
      <c r="AN117" s="16">
        <f>MAX(0,(va!AO113-va!AN113))</f>
        <v>1</v>
      </c>
      <c r="AO117" s="16">
        <f>MAX(0,(va!AP113-va!AO113))</f>
        <v>0</v>
      </c>
      <c r="AP117" s="16">
        <f>MAX(0,(va!AQ113-va!AP113))</f>
        <v>1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1</v>
      </c>
      <c r="AV117" s="16">
        <f>MAX(0,(va!AW113-va!AV113))</f>
        <v>1</v>
      </c>
      <c r="AW117" s="16">
        <f>MAX(0,(va!AX113-va!AW113))</f>
        <v>2</v>
      </c>
      <c r="AX117" s="16">
        <f>MAX(0,(va!AY113-va!AX113))</f>
        <v>0</v>
      </c>
      <c r="AY117" s="16">
        <f>MAX(0,(va!AZ113-va!AY113))</f>
        <v>0</v>
      </c>
      <c r="AZ117" s="16">
        <f>MAX(0,(va!BA113-va!AZ113))</f>
        <v>2</v>
      </c>
      <c r="BA117" s="16">
        <f>MAX(0,(va!BB113-va!BA113))</f>
        <v>1</v>
      </c>
      <c r="BB117" s="16">
        <f>MAX(0,(va!BC113-va!BB113))</f>
        <v>2</v>
      </c>
      <c r="BC117" s="16">
        <f>MAX(0,(va!BD113-va!BC113))</f>
        <v>0</v>
      </c>
      <c r="BD117" s="16">
        <f>MAX(0,(va!BE113-va!BD113))</f>
        <v>0</v>
      </c>
      <c r="BE117" s="16">
        <f>MAX(0,(va!BF113-va!BE113))</f>
        <v>0</v>
      </c>
      <c r="BF117" s="16">
        <f>MAX(0,(va!BG113-va!BF113))</f>
        <v>0</v>
      </c>
      <c r="BG117" s="16">
        <f>MAX(0,(va!BH113-va!BG113))</f>
        <v>2</v>
      </c>
      <c r="BH117" s="16">
        <f>MAX(0,(va!BI113-va!BH113))</f>
        <v>0</v>
      </c>
      <c r="BI117" s="16">
        <f>MAX(0,(va!BJ113-va!BI113))</f>
        <v>0</v>
      </c>
      <c r="BJ117" s="16">
        <f>MAX(0,(va!BK113-va!BJ113))</f>
        <v>0</v>
      </c>
      <c r="BK117" s="16">
        <f>MAX(0,(va!BL113-va!BK113))</f>
        <v>0</v>
      </c>
      <c r="BL117" s="16">
        <f>MAX(0,(va!BM113-va!BL113))</f>
        <v>0</v>
      </c>
      <c r="BM117" s="16">
        <f>MAX(0,(va!BN113-va!BM113))</f>
        <v>0</v>
      </c>
      <c r="BN117" s="16">
        <f>MAX(0,(va!BO113-va!BN113))</f>
        <v>1</v>
      </c>
      <c r="BO117" s="16">
        <f>MAX(0,(va!BP113-va!BO113))</f>
        <v>0</v>
      </c>
      <c r="BP117" s="16">
        <f>MAX(0,(va!BQ113-va!BP113))</f>
        <v>0</v>
      </c>
      <c r="BQ117" s="16">
        <f>MAX(0,(va!BR113-va!BQ113))</f>
        <v>0</v>
      </c>
      <c r="BR117" s="16">
        <f>MAX(0,(va!BS113-va!BR113))</f>
        <v>0</v>
      </c>
      <c r="BS117" s="16">
        <f>MAX(0,(va!BT113-va!BS113))</f>
        <v>0</v>
      </c>
      <c r="BT117" s="16">
        <f>MAX(0,(va!BU113-va!BT113))</f>
        <v>0</v>
      </c>
      <c r="BU117" s="16">
        <f>MAX(0,(va!BV113-va!BU113))</f>
        <v>0</v>
      </c>
      <c r="BV117" s="16">
        <f>MAX(0,(va!BW113-va!BV113))</f>
        <v>0</v>
      </c>
      <c r="BW117" s="16">
        <f>MAX(0,(va!BX113-va!BW113))</f>
        <v>1</v>
      </c>
      <c r="BX117" s="16">
        <f>MAX(0,(va!BY113-va!BX113))</f>
        <v>0</v>
      </c>
      <c r="BY117" s="16">
        <f>MAX(0,(va!BZ113-va!BY113))</f>
        <v>0</v>
      </c>
      <c r="BZ117" s="16">
        <f>MAX(0,(va!CA113-va!BZ113))</f>
        <v>1</v>
      </c>
      <c r="CA117" s="16">
        <f>MAX(0,(va!CB113-va!CA113))</f>
        <v>0</v>
      </c>
      <c r="CB117" s="16">
        <f>MAX(0,(va!CC113-va!CB113))</f>
        <v>0</v>
      </c>
      <c r="CC117" s="16">
        <f>MAX(0,(va!CD113-va!CC113))</f>
        <v>0</v>
      </c>
      <c r="CD117" s="16">
        <f>MAX(0,(va!CE113-va!CD113))</f>
        <v>0</v>
      </c>
      <c r="CE117" s="16">
        <f>MAX(0,(va!CF113-va!CE113))</f>
        <v>0</v>
      </c>
      <c r="CF117" s="16">
        <f>MAX(0,(va!CG113-va!CF113))</f>
        <v>3</v>
      </c>
      <c r="CG117" s="16">
        <f>MAX(0,(va!CH113-va!CG113))</f>
        <v>2</v>
      </c>
      <c r="CH117" s="16">
        <f>MAX(0,(va!CI113-va!CH113))</f>
        <v>0</v>
      </c>
      <c r="CI117" s="16">
        <f>MAX(0,(va!CJ113-va!CI113))</f>
        <v>1</v>
      </c>
      <c r="CJ117" s="16">
        <f>MAX(0,(va!CK113-va!CJ113))</f>
        <v>0</v>
      </c>
      <c r="CK117" s="16">
        <f>MAX(0,(va!CL113-va!CK113))</f>
        <v>0</v>
      </c>
      <c r="CL117" s="16">
        <f>MAX(0,(va!CM113-va!CL113))</f>
        <v>0</v>
      </c>
      <c r="CM117" s="16">
        <f>MAX(0,(va!CN113-va!CM113))</f>
        <v>0</v>
      </c>
      <c r="CN117" s="16">
        <f>MAX(0,(va!CO113-va!CN113))</f>
        <v>0</v>
      </c>
      <c r="CO117" s="16">
        <f>MAX(0,(va!CP113-va!CO113))</f>
        <v>0</v>
      </c>
      <c r="CP117" s="16">
        <f>MAX(0,(va!CQ113-va!CP113))</f>
        <v>0</v>
      </c>
      <c r="CQ117" s="16">
        <f>MAX(0,(va!CR113-va!CQ113))</f>
        <v>0</v>
      </c>
      <c r="CR117" s="16">
        <f>MAX(0,(va!CS113-va!CR113))</f>
        <v>0</v>
      </c>
      <c r="CS117" s="16">
        <f>MAX(0,(va!CT113-va!CS113))</f>
        <v>0</v>
      </c>
      <c r="CT117" s="16">
        <f>MAX(0,(va!CU113-va!CT113))</f>
        <v>0</v>
      </c>
      <c r="CU117" s="16">
        <f>MAX(0,(va!CV113-va!CU113))</f>
        <v>0</v>
      </c>
      <c r="CV117" s="16">
        <f>MAX(0,(va!CW113-va!CV113))</f>
        <v>0</v>
      </c>
      <c r="CW117" s="16">
        <f>MAX(0,(va!CX113-va!CW113))</f>
        <v>0</v>
      </c>
    </row>
    <row r="118" spans="1:101" x14ac:dyDescent="0.2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1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1</v>
      </c>
      <c r="O118" s="16">
        <f>MAX(0,(va!P114-va!O114))</f>
        <v>4</v>
      </c>
      <c r="P118" s="16">
        <f>MAX(0,(va!Q114-va!P114))</f>
        <v>0</v>
      </c>
      <c r="Q118" s="16">
        <f>MAX(0,(va!R114-va!Q114))</f>
        <v>0</v>
      </c>
      <c r="R118" s="16">
        <f>MAX(0,(va!S114-va!R114))</f>
        <v>4</v>
      </c>
      <c r="S118" s="16">
        <f>MAX(0,(va!T114-va!S114))</f>
        <v>9</v>
      </c>
      <c r="T118" s="16">
        <f>MAX(0,(va!U114-va!T114))</f>
        <v>23</v>
      </c>
      <c r="U118" s="16">
        <f>MAX(0,(va!V114-va!U114))</f>
        <v>5</v>
      </c>
      <c r="V118" s="16">
        <f>MAX(0,(va!W114-va!V114))</f>
        <v>2</v>
      </c>
      <c r="W118" s="16">
        <f>MAX(0,(va!X114-va!W114))</f>
        <v>2</v>
      </c>
      <c r="X118" s="16">
        <f>MAX(0,(va!Y114-va!X114))</f>
        <v>0</v>
      </c>
      <c r="Y118" s="16">
        <f>MAX(0,(va!Z114-va!Y114))</f>
        <v>0</v>
      </c>
      <c r="Z118" s="16">
        <f>MAX(0,(va!AA114-va!Z114))</f>
        <v>4</v>
      </c>
      <c r="AA118" s="16">
        <f>MAX(0,(va!AB114-va!AA114))</f>
        <v>1</v>
      </c>
      <c r="AB118" s="16">
        <f>MAX(0,(va!AC114-va!AB114))</f>
        <v>2</v>
      </c>
      <c r="AC118" s="16">
        <f>MAX(0,(va!AD114-va!AC114))</f>
        <v>1</v>
      </c>
      <c r="AD118" s="16">
        <f>MAX(0,(va!AE114-va!AD114))</f>
        <v>0</v>
      </c>
      <c r="AE118" s="16">
        <f>MAX(0,(va!AF114-va!AE114))</f>
        <v>3</v>
      </c>
      <c r="AF118" s="16">
        <f>MAX(0,(va!AG114-va!AF114))</f>
        <v>1</v>
      </c>
      <c r="AG118" s="16">
        <f>MAX(0,(va!AH114-va!AG114))</f>
        <v>2</v>
      </c>
      <c r="AH118" s="16">
        <f>MAX(0,(va!AI114-va!AH114))</f>
        <v>3</v>
      </c>
      <c r="AI118" s="16">
        <f>MAX(0,(va!AJ114-va!AI114))</f>
        <v>11</v>
      </c>
      <c r="AJ118" s="16">
        <f>MAX(0,(va!AK114-va!AJ114))</f>
        <v>9</v>
      </c>
      <c r="AK118" s="16">
        <f>MAX(0,(va!AL114-va!AK114))</f>
        <v>4</v>
      </c>
      <c r="AL118" s="16">
        <f>MAX(0,(va!AM114-va!AL114))</f>
        <v>2</v>
      </c>
      <c r="AM118" s="16">
        <f>MAX(0,(va!AN114-va!AM114))</f>
        <v>0</v>
      </c>
      <c r="AN118" s="16">
        <f>MAX(0,(va!AO114-va!AN114))</f>
        <v>0</v>
      </c>
      <c r="AO118" s="16">
        <f>MAX(0,(va!AP114-va!AO114))</f>
        <v>3</v>
      </c>
      <c r="AP118" s="16">
        <f>MAX(0,(va!AQ114-va!AP114))</f>
        <v>1</v>
      </c>
      <c r="AQ118" s="16">
        <f>MAX(0,(va!AR114-va!AQ114))</f>
        <v>2</v>
      </c>
      <c r="AR118" s="16">
        <f>MAX(0,(va!AS114-va!AR114))</f>
        <v>0</v>
      </c>
      <c r="AS118" s="16">
        <f>MAX(0,(va!AT114-va!AS114))</f>
        <v>0</v>
      </c>
      <c r="AT118" s="16">
        <f>MAX(0,(va!AU114-va!AT114))</f>
        <v>1</v>
      </c>
      <c r="AU118" s="16">
        <f>MAX(0,(va!AV114-va!AU114))</f>
        <v>2</v>
      </c>
      <c r="AV118" s="16">
        <f>MAX(0,(va!AW114-va!AV114))</f>
        <v>2</v>
      </c>
      <c r="AW118" s="16">
        <f>MAX(0,(va!AX114-va!AW114))</f>
        <v>7</v>
      </c>
      <c r="AX118" s="16">
        <f>MAX(0,(va!AY114-va!AX114))</f>
        <v>4</v>
      </c>
      <c r="AY118" s="16">
        <f>MAX(0,(va!AZ114-va!AY114))</f>
        <v>12</v>
      </c>
      <c r="AZ118" s="16">
        <f>MAX(0,(va!BA114-va!AZ114))</f>
        <v>4</v>
      </c>
      <c r="BA118" s="16">
        <f>MAX(0,(va!BB114-va!BA114))</f>
        <v>0</v>
      </c>
      <c r="BB118" s="16">
        <f>MAX(0,(va!BC114-va!BB114))</f>
        <v>8</v>
      </c>
      <c r="BC118" s="16">
        <f>MAX(0,(va!BD114-va!BC114))</f>
        <v>6</v>
      </c>
      <c r="BD118" s="16">
        <f>MAX(0,(va!BE114-va!BD114))</f>
        <v>12</v>
      </c>
      <c r="BE118" s="16">
        <f>MAX(0,(va!BF114-va!BE114))</f>
        <v>3</v>
      </c>
      <c r="BF118" s="16">
        <f>MAX(0,(va!BG114-va!BF114))</f>
        <v>2</v>
      </c>
      <c r="BG118" s="16">
        <f>MAX(0,(va!BH114-va!BG114))</f>
        <v>9</v>
      </c>
      <c r="BH118" s="16">
        <f>MAX(0,(va!BI114-va!BH114))</f>
        <v>0</v>
      </c>
      <c r="BI118" s="16">
        <f>MAX(0,(va!BJ114-va!BI114))</f>
        <v>7</v>
      </c>
      <c r="BJ118" s="16">
        <f>MAX(0,(va!BK114-va!BJ114))</f>
        <v>7</v>
      </c>
      <c r="BK118" s="16">
        <f>MAX(0,(va!BL114-va!BK114))</f>
        <v>1</v>
      </c>
      <c r="BL118" s="16">
        <f>MAX(0,(va!BM114-va!BL114))</f>
        <v>7</v>
      </c>
      <c r="BM118" s="16">
        <f>MAX(0,(va!BN114-va!BM114))</f>
        <v>5</v>
      </c>
      <c r="BN118" s="16">
        <f>MAX(0,(va!BO114-va!BN114))</f>
        <v>6</v>
      </c>
      <c r="BO118" s="16">
        <f>MAX(0,(va!BP114-va!BO114))</f>
        <v>1</v>
      </c>
      <c r="BP118" s="16">
        <f>MAX(0,(va!BQ114-va!BP114))</f>
        <v>2</v>
      </c>
      <c r="BQ118" s="16">
        <f>MAX(0,(va!BR114-va!BQ114))</f>
        <v>0</v>
      </c>
      <c r="BR118" s="16">
        <f>MAX(0,(va!BS114-va!BR114))</f>
        <v>3</v>
      </c>
      <c r="BS118" s="16">
        <f>MAX(0,(va!BT114-va!BS114))</f>
        <v>0</v>
      </c>
      <c r="BT118" s="16">
        <f>MAX(0,(va!BU114-va!BT114))</f>
        <v>1</v>
      </c>
      <c r="BU118" s="16">
        <f>MAX(0,(va!BV114-va!BU114))</f>
        <v>0</v>
      </c>
      <c r="BV118" s="16">
        <f>MAX(0,(va!BW114-va!BV114))</f>
        <v>1</v>
      </c>
      <c r="BW118" s="16">
        <f>MAX(0,(va!BX114-va!BW114))</f>
        <v>0</v>
      </c>
      <c r="BX118" s="16">
        <f>MAX(0,(va!BY114-va!BX114))</f>
        <v>1</v>
      </c>
      <c r="BY118" s="16">
        <f>MAX(0,(va!BZ114-va!BY114))</f>
        <v>2</v>
      </c>
      <c r="BZ118" s="16">
        <f>MAX(0,(va!CA114-va!BZ114))</f>
        <v>2</v>
      </c>
      <c r="CA118" s="16">
        <f>MAX(0,(va!CB114-va!CA114))</f>
        <v>0</v>
      </c>
      <c r="CB118" s="16">
        <f>MAX(0,(va!CC114-va!CB114))</f>
        <v>0</v>
      </c>
      <c r="CC118" s="16">
        <f>MAX(0,(va!CD114-va!CC114))</f>
        <v>0</v>
      </c>
      <c r="CD118" s="16">
        <f>MAX(0,(va!CE114-va!CD114))</f>
        <v>1</v>
      </c>
      <c r="CE118" s="16">
        <f>MAX(0,(va!CF114-va!CE114))</f>
        <v>1</v>
      </c>
      <c r="CF118" s="16">
        <f>MAX(0,(va!CG114-va!CF114))</f>
        <v>0</v>
      </c>
      <c r="CG118" s="16">
        <f>MAX(0,(va!CH114-va!CG114))</f>
        <v>0</v>
      </c>
      <c r="CH118" s="16">
        <f>MAX(0,(va!CI114-va!CH114))</f>
        <v>3</v>
      </c>
      <c r="CI118" s="16">
        <f>MAX(0,(va!CJ114-va!CI114))</f>
        <v>2</v>
      </c>
      <c r="CJ118" s="16">
        <f>MAX(0,(va!CK114-va!CJ114))</f>
        <v>0</v>
      </c>
      <c r="CK118" s="16">
        <f>MAX(0,(va!CL114-va!CK114))</f>
        <v>0</v>
      </c>
      <c r="CL118" s="16">
        <f>MAX(0,(va!CM114-va!CL114))</f>
        <v>0</v>
      </c>
      <c r="CM118" s="16">
        <f>MAX(0,(va!CN114-va!CM114))</f>
        <v>0</v>
      </c>
      <c r="CN118" s="16">
        <f>MAX(0,(va!CO114-va!CN114))</f>
        <v>0</v>
      </c>
      <c r="CO118" s="16">
        <f>MAX(0,(va!CP114-va!CO114))</f>
        <v>0</v>
      </c>
      <c r="CP118" s="16">
        <f>MAX(0,(va!CQ114-va!CP114))</f>
        <v>0</v>
      </c>
      <c r="CQ118" s="16">
        <f>MAX(0,(va!CR114-va!CQ114))</f>
        <v>0</v>
      </c>
      <c r="CR118" s="16">
        <f>MAX(0,(va!CS114-va!CR114))</f>
        <v>0</v>
      </c>
      <c r="CS118" s="16">
        <f>MAX(0,(va!CT114-va!CS114))</f>
        <v>0</v>
      </c>
      <c r="CT118" s="16">
        <f>MAX(0,(va!CU114-va!CT114))</f>
        <v>0</v>
      </c>
      <c r="CU118" s="16">
        <f>MAX(0,(va!CV114-va!CU114))</f>
        <v>0</v>
      </c>
      <c r="CV118" s="16">
        <f>MAX(0,(va!CW114-va!CV114))</f>
        <v>0</v>
      </c>
      <c r="CW118" s="16">
        <f>MAX(0,(va!CX114-va!CW114))</f>
        <v>0</v>
      </c>
    </row>
    <row r="119" spans="1:101" x14ac:dyDescent="0.2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4</v>
      </c>
      <c r="F119" s="16">
        <f>MAX(0,(va!G115-va!F115))</f>
        <v>2</v>
      </c>
      <c r="G119" s="16">
        <f>MAX(0,(va!H115-va!G115))</f>
        <v>8</v>
      </c>
      <c r="H119" s="16">
        <f>MAX(0,(va!I115-va!H115))</f>
        <v>1</v>
      </c>
      <c r="I119" s="16">
        <f>MAX(0,(va!J115-va!I115))</f>
        <v>2</v>
      </c>
      <c r="J119" s="16">
        <f>MAX(0,(va!K115-va!J115))</f>
        <v>2</v>
      </c>
      <c r="K119" s="16">
        <f>MAX(0,(va!L115-va!K115))</f>
        <v>0</v>
      </c>
      <c r="L119" s="16">
        <f>MAX(0,(va!M115-va!L115))</f>
        <v>2</v>
      </c>
      <c r="M119" s="16">
        <f>MAX(0,(va!N115-va!M115))</f>
        <v>3</v>
      </c>
      <c r="N119" s="16">
        <f>MAX(0,(va!O115-va!N115))</f>
        <v>1</v>
      </c>
      <c r="O119" s="16">
        <f>MAX(0,(va!P115-va!O115))</f>
        <v>5</v>
      </c>
      <c r="P119" s="16">
        <f>MAX(0,(va!Q115-va!P115))</f>
        <v>2</v>
      </c>
      <c r="Q119" s="16">
        <f>MAX(0,(va!R115-va!Q115))</f>
        <v>4</v>
      </c>
      <c r="R119" s="16">
        <f>MAX(0,(va!S115-va!R115))</f>
        <v>3</v>
      </c>
      <c r="S119" s="16">
        <f>MAX(0,(va!T115-va!S115))</f>
        <v>2</v>
      </c>
      <c r="T119" s="16">
        <f>MAX(0,(va!U115-va!T115))</f>
        <v>0</v>
      </c>
      <c r="U119" s="16">
        <f>MAX(0,(va!V115-va!U115))</f>
        <v>3</v>
      </c>
      <c r="V119" s="16">
        <f>MAX(0,(va!W115-va!V115))</f>
        <v>0</v>
      </c>
      <c r="W119" s="16">
        <f>MAX(0,(va!X115-va!W115))</f>
        <v>3</v>
      </c>
      <c r="X119" s="16">
        <f>MAX(0,(va!Y115-va!X115))</f>
        <v>1</v>
      </c>
      <c r="Y119" s="16">
        <f>MAX(0,(va!Z115-va!Y115))</f>
        <v>3</v>
      </c>
      <c r="Z119" s="16">
        <f>MAX(0,(va!AA115-va!Z115))</f>
        <v>1</v>
      </c>
      <c r="AA119" s="16">
        <f>MAX(0,(va!AB115-va!AA115))</f>
        <v>2</v>
      </c>
      <c r="AB119" s="16">
        <f>MAX(0,(va!AC115-va!AB115))</f>
        <v>0</v>
      </c>
      <c r="AC119" s="16">
        <f>MAX(0,(va!AD115-va!AC115))</f>
        <v>1</v>
      </c>
      <c r="AD119" s="16">
        <f>MAX(0,(va!AE115-va!AD115))</f>
        <v>4</v>
      </c>
      <c r="AE119" s="16">
        <f>MAX(0,(va!AF115-va!AE115))</f>
        <v>5</v>
      </c>
      <c r="AF119" s="16">
        <f>MAX(0,(va!AG115-va!AF115))</f>
        <v>2</v>
      </c>
      <c r="AG119" s="16">
        <f>MAX(0,(va!AH115-va!AG115))</f>
        <v>3</v>
      </c>
      <c r="AH119" s="16">
        <f>MAX(0,(va!AI115-va!AH115))</f>
        <v>1</v>
      </c>
      <c r="AI119" s="16">
        <f>MAX(0,(va!AJ115-va!AI115))</f>
        <v>1</v>
      </c>
      <c r="AJ119" s="16">
        <f>MAX(0,(va!AK115-va!AJ115))</f>
        <v>3</v>
      </c>
      <c r="AK119" s="16">
        <f>MAX(0,(va!AL115-va!AK115))</f>
        <v>1</v>
      </c>
      <c r="AL119" s="16">
        <f>MAX(0,(va!AM115-va!AL115))</f>
        <v>3</v>
      </c>
      <c r="AM119" s="16">
        <f>MAX(0,(va!AN115-va!AM115))</f>
        <v>1</v>
      </c>
      <c r="AN119" s="16">
        <f>MAX(0,(va!AO115-va!AN115))</f>
        <v>22</v>
      </c>
      <c r="AO119" s="16">
        <f>MAX(0,(va!AP115-va!AO115))</f>
        <v>0</v>
      </c>
      <c r="AP119" s="16">
        <f>MAX(0,(va!AQ115-va!AP115))</f>
        <v>2</v>
      </c>
      <c r="AQ119" s="16">
        <f>MAX(0,(va!AR115-va!AQ115))</f>
        <v>3</v>
      </c>
      <c r="AR119" s="16">
        <f>MAX(0,(va!AS115-va!AR115))</f>
        <v>2</v>
      </c>
      <c r="AS119" s="16">
        <f>MAX(0,(va!AT115-va!AS115))</f>
        <v>0</v>
      </c>
      <c r="AT119" s="16">
        <f>MAX(0,(va!AU115-va!AT115))</f>
        <v>1</v>
      </c>
      <c r="AU119" s="16">
        <f>MAX(0,(va!AV115-va!AU115))</f>
        <v>1</v>
      </c>
      <c r="AV119" s="16">
        <f>MAX(0,(va!AW115-va!AV115))</f>
        <v>4</v>
      </c>
      <c r="AW119" s="16">
        <f>MAX(0,(va!AX115-va!AW115))</f>
        <v>3</v>
      </c>
      <c r="AX119" s="16">
        <f>MAX(0,(va!AY115-va!AX115))</f>
        <v>1</v>
      </c>
      <c r="AY119" s="16">
        <f>MAX(0,(va!AZ115-va!AY115))</f>
        <v>3</v>
      </c>
      <c r="AZ119" s="16">
        <f>MAX(0,(va!BA115-va!AZ115))</f>
        <v>1</v>
      </c>
      <c r="BA119" s="16">
        <f>MAX(0,(va!BB115-va!BA115))</f>
        <v>2</v>
      </c>
      <c r="BB119" s="16">
        <f>MAX(0,(va!BC115-va!BB115))</f>
        <v>4</v>
      </c>
      <c r="BC119" s="16">
        <f>MAX(0,(va!BD115-va!BC115))</f>
        <v>3</v>
      </c>
      <c r="BD119" s="16">
        <f>MAX(0,(va!BE115-va!BD115))</f>
        <v>3</v>
      </c>
      <c r="BE119" s="16">
        <f>MAX(0,(va!BF115-va!BE115))</f>
        <v>2</v>
      </c>
      <c r="BF119" s="16">
        <f>MAX(0,(va!BG115-va!BF115))</f>
        <v>1</v>
      </c>
      <c r="BG119" s="16">
        <f>MAX(0,(va!BH115-va!BG115))</f>
        <v>2</v>
      </c>
      <c r="BH119" s="16">
        <f>MAX(0,(va!BI115-va!BH115))</f>
        <v>1</v>
      </c>
      <c r="BI119" s="16">
        <f>MAX(0,(va!BJ115-va!BI115))</f>
        <v>0</v>
      </c>
      <c r="BJ119" s="16">
        <f>MAX(0,(va!BK115-va!BJ115))</f>
        <v>0</v>
      </c>
      <c r="BK119" s="16">
        <f>MAX(0,(va!BL115-va!BK115))</f>
        <v>1</v>
      </c>
      <c r="BL119" s="16">
        <f>MAX(0,(va!BM115-va!BL115))</f>
        <v>5</v>
      </c>
      <c r="BM119" s="16">
        <f>MAX(0,(va!BN115-va!BM115))</f>
        <v>1</v>
      </c>
      <c r="BN119" s="16">
        <f>MAX(0,(va!BO115-va!BN115))</f>
        <v>12</v>
      </c>
      <c r="BO119" s="16">
        <f>MAX(0,(va!BP115-va!BO115))</f>
        <v>7</v>
      </c>
      <c r="BP119" s="16">
        <f>MAX(0,(va!BQ115-va!BP115))</f>
        <v>2</v>
      </c>
      <c r="BQ119" s="16">
        <f>MAX(0,(va!BR115-va!BQ115))</f>
        <v>10</v>
      </c>
      <c r="BR119" s="16">
        <f>MAX(0,(va!BS115-va!BR115))</f>
        <v>7</v>
      </c>
      <c r="BS119" s="16">
        <f>MAX(0,(va!BT115-va!BS115))</f>
        <v>0</v>
      </c>
      <c r="BT119" s="16">
        <f>MAX(0,(va!BU115-va!BT115))</f>
        <v>12</v>
      </c>
      <c r="BU119" s="16">
        <f>MAX(0,(va!BV115-va!BU115))</f>
        <v>1</v>
      </c>
      <c r="BV119" s="16">
        <f>MAX(0,(va!BW115-va!BV115))</f>
        <v>4</v>
      </c>
      <c r="BW119" s="16">
        <f>MAX(0,(va!BX115-va!BW115))</f>
        <v>9</v>
      </c>
      <c r="BX119" s="16">
        <f>MAX(0,(va!BY115-va!BX115))</f>
        <v>4</v>
      </c>
      <c r="BY119" s="16">
        <f>MAX(0,(va!BZ115-va!BY115))</f>
        <v>4</v>
      </c>
      <c r="BZ119" s="16">
        <f>MAX(0,(va!CA115-va!BZ115))</f>
        <v>30</v>
      </c>
      <c r="CA119" s="16">
        <f>MAX(0,(va!CB115-va!CA115))</f>
        <v>4</v>
      </c>
      <c r="CB119" s="16">
        <f>MAX(0,(va!CC115-va!CB115))</f>
        <v>3</v>
      </c>
      <c r="CC119" s="16">
        <f>MAX(0,(va!CD115-va!CC115))</f>
        <v>2</v>
      </c>
      <c r="CD119" s="16">
        <f>MAX(0,(va!CE115-va!CD115))</f>
        <v>9</v>
      </c>
      <c r="CE119" s="16">
        <f>MAX(0,(va!CF115-va!CE115))</f>
        <v>3</v>
      </c>
      <c r="CF119" s="16">
        <f>MAX(0,(va!CG115-va!CF115))</f>
        <v>3</v>
      </c>
      <c r="CG119" s="16">
        <f>MAX(0,(va!CH115-va!CG115))</f>
        <v>11</v>
      </c>
      <c r="CH119" s="16">
        <f>MAX(0,(va!CI115-va!CH115))</f>
        <v>4</v>
      </c>
      <c r="CI119" s="16">
        <f>MAX(0,(va!CJ115-va!CI115))</f>
        <v>3</v>
      </c>
      <c r="CJ119" s="16">
        <f>MAX(0,(va!CK115-va!CJ115))</f>
        <v>0</v>
      </c>
      <c r="CK119" s="16">
        <f>MAX(0,(va!CL115-va!CK115))</f>
        <v>0</v>
      </c>
      <c r="CL119" s="16">
        <f>MAX(0,(va!CM115-va!CL115))</f>
        <v>0</v>
      </c>
      <c r="CM119" s="16">
        <f>MAX(0,(va!CN115-va!CM115))</f>
        <v>0</v>
      </c>
      <c r="CN119" s="16">
        <f>MAX(0,(va!CO115-va!CN115))</f>
        <v>0</v>
      </c>
      <c r="CO119" s="16">
        <f>MAX(0,(va!CP115-va!CO115))</f>
        <v>0</v>
      </c>
      <c r="CP119" s="16">
        <f>MAX(0,(va!CQ115-va!CP115))</f>
        <v>0</v>
      </c>
      <c r="CQ119" s="16">
        <f>MAX(0,(va!CR115-va!CQ115))</f>
        <v>0</v>
      </c>
      <c r="CR119" s="16">
        <f>MAX(0,(va!CS115-va!CR115))</f>
        <v>0</v>
      </c>
      <c r="CS119" s="16">
        <f>MAX(0,(va!CT115-va!CS115))</f>
        <v>0</v>
      </c>
      <c r="CT119" s="16">
        <f>MAX(0,(va!CU115-va!CT115))</f>
        <v>0</v>
      </c>
      <c r="CU119" s="16">
        <f>MAX(0,(va!CV115-va!CU115))</f>
        <v>0</v>
      </c>
      <c r="CV119" s="16">
        <f>MAX(0,(va!CW115-va!CV115))</f>
        <v>0</v>
      </c>
      <c r="CW119" s="16">
        <f>MAX(0,(va!CX115-va!CW115))</f>
        <v>0</v>
      </c>
    </row>
    <row r="120" spans="1:101" x14ac:dyDescent="0.2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2</v>
      </c>
      <c r="F120" s="16">
        <f>MAX(0,(va!G116-va!F116))</f>
        <v>0</v>
      </c>
      <c r="G120" s="16">
        <f>MAX(0,(va!H116-va!G116))</f>
        <v>0</v>
      </c>
      <c r="H120" s="16">
        <f>MAX(0,(va!I116-va!H116))</f>
        <v>0</v>
      </c>
      <c r="I120" s="16">
        <f>MAX(0,(va!J116-va!I116))</f>
        <v>0</v>
      </c>
      <c r="J120" s="16">
        <f>MAX(0,(va!K116-va!J116))</f>
        <v>0</v>
      </c>
      <c r="K120" s="16">
        <f>MAX(0,(va!L116-va!K116))</f>
        <v>0</v>
      </c>
      <c r="L120" s="16">
        <f>MAX(0,(va!M116-va!L116))</f>
        <v>1</v>
      </c>
      <c r="M120" s="16">
        <f>MAX(0,(va!N116-va!M116))</f>
        <v>1</v>
      </c>
      <c r="N120" s="16">
        <f>MAX(0,(va!O116-va!N116))</f>
        <v>0</v>
      </c>
      <c r="O120" s="16">
        <f>MAX(0,(va!P116-va!O116))</f>
        <v>2</v>
      </c>
      <c r="P120" s="16">
        <f>MAX(0,(va!Q116-va!P116))</f>
        <v>2</v>
      </c>
      <c r="Q120" s="16">
        <f>MAX(0,(va!R116-va!Q116))</f>
        <v>0</v>
      </c>
      <c r="R120" s="16">
        <f>MAX(0,(va!S116-va!R116))</f>
        <v>3</v>
      </c>
      <c r="S120" s="16">
        <f>MAX(0,(va!T116-va!S116))</f>
        <v>4</v>
      </c>
      <c r="T120" s="16">
        <f>MAX(0,(va!U116-va!T116))</f>
        <v>0</v>
      </c>
      <c r="U120" s="16">
        <f>MAX(0,(va!V116-va!U116))</f>
        <v>4</v>
      </c>
      <c r="V120" s="16">
        <f>MAX(0,(va!W116-va!V116))</f>
        <v>2</v>
      </c>
      <c r="W120" s="16">
        <f>MAX(0,(va!X116-va!W116))</f>
        <v>2</v>
      </c>
      <c r="X120" s="16">
        <f>MAX(0,(va!Y116-va!X116))</f>
        <v>17</v>
      </c>
      <c r="Y120" s="16">
        <f>MAX(0,(va!Z116-va!Y116))</f>
        <v>22</v>
      </c>
      <c r="Z120" s="16">
        <f>MAX(0,(va!AA116-va!Z116))</f>
        <v>2</v>
      </c>
      <c r="AA120" s="16">
        <f>MAX(0,(va!AB116-va!AA116))</f>
        <v>0</v>
      </c>
      <c r="AB120" s="16">
        <f>MAX(0,(va!AC116-va!AB116))</f>
        <v>2</v>
      </c>
      <c r="AC120" s="16">
        <f>MAX(0,(va!AD116-va!AC116))</f>
        <v>0</v>
      </c>
      <c r="AD120" s="16">
        <f>MAX(0,(va!AE116-va!AD116))</f>
        <v>2</v>
      </c>
      <c r="AE120" s="16">
        <f>MAX(0,(va!AF116-va!AE116))</f>
        <v>0</v>
      </c>
      <c r="AF120" s="16">
        <f>MAX(0,(va!AG116-va!AF116))</f>
        <v>1</v>
      </c>
      <c r="AG120" s="16">
        <f>MAX(0,(va!AH116-va!AG116))</f>
        <v>3</v>
      </c>
      <c r="AH120" s="16">
        <f>MAX(0,(va!AI116-va!AH116))</f>
        <v>0</v>
      </c>
      <c r="AI120" s="16">
        <f>MAX(0,(va!AJ116-va!AI116))</f>
        <v>0</v>
      </c>
      <c r="AJ120" s="16">
        <f>MAX(0,(va!AK116-va!AJ116))</f>
        <v>0</v>
      </c>
      <c r="AK120" s="16">
        <f>MAX(0,(va!AL116-va!AK116))</f>
        <v>1</v>
      </c>
      <c r="AL120" s="16">
        <f>MAX(0,(va!AM116-va!AL116))</f>
        <v>0</v>
      </c>
      <c r="AM120" s="16">
        <f>MAX(0,(va!AN116-va!AM116))</f>
        <v>0</v>
      </c>
      <c r="AN120" s="16">
        <f>MAX(0,(va!AO116-va!AN116))</f>
        <v>0</v>
      </c>
      <c r="AO120" s="16">
        <f>MAX(0,(va!AP116-va!AO116))</f>
        <v>1</v>
      </c>
      <c r="AP120" s="16">
        <f>MAX(0,(va!AQ116-va!AP116))</f>
        <v>2</v>
      </c>
      <c r="AQ120" s="16">
        <f>MAX(0,(va!AR116-va!AQ116))</f>
        <v>0</v>
      </c>
      <c r="AR120" s="16">
        <f>MAX(0,(va!AS116-va!AR116))</f>
        <v>0</v>
      </c>
      <c r="AS120" s="16">
        <f>MAX(0,(va!AT116-va!AS116))</f>
        <v>0</v>
      </c>
      <c r="AT120" s="16">
        <f>MAX(0,(va!AU116-va!AT116))</f>
        <v>0</v>
      </c>
      <c r="AU120" s="16">
        <f>MAX(0,(va!AV116-va!AU116))</f>
        <v>2</v>
      </c>
      <c r="AV120" s="16">
        <f>MAX(0,(va!AW116-va!AV116))</f>
        <v>0</v>
      </c>
      <c r="AW120" s="16">
        <f>MAX(0,(va!AX116-va!AW116))</f>
        <v>1</v>
      </c>
      <c r="AX120" s="16">
        <f>MAX(0,(va!AY116-va!AX116))</f>
        <v>0</v>
      </c>
      <c r="AY120" s="16">
        <f>MAX(0,(va!AZ116-va!AY116))</f>
        <v>0</v>
      </c>
      <c r="AZ120" s="16">
        <f>MAX(0,(va!BA116-va!AZ116))</f>
        <v>0</v>
      </c>
      <c r="BA120" s="16">
        <f>MAX(0,(va!BB116-va!BA116))</f>
        <v>1</v>
      </c>
      <c r="BB120" s="16">
        <f>MAX(0,(va!BC116-va!BB116))</f>
        <v>0</v>
      </c>
      <c r="BC120" s="16">
        <f>MAX(0,(va!BD116-va!BC116))</f>
        <v>0</v>
      </c>
      <c r="BD120" s="16">
        <f>MAX(0,(va!BE116-va!BD116))</f>
        <v>2</v>
      </c>
      <c r="BE120" s="16">
        <f>MAX(0,(va!BF116-va!BE116))</f>
        <v>0</v>
      </c>
      <c r="BF120" s="16">
        <f>MAX(0,(va!BG116-va!BF116))</f>
        <v>1</v>
      </c>
      <c r="BG120" s="16">
        <f>MAX(0,(va!BH116-va!BG116))</f>
        <v>0</v>
      </c>
      <c r="BH120" s="16">
        <f>MAX(0,(va!BI116-va!BH116))</f>
        <v>0</v>
      </c>
      <c r="BI120" s="16">
        <f>MAX(0,(va!BJ116-va!BI116))</f>
        <v>1</v>
      </c>
      <c r="BJ120" s="16">
        <f>MAX(0,(va!BK116-va!BJ116))</f>
        <v>1</v>
      </c>
      <c r="BK120" s="16">
        <f>MAX(0,(va!BL116-va!BK116))</f>
        <v>0</v>
      </c>
      <c r="BL120" s="16">
        <f>MAX(0,(va!BM116-va!BL116))</f>
        <v>0</v>
      </c>
      <c r="BM120" s="16">
        <f>MAX(0,(va!BN116-va!BM116))</f>
        <v>1</v>
      </c>
      <c r="BN120" s="16">
        <f>MAX(0,(va!BO116-va!BN116))</f>
        <v>2</v>
      </c>
      <c r="BO120" s="16">
        <f>MAX(0,(va!BP116-va!BO116))</f>
        <v>0</v>
      </c>
      <c r="BP120" s="16">
        <f>MAX(0,(va!BQ116-va!BP116))</f>
        <v>1</v>
      </c>
      <c r="BQ120" s="16">
        <f>MAX(0,(va!BR116-va!BQ116))</f>
        <v>2</v>
      </c>
      <c r="BR120" s="16">
        <f>MAX(0,(va!BS116-va!BR116))</f>
        <v>1</v>
      </c>
      <c r="BS120" s="16">
        <f>MAX(0,(va!BT116-va!BS116))</f>
        <v>1</v>
      </c>
      <c r="BT120" s="16">
        <f>MAX(0,(va!BU116-va!BT116))</f>
        <v>0</v>
      </c>
      <c r="BU120" s="16">
        <f>MAX(0,(va!BV116-va!BU116))</f>
        <v>0</v>
      </c>
      <c r="BV120" s="16">
        <f>MAX(0,(va!BW116-va!BV116))</f>
        <v>0</v>
      </c>
      <c r="BW120" s="16">
        <f>MAX(0,(va!BX116-va!BW116))</f>
        <v>2</v>
      </c>
      <c r="BX120" s="16">
        <f>MAX(0,(va!BY116-va!BX116))</f>
        <v>0</v>
      </c>
      <c r="BY120" s="16">
        <f>MAX(0,(va!BZ116-va!BY116))</f>
        <v>0</v>
      </c>
      <c r="BZ120" s="16">
        <f>MAX(0,(va!CA116-va!BZ116))</f>
        <v>0</v>
      </c>
      <c r="CA120" s="16">
        <f>MAX(0,(va!CB116-va!CA116))</f>
        <v>1</v>
      </c>
      <c r="CB120" s="16">
        <f>MAX(0,(va!CC116-va!CB116))</f>
        <v>0</v>
      </c>
      <c r="CC120" s="16">
        <f>MAX(0,(va!CD116-va!CC116))</f>
        <v>3</v>
      </c>
      <c r="CD120" s="16">
        <f>MAX(0,(va!CE116-va!CD116))</f>
        <v>0</v>
      </c>
      <c r="CE120" s="16">
        <f>MAX(0,(va!CF116-va!CE116))</f>
        <v>3</v>
      </c>
      <c r="CF120" s="16">
        <f>MAX(0,(va!CG116-va!CF116))</f>
        <v>0</v>
      </c>
      <c r="CG120" s="16">
        <f>MAX(0,(va!CH116-va!CG116))</f>
        <v>1</v>
      </c>
      <c r="CH120" s="16">
        <f>MAX(0,(va!CI116-va!CH116))</f>
        <v>0</v>
      </c>
      <c r="CI120" s="16">
        <f>MAX(0,(va!CJ116-va!CI116))</f>
        <v>0</v>
      </c>
      <c r="CJ120" s="16">
        <f>MAX(0,(va!CK116-va!CJ116))</f>
        <v>0</v>
      </c>
      <c r="CK120" s="16">
        <f>MAX(0,(va!CL116-va!CK116))</f>
        <v>0</v>
      </c>
      <c r="CL120" s="16">
        <f>MAX(0,(va!CM116-va!CL116))</f>
        <v>0</v>
      </c>
      <c r="CM120" s="16">
        <f>MAX(0,(va!CN116-va!CM116))</f>
        <v>0</v>
      </c>
      <c r="CN120" s="16">
        <f>MAX(0,(va!CO116-va!CN116))</f>
        <v>0</v>
      </c>
      <c r="CO120" s="16">
        <f>MAX(0,(va!CP116-va!CO116))</f>
        <v>0</v>
      </c>
      <c r="CP120" s="16">
        <f>MAX(0,(va!CQ116-va!CP116))</f>
        <v>0</v>
      </c>
      <c r="CQ120" s="16">
        <f>MAX(0,(va!CR116-va!CQ116))</f>
        <v>0</v>
      </c>
      <c r="CR120" s="16">
        <f>MAX(0,(va!CS116-va!CR116))</f>
        <v>0</v>
      </c>
      <c r="CS120" s="16">
        <f>MAX(0,(va!CT116-va!CS116))</f>
        <v>0</v>
      </c>
      <c r="CT120" s="16">
        <f>MAX(0,(va!CU116-va!CT116))</f>
        <v>0</v>
      </c>
      <c r="CU120" s="16">
        <f>MAX(0,(va!CV116-va!CU116))</f>
        <v>0</v>
      </c>
      <c r="CV120" s="16">
        <f>MAX(0,(va!CW116-va!CV116))</f>
        <v>0</v>
      </c>
      <c r="CW120" s="16">
        <f>MAX(0,(va!CX116-va!CW116))</f>
        <v>0</v>
      </c>
    </row>
    <row r="121" spans="1:101" x14ac:dyDescent="0.2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0</v>
      </c>
      <c r="F121" s="16">
        <f>MAX(0,(va!G117-va!F117))</f>
        <v>1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0</v>
      </c>
      <c r="J121" s="16">
        <f>MAX(0,(va!K117-va!J117))</f>
        <v>0</v>
      </c>
      <c r="K121" s="16">
        <f>MAX(0,(va!L117-va!K117))</f>
        <v>0</v>
      </c>
      <c r="L121" s="16">
        <f>MAX(0,(va!M117-va!L117))</f>
        <v>0</v>
      </c>
      <c r="M121" s="16">
        <f>MAX(0,(va!N117-va!M117))</f>
        <v>0</v>
      </c>
      <c r="N121" s="16">
        <f>MAX(0,(va!O117-va!N117))</f>
        <v>1</v>
      </c>
      <c r="O121" s="16">
        <f>MAX(0,(va!P117-va!O117))</f>
        <v>1</v>
      </c>
      <c r="P121" s="16">
        <f>MAX(0,(va!Q117-va!P117))</f>
        <v>1</v>
      </c>
      <c r="Q121" s="16">
        <f>MAX(0,(va!R117-va!Q117))</f>
        <v>0</v>
      </c>
      <c r="R121" s="16">
        <f>MAX(0,(va!S117-va!R117))</f>
        <v>0</v>
      </c>
      <c r="S121" s="16">
        <f>MAX(0,(va!T117-va!S117))</f>
        <v>0</v>
      </c>
      <c r="T121" s="16">
        <f>MAX(0,(va!U117-va!T117))</f>
        <v>0</v>
      </c>
      <c r="U121" s="16">
        <f>MAX(0,(va!V117-va!U117))</f>
        <v>0</v>
      </c>
      <c r="V121" s="16">
        <f>MAX(0,(va!W117-va!V117))</f>
        <v>0</v>
      </c>
      <c r="W121" s="16">
        <f>MAX(0,(va!X117-va!W117))</f>
        <v>1</v>
      </c>
      <c r="X121" s="16">
        <f>MAX(0,(va!Y117-va!X117))</f>
        <v>0</v>
      </c>
      <c r="Y121" s="16">
        <f>MAX(0,(va!Z117-va!Y117))</f>
        <v>0</v>
      </c>
      <c r="Z121" s="16">
        <f>MAX(0,(va!AA117-va!Z117))</f>
        <v>0</v>
      </c>
      <c r="AA121" s="16">
        <f>MAX(0,(va!AB117-va!AA117))</f>
        <v>2</v>
      </c>
      <c r="AB121" s="16">
        <f>MAX(0,(va!AC117-va!AB117))</f>
        <v>1</v>
      </c>
      <c r="AC121" s="16">
        <f>MAX(0,(va!AD117-va!AC117))</f>
        <v>0</v>
      </c>
      <c r="AD121" s="16">
        <f>MAX(0,(va!AE117-va!AD117))</f>
        <v>0</v>
      </c>
      <c r="AE121" s="16">
        <f>MAX(0,(va!AF117-va!AE117))</f>
        <v>0</v>
      </c>
      <c r="AF121" s="16">
        <f>MAX(0,(va!AG117-va!AF117))</f>
        <v>1</v>
      </c>
      <c r="AG121" s="16">
        <f>MAX(0,(va!AH117-va!AG117))</f>
        <v>1</v>
      </c>
      <c r="AH121" s="16">
        <f>MAX(0,(va!AI117-va!AH117))</f>
        <v>0</v>
      </c>
      <c r="AI121" s="16">
        <f>MAX(0,(va!AJ117-va!AI117))</f>
        <v>0</v>
      </c>
      <c r="AJ121" s="16">
        <f>MAX(0,(va!AK117-va!AJ117))</f>
        <v>0</v>
      </c>
      <c r="AK121" s="16">
        <f>MAX(0,(va!AL117-va!AK117))</f>
        <v>0</v>
      </c>
      <c r="AL121" s="16">
        <f>MAX(0,(va!AM117-va!AL117))</f>
        <v>0</v>
      </c>
      <c r="AM121" s="16">
        <f>MAX(0,(va!AN117-va!AM117))</f>
        <v>1</v>
      </c>
      <c r="AN121" s="16">
        <f>MAX(0,(va!AO117-va!AN117))</f>
        <v>0</v>
      </c>
      <c r="AO121" s="16">
        <f>MAX(0,(va!AP117-va!AO117))</f>
        <v>0</v>
      </c>
      <c r="AP121" s="16">
        <f>MAX(0,(va!AQ117-va!AP117))</f>
        <v>0</v>
      </c>
      <c r="AQ121" s="16">
        <f>MAX(0,(va!AR117-va!AQ117))</f>
        <v>0</v>
      </c>
      <c r="AR121" s="16">
        <f>MAX(0,(va!AS117-va!AR117))</f>
        <v>2</v>
      </c>
      <c r="AS121" s="16">
        <f>MAX(0,(va!AT117-va!AS117))</f>
        <v>1</v>
      </c>
      <c r="AT121" s="16">
        <f>MAX(0,(va!AU117-va!AT117))</f>
        <v>0</v>
      </c>
      <c r="AU121" s="16">
        <f>MAX(0,(va!AV117-va!AU117))</f>
        <v>0</v>
      </c>
      <c r="AV121" s="16">
        <f>MAX(0,(va!AW117-va!AV117))</f>
        <v>1</v>
      </c>
      <c r="AW121" s="16">
        <f>MAX(0,(va!AX117-va!AW117))</f>
        <v>0</v>
      </c>
      <c r="AX121" s="16">
        <f>MAX(0,(va!AY117-va!AX117))</f>
        <v>1</v>
      </c>
      <c r="AY121" s="16">
        <f>MAX(0,(va!AZ117-va!AY117))</f>
        <v>0</v>
      </c>
      <c r="AZ121" s="16">
        <f>MAX(0,(va!BA117-va!AZ117))</f>
        <v>1</v>
      </c>
      <c r="BA121" s="16">
        <f>MAX(0,(va!BB117-va!BA117))</f>
        <v>0</v>
      </c>
      <c r="BB121" s="16">
        <f>MAX(0,(va!BC117-va!BB117))</f>
        <v>0</v>
      </c>
      <c r="BC121" s="16">
        <f>MAX(0,(va!BD117-va!BC117))</f>
        <v>0</v>
      </c>
      <c r="BD121" s="16">
        <f>MAX(0,(va!BE117-va!BD117))</f>
        <v>3</v>
      </c>
      <c r="BE121" s="16">
        <f>MAX(0,(va!BF117-va!BE117))</f>
        <v>0</v>
      </c>
      <c r="BF121" s="16">
        <f>MAX(0,(va!BG117-va!BF117))</f>
        <v>0</v>
      </c>
      <c r="BG121" s="16">
        <f>MAX(0,(va!BH117-va!BG117))</f>
        <v>0</v>
      </c>
      <c r="BH121" s="16">
        <f>MAX(0,(va!BI117-va!BH117))</f>
        <v>1</v>
      </c>
      <c r="BI121" s="16">
        <f>MAX(0,(va!BJ117-va!BI117))</f>
        <v>0</v>
      </c>
      <c r="BJ121" s="16">
        <f>MAX(0,(va!BK117-va!BJ117))</f>
        <v>1</v>
      </c>
      <c r="BK121" s="16">
        <f>MAX(0,(va!BL117-va!BK117))</f>
        <v>0</v>
      </c>
      <c r="BL121" s="16">
        <f>MAX(0,(va!BM117-va!BL117))</f>
        <v>1</v>
      </c>
      <c r="BM121" s="16">
        <f>MAX(0,(va!BN117-va!BM117))</f>
        <v>1</v>
      </c>
      <c r="BN121" s="16">
        <f>MAX(0,(va!BO117-va!BN117))</f>
        <v>2</v>
      </c>
      <c r="BO121" s="16">
        <f>MAX(0,(va!BP117-va!BO117))</f>
        <v>2</v>
      </c>
      <c r="BP121" s="16">
        <f>MAX(0,(va!BQ117-va!BP117))</f>
        <v>1</v>
      </c>
      <c r="BQ121" s="16">
        <f>MAX(0,(va!BR117-va!BQ117))</f>
        <v>3</v>
      </c>
      <c r="BR121" s="16">
        <f>MAX(0,(va!BS117-va!BR117))</f>
        <v>3</v>
      </c>
      <c r="BS121" s="16">
        <f>MAX(0,(va!BT117-va!BS117))</f>
        <v>0</v>
      </c>
      <c r="BT121" s="16">
        <f>MAX(0,(va!BU117-va!BT117))</f>
        <v>0</v>
      </c>
      <c r="BU121" s="16">
        <f>MAX(0,(va!BV117-va!BU117))</f>
        <v>0</v>
      </c>
      <c r="BV121" s="16">
        <f>MAX(0,(va!BW117-va!BV117))</f>
        <v>0</v>
      </c>
      <c r="BW121" s="16">
        <f>MAX(0,(va!BX117-va!BW117))</f>
        <v>0</v>
      </c>
      <c r="BX121" s="16">
        <f>MAX(0,(va!BY117-va!BX117))</f>
        <v>1</v>
      </c>
      <c r="BY121" s="16">
        <f>MAX(0,(va!BZ117-va!BY117))</f>
        <v>3</v>
      </c>
      <c r="BZ121" s="16">
        <f>MAX(0,(va!CA117-va!BZ117))</f>
        <v>5</v>
      </c>
      <c r="CA121" s="16">
        <f>MAX(0,(va!CB117-va!CA117))</f>
        <v>1</v>
      </c>
      <c r="CB121" s="16">
        <f>MAX(0,(va!CC117-va!CB117))</f>
        <v>0</v>
      </c>
      <c r="CC121" s="16">
        <f>MAX(0,(va!CD117-va!CC117))</f>
        <v>0</v>
      </c>
      <c r="CD121" s="16">
        <f>MAX(0,(va!CE117-va!CD117))</f>
        <v>1</v>
      </c>
      <c r="CE121" s="16">
        <f>MAX(0,(va!CF117-va!CE117))</f>
        <v>0</v>
      </c>
      <c r="CF121" s="16">
        <f>MAX(0,(va!CG117-va!CF117))</f>
        <v>0</v>
      </c>
      <c r="CG121" s="16">
        <f>MAX(0,(va!CH117-va!CG117))</f>
        <v>0</v>
      </c>
      <c r="CH121" s="16">
        <f>MAX(0,(va!CI117-va!CH117))</f>
        <v>0</v>
      </c>
      <c r="CI121" s="16">
        <f>MAX(0,(va!CJ117-va!CI117))</f>
        <v>0</v>
      </c>
      <c r="CJ121" s="16">
        <f>MAX(0,(va!CK117-va!CJ117))</f>
        <v>0</v>
      </c>
      <c r="CK121" s="16">
        <f>MAX(0,(va!CL117-va!CK117))</f>
        <v>0</v>
      </c>
      <c r="CL121" s="16">
        <f>MAX(0,(va!CM117-va!CL117))</f>
        <v>0</v>
      </c>
      <c r="CM121" s="16">
        <f>MAX(0,(va!CN117-va!CM117))</f>
        <v>0</v>
      </c>
      <c r="CN121" s="16">
        <f>MAX(0,(va!CO117-va!CN117))</f>
        <v>0</v>
      </c>
      <c r="CO121" s="16">
        <f>MAX(0,(va!CP117-va!CO117))</f>
        <v>0</v>
      </c>
      <c r="CP121" s="16">
        <f>MAX(0,(va!CQ117-va!CP117))</f>
        <v>0</v>
      </c>
      <c r="CQ121" s="16">
        <f>MAX(0,(va!CR117-va!CQ117))</f>
        <v>0</v>
      </c>
      <c r="CR121" s="16">
        <f>MAX(0,(va!CS117-va!CR117))</f>
        <v>0</v>
      </c>
      <c r="CS121" s="16">
        <f>MAX(0,(va!CT117-va!CS117))</f>
        <v>0</v>
      </c>
      <c r="CT121" s="16">
        <f>MAX(0,(va!CU117-va!CT117))</f>
        <v>0</v>
      </c>
      <c r="CU121" s="16">
        <f>MAX(0,(va!CV117-va!CU117))</f>
        <v>0</v>
      </c>
      <c r="CV121" s="16">
        <f>MAX(0,(va!CW117-va!CV117))</f>
        <v>0</v>
      </c>
      <c r="CW121" s="16">
        <f>MAX(0,(va!CX117-va!CW117))</f>
        <v>0</v>
      </c>
    </row>
    <row r="122" spans="1:101" x14ac:dyDescent="0.2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2</v>
      </c>
      <c r="F122" s="16">
        <f>MAX(0,(va!G118-va!F118))</f>
        <v>1</v>
      </c>
      <c r="G122" s="16">
        <f>MAX(0,(va!H118-va!G118))</f>
        <v>1</v>
      </c>
      <c r="H122" s="16">
        <f>MAX(0,(va!I118-va!H118))</f>
        <v>1</v>
      </c>
      <c r="I122" s="16">
        <f>MAX(0,(va!J118-va!I118))</f>
        <v>1</v>
      </c>
      <c r="J122" s="16">
        <f>MAX(0,(va!K118-va!J118))</f>
        <v>1</v>
      </c>
      <c r="K122" s="16">
        <f>MAX(0,(va!L118-va!K118))</f>
        <v>2</v>
      </c>
      <c r="L122" s="16">
        <f>MAX(0,(va!M118-va!L118))</f>
        <v>1</v>
      </c>
      <c r="M122" s="16">
        <f>MAX(0,(va!N118-va!M118))</f>
        <v>0</v>
      </c>
      <c r="N122" s="16">
        <f>MAX(0,(va!O118-va!N118))</f>
        <v>1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0</v>
      </c>
      <c r="R122" s="16">
        <f>MAX(0,(va!S118-va!R118))</f>
        <v>2</v>
      </c>
      <c r="S122" s="16">
        <f>MAX(0,(va!T118-va!S118))</f>
        <v>1</v>
      </c>
      <c r="T122" s="16">
        <f>MAX(0,(va!U118-va!T118))</f>
        <v>3</v>
      </c>
      <c r="U122" s="16">
        <f>MAX(0,(va!V118-va!U118))</f>
        <v>5</v>
      </c>
      <c r="V122" s="16">
        <f>MAX(0,(va!W118-va!V118))</f>
        <v>0</v>
      </c>
      <c r="W122" s="16">
        <f>MAX(0,(va!X118-va!W118))</f>
        <v>2</v>
      </c>
      <c r="X122" s="16">
        <f>MAX(0,(va!Y118-va!X118))</f>
        <v>0</v>
      </c>
      <c r="Y122" s="16">
        <f>MAX(0,(va!Z118-va!Y118))</f>
        <v>2</v>
      </c>
      <c r="Z122" s="16">
        <f>MAX(0,(va!AA118-va!Z118))</f>
        <v>1</v>
      </c>
      <c r="AA122" s="16">
        <f>MAX(0,(va!AB118-va!AA118))</f>
        <v>3</v>
      </c>
      <c r="AB122" s="16">
        <f>MAX(0,(va!AC118-va!AB118))</f>
        <v>0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2</v>
      </c>
      <c r="AF122" s="16">
        <f>MAX(0,(va!AG118-va!AF118))</f>
        <v>2</v>
      </c>
      <c r="AG122" s="16">
        <f>MAX(0,(va!AH118-va!AG118))</f>
        <v>1</v>
      </c>
      <c r="AH122" s="16">
        <f>MAX(0,(va!AI118-va!AH118))</f>
        <v>0</v>
      </c>
      <c r="AI122" s="16">
        <f>MAX(0,(va!AJ118-va!AI118))</f>
        <v>1</v>
      </c>
      <c r="AJ122" s="16">
        <f>MAX(0,(va!AK118-va!AJ118))</f>
        <v>1</v>
      </c>
      <c r="AK122" s="16">
        <f>MAX(0,(va!AL118-va!AK118))</f>
        <v>1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2</v>
      </c>
      <c r="AO122" s="16">
        <f>MAX(0,(va!AP118-va!AO118))</f>
        <v>2</v>
      </c>
      <c r="AP122" s="16">
        <f>MAX(0,(va!AQ118-va!AP118))</f>
        <v>1</v>
      </c>
      <c r="AQ122" s="16">
        <f>MAX(0,(va!AR118-va!AQ118))</f>
        <v>0</v>
      </c>
      <c r="AR122" s="16">
        <f>MAX(0,(va!AS118-va!AR118))</f>
        <v>3</v>
      </c>
      <c r="AS122" s="16">
        <f>MAX(0,(va!AT118-va!AS118))</f>
        <v>1</v>
      </c>
      <c r="AT122" s="16">
        <f>MAX(0,(va!AU118-va!AT118))</f>
        <v>0</v>
      </c>
      <c r="AU122" s="16">
        <f>MAX(0,(va!AV118-va!AU118))</f>
        <v>1</v>
      </c>
      <c r="AV122" s="16">
        <f>MAX(0,(va!AW118-va!AV118))</f>
        <v>2</v>
      </c>
      <c r="AW122" s="16">
        <f>MAX(0,(va!AX118-va!AW118))</f>
        <v>2</v>
      </c>
      <c r="AX122" s="16">
        <f>MAX(0,(va!AY118-va!AX118))</f>
        <v>0</v>
      </c>
      <c r="AY122" s="16">
        <f>MAX(0,(va!AZ118-va!AY118))</f>
        <v>1</v>
      </c>
      <c r="AZ122" s="16">
        <f>MAX(0,(va!BA118-va!AZ118))</f>
        <v>0</v>
      </c>
      <c r="BA122" s="16">
        <f>MAX(0,(va!BB118-va!BA118))</f>
        <v>3</v>
      </c>
      <c r="BB122" s="16">
        <f>MAX(0,(va!BC118-va!BB118))</f>
        <v>0</v>
      </c>
      <c r="BC122" s="16">
        <f>MAX(0,(va!BD118-va!BC118))</f>
        <v>0</v>
      </c>
      <c r="BD122" s="16">
        <f>MAX(0,(va!BE118-va!BD118))</f>
        <v>0</v>
      </c>
      <c r="BE122" s="16">
        <f>MAX(0,(va!BF118-va!BE118))</f>
        <v>0</v>
      </c>
      <c r="BF122" s="16">
        <f>MAX(0,(va!BG118-va!BF118))</f>
        <v>1</v>
      </c>
      <c r="BG122" s="16">
        <f>MAX(0,(va!BH118-va!BG118))</f>
        <v>0</v>
      </c>
      <c r="BH122" s="16">
        <f>MAX(0,(va!BI118-va!BH118))</f>
        <v>1</v>
      </c>
      <c r="BI122" s="16">
        <f>MAX(0,(va!BJ118-va!BI118))</f>
        <v>3</v>
      </c>
      <c r="BJ122" s="16">
        <f>MAX(0,(va!BK118-va!BJ118))</f>
        <v>3</v>
      </c>
      <c r="BK122" s="16">
        <f>MAX(0,(va!BL118-va!BK118))</f>
        <v>0</v>
      </c>
      <c r="BL122" s="16">
        <f>MAX(0,(va!BM118-va!BL118))</f>
        <v>2</v>
      </c>
      <c r="BM122" s="16">
        <f>MAX(0,(va!BN118-va!BM118))</f>
        <v>0</v>
      </c>
      <c r="BN122" s="16">
        <f>MAX(0,(va!BO118-va!BN118))</f>
        <v>4</v>
      </c>
      <c r="BO122" s="16">
        <f>MAX(0,(va!BP118-va!BO118))</f>
        <v>2</v>
      </c>
      <c r="BP122" s="16">
        <f>MAX(0,(va!BQ118-va!BP118))</f>
        <v>1</v>
      </c>
      <c r="BQ122" s="16">
        <f>MAX(0,(va!BR118-va!BQ118))</f>
        <v>0</v>
      </c>
      <c r="BR122" s="16">
        <f>MAX(0,(va!BS118-va!BR118))</f>
        <v>2</v>
      </c>
      <c r="BS122" s="16">
        <f>MAX(0,(va!BT118-va!BS118))</f>
        <v>1</v>
      </c>
      <c r="BT122" s="16">
        <f>MAX(0,(va!BU118-va!BT118))</f>
        <v>0</v>
      </c>
      <c r="BU122" s="16">
        <f>MAX(0,(va!BV118-va!BU118))</f>
        <v>2</v>
      </c>
      <c r="BV122" s="16">
        <f>MAX(0,(va!BW118-va!BV118))</f>
        <v>0</v>
      </c>
      <c r="BW122" s="16">
        <f>MAX(0,(va!BX118-va!BW118))</f>
        <v>3</v>
      </c>
      <c r="BX122" s="16">
        <f>MAX(0,(va!BY118-va!BX118))</f>
        <v>1</v>
      </c>
      <c r="BY122" s="16">
        <f>MAX(0,(va!BZ118-va!BY118))</f>
        <v>7</v>
      </c>
      <c r="BZ122" s="16">
        <f>MAX(0,(va!CA118-va!BZ118))</f>
        <v>0</v>
      </c>
      <c r="CA122" s="16">
        <f>MAX(0,(va!CB118-va!CA118))</f>
        <v>2</v>
      </c>
      <c r="CB122" s="16">
        <f>MAX(0,(va!CC118-va!CB118))</f>
        <v>0</v>
      </c>
      <c r="CC122" s="16">
        <f>MAX(0,(va!CD118-va!CC118))</f>
        <v>0</v>
      </c>
      <c r="CD122" s="16">
        <f>MAX(0,(va!CE118-va!CD118))</f>
        <v>1</v>
      </c>
      <c r="CE122" s="16">
        <f>MAX(0,(va!CF118-va!CE118))</f>
        <v>3</v>
      </c>
      <c r="CF122" s="16">
        <f>MAX(0,(va!CG118-va!CF118))</f>
        <v>0</v>
      </c>
      <c r="CG122" s="16">
        <f>MAX(0,(va!CH118-va!CG118))</f>
        <v>0</v>
      </c>
      <c r="CH122" s="16">
        <f>MAX(0,(va!CI118-va!CH118))</f>
        <v>1</v>
      </c>
      <c r="CI122" s="16">
        <f>MAX(0,(va!CJ118-va!CI118))</f>
        <v>0</v>
      </c>
      <c r="CJ122" s="16">
        <f>MAX(0,(va!CK118-va!CJ118))</f>
        <v>0</v>
      </c>
      <c r="CK122" s="16">
        <f>MAX(0,(va!CL118-va!CK118))</f>
        <v>0</v>
      </c>
      <c r="CL122" s="16">
        <f>MAX(0,(va!CM118-va!CL118))</f>
        <v>0</v>
      </c>
      <c r="CM122" s="16">
        <f>MAX(0,(va!CN118-va!CM118))</f>
        <v>0</v>
      </c>
      <c r="CN122" s="16">
        <f>MAX(0,(va!CO118-va!CN118))</f>
        <v>0</v>
      </c>
      <c r="CO122" s="16">
        <f>MAX(0,(va!CP118-va!CO118))</f>
        <v>0</v>
      </c>
      <c r="CP122" s="16">
        <f>MAX(0,(va!CQ118-va!CP118))</f>
        <v>0</v>
      </c>
      <c r="CQ122" s="16">
        <f>MAX(0,(va!CR118-va!CQ118))</f>
        <v>0</v>
      </c>
      <c r="CR122" s="16">
        <f>MAX(0,(va!CS118-va!CR118))</f>
        <v>0</v>
      </c>
      <c r="CS122" s="16">
        <f>MAX(0,(va!CT118-va!CS118))</f>
        <v>0</v>
      </c>
      <c r="CT122" s="16">
        <f>MAX(0,(va!CU118-va!CT118))</f>
        <v>0</v>
      </c>
      <c r="CU122" s="16">
        <f>MAX(0,(va!CV118-va!CU118))</f>
        <v>0</v>
      </c>
      <c r="CV122" s="16">
        <f>MAX(0,(va!CW118-va!CV118))</f>
        <v>0</v>
      </c>
      <c r="CW122" s="16">
        <f>MAX(0,(va!CX118-va!CW118))</f>
        <v>0</v>
      </c>
    </row>
    <row r="123" spans="1:101" x14ac:dyDescent="0.2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1</v>
      </c>
      <c r="F123" s="16">
        <f>MAX(0,(va!G119-va!F119))</f>
        <v>0</v>
      </c>
      <c r="G123" s="16">
        <f>MAX(0,(va!H119-va!G119))</f>
        <v>1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0</v>
      </c>
      <c r="N123" s="16">
        <f>MAX(0,(va!O119-va!N119))</f>
        <v>0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1</v>
      </c>
      <c r="S123" s="16">
        <f>MAX(0,(va!T119-va!S119))</f>
        <v>0</v>
      </c>
      <c r="T123" s="16">
        <f>MAX(0,(va!U119-va!T119))</f>
        <v>1</v>
      </c>
      <c r="U123" s="16">
        <f>MAX(0,(va!V119-va!U119))</f>
        <v>0</v>
      </c>
      <c r="V123" s="16">
        <f>MAX(0,(va!W119-va!V119))</f>
        <v>1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1</v>
      </c>
      <c r="AF123" s="16">
        <f>MAX(0,(va!AG119-va!AF119))</f>
        <v>1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1</v>
      </c>
      <c r="AO123" s="16">
        <f>MAX(0,(va!AP119-va!AO119))</f>
        <v>0</v>
      </c>
      <c r="AP123" s="16">
        <f>MAX(0,(va!AQ119-va!AP119))</f>
        <v>0</v>
      </c>
      <c r="AQ123" s="16">
        <f>MAX(0,(va!AR119-va!AQ119))</f>
        <v>0</v>
      </c>
      <c r="AR123" s="16">
        <f>MAX(0,(va!AS119-va!AR119))</f>
        <v>1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1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0</v>
      </c>
      <c r="AZ123" s="16">
        <f>MAX(0,(va!BA119-va!AZ119))</f>
        <v>2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0</v>
      </c>
      <c r="BF123" s="16">
        <f>MAX(0,(va!BG119-va!BF119))</f>
        <v>0</v>
      </c>
      <c r="BG123" s="16">
        <f>MAX(0,(va!BH119-va!BG119))</f>
        <v>1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1</v>
      </c>
      <c r="BN123" s="16">
        <f>MAX(0,(va!BO119-va!BN119))</f>
        <v>1</v>
      </c>
      <c r="BO123" s="16">
        <f>MAX(0,(va!BP119-va!BO119))</f>
        <v>1</v>
      </c>
      <c r="BP123" s="16">
        <f>MAX(0,(va!BQ119-va!BP119))</f>
        <v>0</v>
      </c>
      <c r="BQ123" s="16">
        <f>MAX(0,(va!BR119-va!BQ119))</f>
        <v>0</v>
      </c>
      <c r="BR123" s="16">
        <f>MAX(0,(va!BS119-va!BR119))</f>
        <v>1</v>
      </c>
      <c r="BS123" s="16">
        <f>MAX(0,(va!BT119-va!BS119))</f>
        <v>0</v>
      </c>
      <c r="BT123" s="16">
        <f>MAX(0,(va!BU119-va!BT119))</f>
        <v>0</v>
      </c>
      <c r="BU123" s="16">
        <f>MAX(0,(va!BV119-va!BU119))</f>
        <v>0</v>
      </c>
      <c r="BV123" s="16">
        <f>MAX(0,(va!BW119-va!BV119))</f>
        <v>0</v>
      </c>
      <c r="BW123" s="16">
        <f>MAX(0,(va!BX119-va!BW119))</f>
        <v>0</v>
      </c>
      <c r="BX123" s="16">
        <f>MAX(0,(va!BY119-va!BX119))</f>
        <v>0</v>
      </c>
      <c r="BY123" s="16">
        <f>MAX(0,(va!BZ119-va!BY119))</f>
        <v>0</v>
      </c>
      <c r="BZ123" s="16">
        <f>MAX(0,(va!CA119-va!BZ119))</f>
        <v>0</v>
      </c>
      <c r="CA123" s="16">
        <f>MAX(0,(va!CB119-va!CA119))</f>
        <v>0</v>
      </c>
      <c r="CB123" s="16">
        <f>MAX(0,(va!CC119-va!CB119))</f>
        <v>0</v>
      </c>
      <c r="CC123" s="16">
        <f>MAX(0,(va!CD119-va!CC119))</f>
        <v>0</v>
      </c>
      <c r="CD123" s="16">
        <f>MAX(0,(va!CE119-va!CD119))</f>
        <v>1</v>
      </c>
      <c r="CE123" s="16">
        <f>MAX(0,(va!CF119-va!CE119))</f>
        <v>0</v>
      </c>
      <c r="CF123" s="16">
        <f>MAX(0,(va!CG119-va!CF119))</f>
        <v>0</v>
      </c>
      <c r="CG123" s="16">
        <f>MAX(0,(va!CH119-va!CG119))</f>
        <v>0</v>
      </c>
      <c r="CH123" s="16">
        <f>MAX(0,(va!CI119-va!CH119))</f>
        <v>0</v>
      </c>
      <c r="CI123" s="16">
        <f>MAX(0,(va!CJ119-va!CI119))</f>
        <v>0</v>
      </c>
      <c r="CJ123" s="16">
        <f>MAX(0,(va!CK119-va!CJ119))</f>
        <v>0</v>
      </c>
      <c r="CK123" s="16">
        <f>MAX(0,(va!CL119-va!CK119))</f>
        <v>0</v>
      </c>
      <c r="CL123" s="16">
        <f>MAX(0,(va!CM119-va!CL119))</f>
        <v>0</v>
      </c>
      <c r="CM123" s="16">
        <f>MAX(0,(va!CN119-va!CM119))</f>
        <v>0</v>
      </c>
      <c r="CN123" s="16">
        <f>MAX(0,(va!CO119-va!CN119))</f>
        <v>0</v>
      </c>
      <c r="CO123" s="16">
        <f>MAX(0,(va!CP119-va!CO119))</f>
        <v>0</v>
      </c>
      <c r="CP123" s="16">
        <f>MAX(0,(va!CQ119-va!CP119))</f>
        <v>0</v>
      </c>
      <c r="CQ123" s="16">
        <f>MAX(0,(va!CR119-va!CQ119))</f>
        <v>0</v>
      </c>
      <c r="CR123" s="16">
        <f>MAX(0,(va!CS119-va!CR119))</f>
        <v>0</v>
      </c>
      <c r="CS123" s="16">
        <f>MAX(0,(va!CT119-va!CS119))</f>
        <v>0</v>
      </c>
      <c r="CT123" s="16">
        <f>MAX(0,(va!CU119-va!CT119))</f>
        <v>0</v>
      </c>
      <c r="CU123" s="16">
        <f>MAX(0,(va!CV119-va!CU119))</f>
        <v>0</v>
      </c>
      <c r="CV123" s="16">
        <f>MAX(0,(va!CW119-va!CV119))</f>
        <v>0</v>
      </c>
      <c r="CW123" s="16">
        <f>MAX(0,(va!CX119-va!CW119))</f>
        <v>0</v>
      </c>
    </row>
    <row r="124" spans="1:101" x14ac:dyDescent="0.2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4</v>
      </c>
      <c r="F124" s="16">
        <f>MAX(0,(va!G120-va!F120))</f>
        <v>2</v>
      </c>
      <c r="G124" s="16">
        <f>MAX(0,(va!H120-va!G120))</f>
        <v>1</v>
      </c>
      <c r="H124" s="16">
        <f>MAX(0,(va!I120-va!H120))</f>
        <v>0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1</v>
      </c>
      <c r="M124" s="16">
        <f>MAX(0,(va!N120-va!M120))</f>
        <v>0</v>
      </c>
      <c r="N124" s="16">
        <f>MAX(0,(va!O120-va!N120))</f>
        <v>4</v>
      </c>
      <c r="O124" s="16">
        <f>MAX(0,(va!P120-va!O120))</f>
        <v>2</v>
      </c>
      <c r="P124" s="16">
        <f>MAX(0,(va!Q120-va!P120))</f>
        <v>0</v>
      </c>
      <c r="Q124" s="16">
        <f>MAX(0,(va!R120-va!Q120))</f>
        <v>1</v>
      </c>
      <c r="R124" s="16">
        <f>MAX(0,(va!S120-va!R120))</f>
        <v>0</v>
      </c>
      <c r="S124" s="16">
        <f>MAX(0,(va!T120-va!S120))</f>
        <v>4</v>
      </c>
      <c r="T124" s="16">
        <f>MAX(0,(va!U120-va!T120))</f>
        <v>1</v>
      </c>
      <c r="U124" s="16">
        <f>MAX(0,(va!V120-va!U120))</f>
        <v>3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3</v>
      </c>
      <c r="Y124" s="16">
        <f>MAX(0,(va!Z120-va!Y120))</f>
        <v>2</v>
      </c>
      <c r="Z124" s="16">
        <f>MAX(0,(va!AA120-va!Z120))</f>
        <v>0</v>
      </c>
      <c r="AA124" s="16">
        <f>MAX(0,(va!AB120-va!AA120))</f>
        <v>2</v>
      </c>
      <c r="AB124" s="16">
        <f>MAX(0,(va!AC120-va!AB120))</f>
        <v>1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0</v>
      </c>
      <c r="AF124" s="16">
        <f>MAX(0,(va!AG120-va!AF120))</f>
        <v>3</v>
      </c>
      <c r="AG124" s="16">
        <f>MAX(0,(va!AH120-va!AG120))</f>
        <v>0</v>
      </c>
      <c r="AH124" s="16">
        <f>MAX(0,(va!AI120-va!AH120))</f>
        <v>1</v>
      </c>
      <c r="AI124" s="16">
        <f>MAX(0,(va!AJ120-va!AI120))</f>
        <v>3</v>
      </c>
      <c r="AJ124" s="16">
        <f>MAX(0,(va!AK120-va!AJ120))</f>
        <v>1</v>
      </c>
      <c r="AK124" s="16">
        <f>MAX(0,(va!AL120-va!AK120))</f>
        <v>1</v>
      </c>
      <c r="AL124" s="16">
        <f>MAX(0,(va!AM120-va!AL120))</f>
        <v>1</v>
      </c>
      <c r="AM124" s="16">
        <f>MAX(0,(va!AN120-va!AM120))</f>
        <v>1</v>
      </c>
      <c r="AN124" s="16">
        <f>MAX(0,(va!AO120-va!AN120))</f>
        <v>4</v>
      </c>
      <c r="AO124" s="16">
        <f>MAX(0,(va!AP120-va!AO120))</f>
        <v>2</v>
      </c>
      <c r="AP124" s="16">
        <f>MAX(0,(va!AQ120-va!AP120))</f>
        <v>0</v>
      </c>
      <c r="AQ124" s="16">
        <f>MAX(0,(va!AR120-va!AQ120))</f>
        <v>5</v>
      </c>
      <c r="AR124" s="16">
        <f>MAX(0,(va!AS120-va!AR120))</f>
        <v>0</v>
      </c>
      <c r="AS124" s="16">
        <f>MAX(0,(va!AT120-va!AS120))</f>
        <v>1</v>
      </c>
      <c r="AT124" s="16">
        <f>MAX(0,(va!AU120-va!AT120))</f>
        <v>0</v>
      </c>
      <c r="AU124" s="16">
        <f>MAX(0,(va!AV120-va!AU120))</f>
        <v>2</v>
      </c>
      <c r="AV124" s="16">
        <f>MAX(0,(va!AW120-va!AV120))</f>
        <v>1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2</v>
      </c>
      <c r="AZ124" s="16">
        <f>MAX(0,(va!BA120-va!AZ120))</f>
        <v>0</v>
      </c>
      <c r="BA124" s="16">
        <f>MAX(0,(va!BB120-va!BA120))</f>
        <v>0</v>
      </c>
      <c r="BB124" s="16">
        <f>MAX(0,(va!BC120-va!BB120))</f>
        <v>0</v>
      </c>
      <c r="BC124" s="16">
        <f>MAX(0,(va!BD120-va!BC120))</f>
        <v>3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1</v>
      </c>
      <c r="BG124" s="16">
        <f>MAX(0,(va!BH120-va!BG120))</f>
        <v>0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2</v>
      </c>
      <c r="BK124" s="16">
        <f>MAX(0,(va!BL120-va!BK120))</f>
        <v>0</v>
      </c>
      <c r="BL124" s="16">
        <f>MAX(0,(va!BM120-va!BL120))</f>
        <v>6</v>
      </c>
      <c r="BM124" s="16">
        <f>MAX(0,(va!BN120-va!BM120))</f>
        <v>2</v>
      </c>
      <c r="BN124" s="16">
        <f>MAX(0,(va!BO120-va!BN120))</f>
        <v>8</v>
      </c>
      <c r="BO124" s="16">
        <f>MAX(0,(va!BP120-va!BO120))</f>
        <v>7</v>
      </c>
      <c r="BP124" s="16">
        <f>MAX(0,(va!BQ120-va!BP120))</f>
        <v>5</v>
      </c>
      <c r="BQ124" s="16">
        <f>MAX(0,(va!BR120-va!BQ120))</f>
        <v>3</v>
      </c>
      <c r="BR124" s="16">
        <f>MAX(0,(va!BS120-va!BR120))</f>
        <v>3</v>
      </c>
      <c r="BS124" s="16">
        <f>MAX(0,(va!BT120-va!BS120))</f>
        <v>8</v>
      </c>
      <c r="BT124" s="16">
        <f>MAX(0,(va!BU120-va!BT120))</f>
        <v>9</v>
      </c>
      <c r="BU124" s="16">
        <f>MAX(0,(va!BV120-va!BU120))</f>
        <v>3</v>
      </c>
      <c r="BV124" s="16">
        <f>MAX(0,(va!BW120-va!BV120))</f>
        <v>0</v>
      </c>
      <c r="BW124" s="16">
        <f>MAX(0,(va!BX120-va!BW120))</f>
        <v>3</v>
      </c>
      <c r="BX124" s="16">
        <f>MAX(0,(va!BY120-va!BX120))</f>
        <v>0</v>
      </c>
      <c r="BY124" s="16">
        <f>MAX(0,(va!BZ120-va!BY120))</f>
        <v>0</v>
      </c>
      <c r="BZ124" s="16">
        <f>MAX(0,(va!CA120-va!BZ120))</f>
        <v>6</v>
      </c>
      <c r="CA124" s="16">
        <f>MAX(0,(va!CB120-va!CA120))</f>
        <v>2</v>
      </c>
      <c r="CB124" s="16">
        <f>MAX(0,(va!CC120-va!CB120))</f>
        <v>2</v>
      </c>
      <c r="CC124" s="16">
        <f>MAX(0,(va!CD120-va!CC120))</f>
        <v>1</v>
      </c>
      <c r="CD124" s="16">
        <f>MAX(0,(va!CE120-va!CD120))</f>
        <v>2</v>
      </c>
      <c r="CE124" s="16">
        <f>MAX(0,(va!CF120-va!CE120))</f>
        <v>2</v>
      </c>
      <c r="CF124" s="16">
        <f>MAX(0,(va!CG120-va!CF120))</f>
        <v>2</v>
      </c>
      <c r="CG124" s="16">
        <f>MAX(0,(va!CH120-va!CG120))</f>
        <v>4</v>
      </c>
      <c r="CH124" s="16">
        <f>MAX(0,(va!CI120-va!CH120))</f>
        <v>2</v>
      </c>
      <c r="CI124" s="16">
        <f>MAX(0,(va!CJ120-va!CI120))</f>
        <v>6</v>
      </c>
      <c r="CJ124" s="16">
        <f>MAX(0,(va!CK120-va!CJ120))</f>
        <v>0</v>
      </c>
      <c r="CK124" s="16">
        <f>MAX(0,(va!CL120-va!CK120))</f>
        <v>0</v>
      </c>
      <c r="CL124" s="16">
        <f>MAX(0,(va!CM120-va!CL120))</f>
        <v>0</v>
      </c>
      <c r="CM124" s="16">
        <f>MAX(0,(va!CN120-va!CM120))</f>
        <v>0</v>
      </c>
      <c r="CN124" s="16">
        <f>MAX(0,(va!CO120-va!CN120))</f>
        <v>0</v>
      </c>
      <c r="CO124" s="16">
        <f>MAX(0,(va!CP120-va!CO120))</f>
        <v>0</v>
      </c>
      <c r="CP124" s="16">
        <f>MAX(0,(va!CQ120-va!CP120))</f>
        <v>0</v>
      </c>
      <c r="CQ124" s="16">
        <f>MAX(0,(va!CR120-va!CQ120))</f>
        <v>0</v>
      </c>
      <c r="CR124" s="16">
        <f>MAX(0,(va!CS120-va!CR120))</f>
        <v>0</v>
      </c>
      <c r="CS124" s="16">
        <f>MAX(0,(va!CT120-va!CS120))</f>
        <v>0</v>
      </c>
      <c r="CT124" s="16">
        <f>MAX(0,(va!CU120-va!CT120))</f>
        <v>0</v>
      </c>
      <c r="CU124" s="16">
        <f>MAX(0,(va!CV120-va!CU120))</f>
        <v>0</v>
      </c>
      <c r="CV124" s="16">
        <f>MAX(0,(va!CW120-va!CV120))</f>
        <v>0</v>
      </c>
      <c r="CW124" s="16">
        <f>MAX(0,(va!CX120-va!CW120))</f>
        <v>0</v>
      </c>
    </row>
    <row r="125" spans="1:101" x14ac:dyDescent="0.2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0</v>
      </c>
      <c r="F125" s="16">
        <f>MAX(0,(va!G121-va!F121))</f>
        <v>0</v>
      </c>
      <c r="G125" s="16">
        <f>MAX(0,(va!H121-va!G121))</f>
        <v>0</v>
      </c>
      <c r="H125" s="16">
        <f>MAX(0,(va!I121-va!H121))</f>
        <v>0</v>
      </c>
      <c r="I125" s="16">
        <f>MAX(0,(va!J121-va!I121))</f>
        <v>0</v>
      </c>
      <c r="J125" s="16">
        <f>MAX(0,(va!K121-va!J121))</f>
        <v>0</v>
      </c>
      <c r="K125" s="16">
        <f>MAX(0,(va!L121-va!K121))</f>
        <v>0</v>
      </c>
      <c r="L125" s="16">
        <f>MAX(0,(va!M121-va!L121))</f>
        <v>0</v>
      </c>
      <c r="M125" s="16">
        <f>MAX(0,(va!N121-va!M121))</f>
        <v>0</v>
      </c>
      <c r="N125" s="16">
        <f>MAX(0,(va!O121-va!N121))</f>
        <v>0</v>
      </c>
      <c r="O125" s="16">
        <f>MAX(0,(va!P121-va!O121))</f>
        <v>0</v>
      </c>
      <c r="P125" s="16">
        <f>MAX(0,(va!Q121-va!P121))</f>
        <v>0</v>
      </c>
      <c r="Q125" s="16">
        <f>MAX(0,(va!R121-va!Q121))</f>
        <v>0</v>
      </c>
      <c r="R125" s="16">
        <f>MAX(0,(va!S121-va!R121))</f>
        <v>0</v>
      </c>
      <c r="S125" s="16">
        <f>MAX(0,(va!T121-va!S121))</f>
        <v>0</v>
      </c>
      <c r="T125" s="16">
        <f>MAX(0,(va!U121-va!T121))</f>
        <v>0</v>
      </c>
      <c r="U125" s="16">
        <f>MAX(0,(va!V121-va!U121))</f>
        <v>0</v>
      </c>
      <c r="V125" s="16">
        <f>MAX(0,(va!W121-va!V121))</f>
        <v>0</v>
      </c>
      <c r="W125" s="16">
        <f>MAX(0,(va!X121-va!W121))</f>
        <v>0</v>
      </c>
      <c r="X125" s="16">
        <f>MAX(0,(va!Y121-va!X121))</f>
        <v>0</v>
      </c>
      <c r="Y125" s="16">
        <f>MAX(0,(va!Z121-va!Y121))</f>
        <v>0</v>
      </c>
      <c r="Z125" s="16">
        <f>MAX(0,(va!AA121-va!Z121))</f>
        <v>2</v>
      </c>
      <c r="AA125" s="16">
        <f>MAX(0,(va!AB121-va!AA121))</f>
        <v>0</v>
      </c>
      <c r="AB125" s="16">
        <f>MAX(0,(va!AC121-va!AB121))</f>
        <v>0</v>
      </c>
      <c r="AC125" s="16">
        <f>MAX(0,(va!AD121-va!AC121))</f>
        <v>0</v>
      </c>
      <c r="AD125" s="16">
        <f>MAX(0,(va!AE121-va!AD121))</f>
        <v>0</v>
      </c>
      <c r="AE125" s="16">
        <f>MAX(0,(va!AF121-va!AE121))</f>
        <v>0</v>
      </c>
      <c r="AF125" s="16">
        <f>MAX(0,(va!AG121-va!AF121))</f>
        <v>0</v>
      </c>
      <c r="AG125" s="16">
        <f>MAX(0,(va!AH121-va!AG121))</f>
        <v>1</v>
      </c>
      <c r="AH125" s="16">
        <f>MAX(0,(va!AI121-va!AH121))</f>
        <v>0</v>
      </c>
      <c r="AI125" s="16">
        <f>MAX(0,(va!AJ121-va!AI121))</f>
        <v>1</v>
      </c>
      <c r="AJ125" s="16">
        <f>MAX(0,(va!AK121-va!AJ121))</f>
        <v>2</v>
      </c>
      <c r="AK125" s="16">
        <f>MAX(0,(va!AL121-va!AK121))</f>
        <v>0</v>
      </c>
      <c r="AL125" s="16">
        <f>MAX(0,(va!AM121-va!AL121))</f>
        <v>0</v>
      </c>
      <c r="AM125" s="16">
        <f>MAX(0,(va!AN121-va!AM121))</f>
        <v>0</v>
      </c>
      <c r="AN125" s="16">
        <f>MAX(0,(va!AO121-va!AN121))</f>
        <v>1</v>
      </c>
      <c r="AO125" s="16">
        <f>MAX(0,(va!AP121-va!AO121))</f>
        <v>1</v>
      </c>
      <c r="AP125" s="16">
        <f>MAX(0,(va!AQ121-va!AP121))</f>
        <v>0</v>
      </c>
      <c r="AQ125" s="16">
        <f>MAX(0,(va!AR121-va!AQ121))</f>
        <v>3</v>
      </c>
      <c r="AR125" s="16">
        <f>MAX(0,(va!AS121-va!AR121))</f>
        <v>5</v>
      </c>
      <c r="AS125" s="16">
        <f>MAX(0,(va!AT121-va!AS121))</f>
        <v>1</v>
      </c>
      <c r="AT125" s="16">
        <f>MAX(0,(va!AU121-va!AT121))</f>
        <v>0</v>
      </c>
      <c r="AU125" s="16">
        <f>MAX(0,(va!AV121-va!AU121))</f>
        <v>1</v>
      </c>
      <c r="AV125" s="16">
        <f>MAX(0,(va!AW121-va!AV121))</f>
        <v>0</v>
      </c>
      <c r="AW125" s="16">
        <f>MAX(0,(va!AX121-va!AW121))</f>
        <v>4</v>
      </c>
      <c r="AX125" s="16">
        <f>MAX(0,(va!AY121-va!AX121))</f>
        <v>1</v>
      </c>
      <c r="AY125" s="16">
        <f>MAX(0,(va!AZ121-va!AY121))</f>
        <v>1</v>
      </c>
      <c r="AZ125" s="16">
        <f>MAX(0,(va!BA121-va!AZ121))</f>
        <v>2</v>
      </c>
      <c r="BA125" s="16">
        <f>MAX(0,(va!BB121-va!BA121))</f>
        <v>3</v>
      </c>
      <c r="BB125" s="16">
        <f>MAX(0,(va!BC121-va!BB121))</f>
        <v>0</v>
      </c>
      <c r="BC125" s="16">
        <f>MAX(0,(va!BD121-va!BC121))</f>
        <v>1</v>
      </c>
      <c r="BD125" s="16">
        <f>MAX(0,(va!BE121-va!BD121))</f>
        <v>1</v>
      </c>
      <c r="BE125" s="16">
        <f>MAX(0,(va!BF121-va!BE121))</f>
        <v>0</v>
      </c>
      <c r="BF125" s="16">
        <f>MAX(0,(va!BG121-va!BF121))</f>
        <v>0</v>
      </c>
      <c r="BG125" s="16">
        <f>MAX(0,(va!BH121-va!BG121))</f>
        <v>4</v>
      </c>
      <c r="BH125" s="16">
        <f>MAX(0,(va!BI121-va!BH121))</f>
        <v>0</v>
      </c>
      <c r="BI125" s="16">
        <f>MAX(0,(va!BJ121-va!BI121))</f>
        <v>1</v>
      </c>
      <c r="BJ125" s="16">
        <f>MAX(0,(va!BK121-va!BJ121))</f>
        <v>0</v>
      </c>
      <c r="BK125" s="16">
        <f>MAX(0,(va!BL121-va!BK121))</f>
        <v>5</v>
      </c>
      <c r="BL125" s="16">
        <f>MAX(0,(va!BM121-va!BL121))</f>
        <v>2</v>
      </c>
      <c r="BM125" s="16">
        <f>MAX(0,(va!BN121-va!BM121))</f>
        <v>1</v>
      </c>
      <c r="BN125" s="16">
        <f>MAX(0,(va!BO121-va!BN121))</f>
        <v>0</v>
      </c>
      <c r="BO125" s="16">
        <f>MAX(0,(va!BP121-va!BO121))</f>
        <v>0</v>
      </c>
      <c r="BP125" s="16">
        <f>MAX(0,(va!BQ121-va!BP121))</f>
        <v>3</v>
      </c>
      <c r="BQ125" s="16">
        <f>MAX(0,(va!BR121-va!BQ121))</f>
        <v>0</v>
      </c>
      <c r="BR125" s="16">
        <f>MAX(0,(va!BS121-va!BR121))</f>
        <v>0</v>
      </c>
      <c r="BS125" s="16">
        <f>MAX(0,(va!BT121-va!BS121))</f>
        <v>2</v>
      </c>
      <c r="BT125" s="16">
        <f>MAX(0,(va!BU121-va!BT121))</f>
        <v>0</v>
      </c>
      <c r="BU125" s="16">
        <f>MAX(0,(va!BV121-va!BU121))</f>
        <v>0</v>
      </c>
      <c r="BV125" s="16">
        <f>MAX(0,(va!BW121-va!BV121))</f>
        <v>0</v>
      </c>
      <c r="BW125" s="16">
        <f>MAX(0,(va!BX121-va!BW121))</f>
        <v>4</v>
      </c>
      <c r="BX125" s="16">
        <f>MAX(0,(va!BY121-va!BX121))</f>
        <v>1</v>
      </c>
      <c r="BY125" s="16">
        <f>MAX(0,(va!BZ121-va!BY121))</f>
        <v>0</v>
      </c>
      <c r="BZ125" s="16">
        <f>MAX(0,(va!CA121-va!BZ121))</f>
        <v>0</v>
      </c>
      <c r="CA125" s="16">
        <f>MAX(0,(va!CB121-va!CA121))</f>
        <v>0</v>
      </c>
      <c r="CB125" s="16">
        <f>MAX(0,(va!CC121-va!CB121))</f>
        <v>0</v>
      </c>
      <c r="CC125" s="16">
        <f>MAX(0,(va!CD121-va!CC121))</f>
        <v>0</v>
      </c>
      <c r="CD125" s="16">
        <f>MAX(0,(va!CE121-va!CD121))</f>
        <v>0</v>
      </c>
      <c r="CE125" s="16">
        <f>MAX(0,(va!CF121-va!CE121))</f>
        <v>0</v>
      </c>
      <c r="CF125" s="16">
        <f>MAX(0,(va!CG121-va!CF121))</f>
        <v>0</v>
      </c>
      <c r="CG125" s="16">
        <f>MAX(0,(va!CH121-va!CG121))</f>
        <v>1</v>
      </c>
      <c r="CH125" s="16">
        <f>MAX(0,(va!CI121-va!CH121))</f>
        <v>0</v>
      </c>
      <c r="CI125" s="16">
        <f>MAX(0,(va!CJ121-va!CI121))</f>
        <v>0</v>
      </c>
      <c r="CJ125" s="16">
        <f>MAX(0,(va!CK121-va!CJ121))</f>
        <v>0</v>
      </c>
      <c r="CK125" s="16">
        <f>MAX(0,(va!CL121-va!CK121))</f>
        <v>0</v>
      </c>
      <c r="CL125" s="16">
        <f>MAX(0,(va!CM121-va!CL121))</f>
        <v>0</v>
      </c>
      <c r="CM125" s="16">
        <f>MAX(0,(va!CN121-va!CM121))</f>
        <v>0</v>
      </c>
      <c r="CN125" s="16">
        <f>MAX(0,(va!CO121-va!CN121))</f>
        <v>0</v>
      </c>
      <c r="CO125" s="16">
        <f>MAX(0,(va!CP121-va!CO121))</f>
        <v>0</v>
      </c>
      <c r="CP125" s="16">
        <f>MAX(0,(va!CQ121-va!CP121))</f>
        <v>0</v>
      </c>
      <c r="CQ125" s="16">
        <f>MAX(0,(va!CR121-va!CQ121))</f>
        <v>0</v>
      </c>
      <c r="CR125" s="16">
        <f>MAX(0,(va!CS121-va!CR121))</f>
        <v>0</v>
      </c>
      <c r="CS125" s="16">
        <f>MAX(0,(va!CT121-va!CS121))</f>
        <v>0</v>
      </c>
      <c r="CT125" s="16">
        <f>MAX(0,(va!CU121-va!CT121))</f>
        <v>0</v>
      </c>
      <c r="CU125" s="16">
        <f>MAX(0,(va!CV121-va!CU121))</f>
        <v>0</v>
      </c>
      <c r="CV125" s="16">
        <f>MAX(0,(va!CW121-va!CV121))</f>
        <v>0</v>
      </c>
      <c r="CW125" s="16">
        <f>MAX(0,(va!CX121-va!CW121))</f>
        <v>0</v>
      </c>
    </row>
    <row r="126" spans="1:101" x14ac:dyDescent="0.2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1</v>
      </c>
      <c r="G126" s="16">
        <f>MAX(0,(va!H122-va!G122))</f>
        <v>3</v>
      </c>
      <c r="H126" s="16">
        <f>MAX(0,(va!I122-va!H122))</f>
        <v>0</v>
      </c>
      <c r="I126" s="16">
        <f>MAX(0,(va!J122-va!I122))</f>
        <v>1</v>
      </c>
      <c r="J126" s="16">
        <f>MAX(0,(va!K122-va!J122))</f>
        <v>0</v>
      </c>
      <c r="K126" s="16">
        <f>MAX(0,(va!L122-va!K122))</f>
        <v>1</v>
      </c>
      <c r="L126" s="16">
        <f>MAX(0,(va!M122-va!L122))</f>
        <v>0</v>
      </c>
      <c r="M126" s="16">
        <f>MAX(0,(va!N122-va!M122))</f>
        <v>0</v>
      </c>
      <c r="N126" s="16">
        <f>MAX(0,(va!O122-va!N122))</f>
        <v>1</v>
      </c>
      <c r="O126" s="16">
        <f>MAX(0,(va!P122-va!O122))</f>
        <v>1</v>
      </c>
      <c r="P126" s="16">
        <f>MAX(0,(va!Q122-va!P122))</f>
        <v>2</v>
      </c>
      <c r="Q126" s="16">
        <f>MAX(0,(va!R122-va!Q122))</f>
        <v>3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2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0</v>
      </c>
      <c r="Y126" s="16">
        <f>MAX(0,(va!Z122-va!Y122))</f>
        <v>0</v>
      </c>
      <c r="Z126" s="16">
        <f>MAX(0,(va!AA122-va!Z122))</f>
        <v>0</v>
      </c>
      <c r="AA126" s="16">
        <f>MAX(0,(va!AB122-va!AA122))</f>
        <v>0</v>
      </c>
      <c r="AB126" s="16">
        <f>MAX(0,(va!AC122-va!AB122))</f>
        <v>1</v>
      </c>
      <c r="AC126" s="16">
        <f>MAX(0,(va!AD122-va!AC122))</f>
        <v>0</v>
      </c>
      <c r="AD126" s="16">
        <f>MAX(0,(va!AE122-va!AD122))</f>
        <v>0</v>
      </c>
      <c r="AE126" s="16">
        <f>MAX(0,(va!AF122-va!AE122))</f>
        <v>0</v>
      </c>
      <c r="AF126" s="16">
        <f>MAX(0,(va!AG122-va!AF122))</f>
        <v>0</v>
      </c>
      <c r="AG126" s="16">
        <f>MAX(0,(va!AH122-va!AG122))</f>
        <v>0</v>
      </c>
      <c r="AH126" s="16">
        <f>MAX(0,(va!AI122-va!AH122))</f>
        <v>0</v>
      </c>
      <c r="AI126" s="16">
        <f>MAX(0,(va!AJ122-va!AI122))</f>
        <v>1</v>
      </c>
      <c r="AJ126" s="16">
        <f>MAX(0,(va!AK122-va!AJ122))</f>
        <v>0</v>
      </c>
      <c r="AK126" s="16">
        <f>MAX(0,(va!AL122-va!AK122))</f>
        <v>0</v>
      </c>
      <c r="AL126" s="16">
        <f>MAX(0,(va!AM122-va!AL122))</f>
        <v>0</v>
      </c>
      <c r="AM126" s="16">
        <f>MAX(0,(va!AN122-va!AM122))</f>
        <v>1</v>
      </c>
      <c r="AN126" s="16">
        <f>MAX(0,(va!AO122-va!AN122))</f>
        <v>0</v>
      </c>
      <c r="AO126" s="16">
        <f>MAX(0,(va!AP122-va!AO122))</f>
        <v>1</v>
      </c>
      <c r="AP126" s="16">
        <f>MAX(0,(va!AQ122-va!AP122))</f>
        <v>0</v>
      </c>
      <c r="AQ126" s="16">
        <f>MAX(0,(va!AR122-va!AQ122))</f>
        <v>1</v>
      </c>
      <c r="AR126" s="16">
        <f>MAX(0,(va!AS122-va!AR122))</f>
        <v>2</v>
      </c>
      <c r="AS126" s="16">
        <f>MAX(0,(va!AT122-va!AS122))</f>
        <v>0</v>
      </c>
      <c r="AT126" s="16">
        <f>MAX(0,(va!AU122-va!AT122))</f>
        <v>0</v>
      </c>
      <c r="AU126" s="16">
        <f>MAX(0,(va!AV122-va!AU122))</f>
        <v>1</v>
      </c>
      <c r="AV126" s="16">
        <f>MAX(0,(va!AW122-va!AV122))</f>
        <v>0</v>
      </c>
      <c r="AW126" s="16">
        <f>MAX(0,(va!AX122-va!AW122))</f>
        <v>0</v>
      </c>
      <c r="AX126" s="16">
        <f>MAX(0,(va!AY122-va!AX122))</f>
        <v>0</v>
      </c>
      <c r="AY126" s="16">
        <f>MAX(0,(va!AZ122-va!AY122))</f>
        <v>0</v>
      </c>
      <c r="AZ126" s="16">
        <f>MAX(0,(va!BA122-va!AZ122))</f>
        <v>0</v>
      </c>
      <c r="BA126" s="16">
        <f>MAX(0,(va!BB122-va!BA122))</f>
        <v>1</v>
      </c>
      <c r="BB126" s="16">
        <f>MAX(0,(va!BC122-va!BB122))</f>
        <v>0</v>
      </c>
      <c r="BC126" s="16">
        <f>MAX(0,(va!BD122-va!BC122))</f>
        <v>0</v>
      </c>
      <c r="BD126" s="16">
        <f>MAX(0,(va!BE122-va!BD122))</f>
        <v>0</v>
      </c>
      <c r="BE126" s="16">
        <f>MAX(0,(va!BF122-va!BE122))</f>
        <v>0</v>
      </c>
      <c r="BF126" s="16">
        <f>MAX(0,(va!BG122-va!BF122))</f>
        <v>0</v>
      </c>
      <c r="BG126" s="16">
        <f>MAX(0,(va!BH122-va!BG122))</f>
        <v>0</v>
      </c>
      <c r="BH126" s="16">
        <f>MAX(0,(va!BI122-va!BH122))</f>
        <v>1</v>
      </c>
      <c r="BI126" s="16">
        <f>MAX(0,(va!BJ122-va!BI122))</f>
        <v>1</v>
      </c>
      <c r="BJ126" s="16">
        <f>MAX(0,(va!BK122-va!BJ122))</f>
        <v>0</v>
      </c>
      <c r="BK126" s="16">
        <f>MAX(0,(va!BL122-va!BK122))</f>
        <v>0</v>
      </c>
      <c r="BL126" s="16">
        <f>MAX(0,(va!BM122-va!BL122))</f>
        <v>0</v>
      </c>
      <c r="BM126" s="16">
        <f>MAX(0,(va!BN122-va!BM122))</f>
        <v>0</v>
      </c>
      <c r="BN126" s="16">
        <f>MAX(0,(va!BO122-va!BN122))</f>
        <v>0</v>
      </c>
      <c r="BO126" s="16">
        <f>MAX(0,(va!BP122-va!BO122))</f>
        <v>0</v>
      </c>
      <c r="BP126" s="16">
        <f>MAX(0,(va!BQ122-va!BP122))</f>
        <v>0</v>
      </c>
      <c r="BQ126" s="16">
        <f>MAX(0,(va!BR122-va!BQ122))</f>
        <v>0</v>
      </c>
      <c r="BR126" s="16">
        <f>MAX(0,(va!BS122-va!BR122))</f>
        <v>1</v>
      </c>
      <c r="BS126" s="16">
        <f>MAX(0,(va!BT122-va!BS122))</f>
        <v>0</v>
      </c>
      <c r="BT126" s="16">
        <f>MAX(0,(va!BU122-va!BT122))</f>
        <v>0</v>
      </c>
      <c r="BU126" s="16">
        <f>MAX(0,(va!BV122-va!BU122))</f>
        <v>0</v>
      </c>
      <c r="BV126" s="16">
        <f>MAX(0,(va!BW122-va!BV122))</f>
        <v>0</v>
      </c>
      <c r="BW126" s="16">
        <f>MAX(0,(va!BX122-va!BW122))</f>
        <v>0</v>
      </c>
      <c r="BX126" s="16">
        <f>MAX(0,(va!BY122-va!BX122))</f>
        <v>1</v>
      </c>
      <c r="BY126" s="16">
        <f>MAX(0,(va!BZ122-va!BY122))</f>
        <v>0</v>
      </c>
      <c r="BZ126" s="16">
        <f>MAX(0,(va!CA122-va!BZ122))</f>
        <v>0</v>
      </c>
      <c r="CA126" s="16">
        <f>MAX(0,(va!CB122-va!CA122))</f>
        <v>1</v>
      </c>
      <c r="CB126" s="16">
        <f>MAX(0,(va!CC122-va!CB122))</f>
        <v>0</v>
      </c>
      <c r="CC126" s="16">
        <f>MAX(0,(va!CD122-va!CC122))</f>
        <v>0</v>
      </c>
      <c r="CD126" s="16">
        <f>MAX(0,(va!CE122-va!CD122))</f>
        <v>1</v>
      </c>
      <c r="CE126" s="16">
        <f>MAX(0,(va!CF122-va!CE122))</f>
        <v>1</v>
      </c>
      <c r="CF126" s="16">
        <f>MAX(0,(va!CG122-va!CF122))</f>
        <v>1</v>
      </c>
      <c r="CG126" s="16">
        <f>MAX(0,(va!CH122-va!CG122))</f>
        <v>1</v>
      </c>
      <c r="CH126" s="16">
        <f>MAX(0,(va!CI122-va!CH122))</f>
        <v>1</v>
      </c>
      <c r="CI126" s="16">
        <f>MAX(0,(va!CJ122-va!CI122))</f>
        <v>0</v>
      </c>
      <c r="CJ126" s="16">
        <f>MAX(0,(va!CK122-va!CJ122))</f>
        <v>0</v>
      </c>
      <c r="CK126" s="16">
        <f>MAX(0,(va!CL122-va!CK122))</f>
        <v>0</v>
      </c>
      <c r="CL126" s="16">
        <f>MAX(0,(va!CM122-va!CL122))</f>
        <v>0</v>
      </c>
      <c r="CM126" s="16">
        <f>MAX(0,(va!CN122-va!CM122))</f>
        <v>0</v>
      </c>
      <c r="CN126" s="16">
        <f>MAX(0,(va!CO122-va!CN122))</f>
        <v>0</v>
      </c>
      <c r="CO126" s="16">
        <f>MAX(0,(va!CP122-va!CO122))</f>
        <v>0</v>
      </c>
      <c r="CP126" s="16">
        <f>MAX(0,(va!CQ122-va!CP122))</f>
        <v>0</v>
      </c>
      <c r="CQ126" s="16">
        <f>MAX(0,(va!CR122-va!CQ122))</f>
        <v>0</v>
      </c>
      <c r="CR126" s="16">
        <f>MAX(0,(va!CS122-va!CR122))</f>
        <v>0</v>
      </c>
      <c r="CS126" s="16">
        <f>MAX(0,(va!CT122-va!CS122))</f>
        <v>0</v>
      </c>
      <c r="CT126" s="16">
        <f>MAX(0,(va!CU122-va!CT122))</f>
        <v>0</v>
      </c>
      <c r="CU126" s="16">
        <f>MAX(0,(va!CV122-va!CU122))</f>
        <v>0</v>
      </c>
      <c r="CV126" s="16">
        <f>MAX(0,(va!CW122-va!CV122))</f>
        <v>0</v>
      </c>
      <c r="CW126" s="16">
        <f>MAX(0,(va!CX122-va!CW122))</f>
        <v>0</v>
      </c>
    </row>
    <row r="127" spans="1:101" x14ac:dyDescent="0.2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1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1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0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1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1</v>
      </c>
      <c r="AV127" s="16">
        <f>MAX(0,(va!AW123-va!AV123))</f>
        <v>0</v>
      </c>
      <c r="AW127" s="16">
        <f>MAX(0,(va!AX123-va!AW123))</f>
        <v>1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1</v>
      </c>
      <c r="BA127" s="16">
        <f>MAX(0,(va!BB123-va!BA123))</f>
        <v>0</v>
      </c>
      <c r="BB127" s="16">
        <f>MAX(0,(va!BC123-va!BB123))</f>
        <v>1</v>
      </c>
      <c r="BC127" s="16">
        <f>MAX(0,(va!BD123-va!BC123))</f>
        <v>0</v>
      </c>
      <c r="BD127" s="16">
        <f>MAX(0,(va!BE123-va!BD123))</f>
        <v>0</v>
      </c>
      <c r="BE127" s="16">
        <f>MAX(0,(va!BF123-va!BE123))</f>
        <v>0</v>
      </c>
      <c r="BF127" s="16">
        <f>MAX(0,(va!BG123-va!BF123))</f>
        <v>0</v>
      </c>
      <c r="BG127" s="16">
        <f>MAX(0,(va!BH123-va!BG123))</f>
        <v>0</v>
      </c>
      <c r="BH127" s="16">
        <f>MAX(0,(va!BI123-va!BH123))</f>
        <v>0</v>
      </c>
      <c r="BI127" s="16">
        <f>MAX(0,(va!BJ123-va!BI123))</f>
        <v>0</v>
      </c>
      <c r="BJ127" s="16">
        <f>MAX(0,(va!BK123-va!BJ123))</f>
        <v>0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0</v>
      </c>
      <c r="BO127" s="16">
        <f>MAX(0,(va!BP123-va!BO123))</f>
        <v>1</v>
      </c>
      <c r="BP127" s="16">
        <f>MAX(0,(va!BQ123-va!BP123))</f>
        <v>2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3</v>
      </c>
      <c r="BT127" s="16">
        <f>MAX(0,(va!BU123-va!BT123))</f>
        <v>0</v>
      </c>
      <c r="BU127" s="16">
        <f>MAX(0,(va!BV123-va!BU123))</f>
        <v>0</v>
      </c>
      <c r="BV127" s="16">
        <f>MAX(0,(va!BW123-va!BV123))</f>
        <v>0</v>
      </c>
      <c r="BW127" s="16">
        <f>MAX(0,(va!BX123-va!BW123))</f>
        <v>8</v>
      </c>
      <c r="BX127" s="16">
        <f>MAX(0,(va!BY123-va!BX123))</f>
        <v>0</v>
      </c>
      <c r="BY127" s="16">
        <f>MAX(0,(va!BZ123-va!BY123))</f>
        <v>1</v>
      </c>
      <c r="BZ127" s="16">
        <f>MAX(0,(va!CA123-va!BZ123))</f>
        <v>2</v>
      </c>
      <c r="CA127" s="16">
        <f>MAX(0,(va!CB123-va!CA123))</f>
        <v>0</v>
      </c>
      <c r="CB127" s="16">
        <f>MAX(0,(va!CC123-va!CB123))</f>
        <v>0</v>
      </c>
      <c r="CC127" s="16">
        <f>MAX(0,(va!CD123-va!CC123))</f>
        <v>1</v>
      </c>
      <c r="CD127" s="16">
        <f>MAX(0,(va!CE123-va!CD123))</f>
        <v>0</v>
      </c>
      <c r="CE127" s="16">
        <f>MAX(0,(va!CF123-va!CE123))</f>
        <v>0</v>
      </c>
      <c r="CF127" s="16">
        <f>MAX(0,(va!CG123-va!CF123))</f>
        <v>0</v>
      </c>
      <c r="CG127" s="16">
        <f>MAX(0,(va!CH123-va!CG123))</f>
        <v>0</v>
      </c>
      <c r="CH127" s="16">
        <f>MAX(0,(va!CI123-va!CH123))</f>
        <v>0</v>
      </c>
      <c r="CI127" s="16">
        <f>MAX(0,(va!CJ123-va!CI123))</f>
        <v>0</v>
      </c>
      <c r="CJ127" s="16">
        <f>MAX(0,(va!CK123-va!CJ123))</f>
        <v>0</v>
      </c>
      <c r="CK127" s="16">
        <f>MAX(0,(va!CL123-va!CK123))</f>
        <v>0</v>
      </c>
      <c r="CL127" s="16">
        <f>MAX(0,(va!CM123-va!CL123))</f>
        <v>0</v>
      </c>
      <c r="CM127" s="16">
        <f>MAX(0,(va!CN123-va!CM123))</f>
        <v>0</v>
      </c>
      <c r="CN127" s="16">
        <f>MAX(0,(va!CO123-va!CN123))</f>
        <v>0</v>
      </c>
      <c r="CO127" s="16">
        <f>MAX(0,(va!CP123-va!CO123))</f>
        <v>0</v>
      </c>
      <c r="CP127" s="16">
        <f>MAX(0,(va!CQ123-va!CP123))</f>
        <v>0</v>
      </c>
      <c r="CQ127" s="16">
        <f>MAX(0,(va!CR123-va!CQ123))</f>
        <v>0</v>
      </c>
      <c r="CR127" s="16">
        <f>MAX(0,(va!CS123-va!CR123))</f>
        <v>0</v>
      </c>
      <c r="CS127" s="16">
        <f>MAX(0,(va!CT123-va!CS123))</f>
        <v>0</v>
      </c>
      <c r="CT127" s="16">
        <f>MAX(0,(va!CU123-va!CT123))</f>
        <v>0</v>
      </c>
      <c r="CU127" s="16">
        <f>MAX(0,(va!CV123-va!CU123))</f>
        <v>0</v>
      </c>
      <c r="CV127" s="16">
        <f>MAX(0,(va!CW123-va!CV123))</f>
        <v>0</v>
      </c>
      <c r="CW127" s="16">
        <f>MAX(0,(va!CX123-va!CW123))</f>
        <v>0</v>
      </c>
    </row>
    <row r="128" spans="1:101" x14ac:dyDescent="0.2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0</v>
      </c>
      <c r="F128" s="16">
        <f>MAX(0,(va!G124-va!F124))</f>
        <v>0</v>
      </c>
      <c r="G128" s="16">
        <f>MAX(0,(va!H124-va!G124))</f>
        <v>0</v>
      </c>
      <c r="H128" s="16">
        <f>MAX(0,(va!I124-va!H124))</f>
        <v>0</v>
      </c>
      <c r="I128" s="16">
        <f>MAX(0,(va!J124-va!I124))</f>
        <v>1</v>
      </c>
      <c r="J128" s="16">
        <f>MAX(0,(va!K124-va!J124))</f>
        <v>0</v>
      </c>
      <c r="K128" s="16">
        <f>MAX(0,(va!L124-va!K124))</f>
        <v>0</v>
      </c>
      <c r="L128" s="16">
        <f>MAX(0,(va!M124-va!L124))</f>
        <v>0</v>
      </c>
      <c r="M128" s="16">
        <f>MAX(0,(va!N124-va!M124))</f>
        <v>0</v>
      </c>
      <c r="N128" s="16">
        <f>MAX(0,(va!O124-va!N124))</f>
        <v>0</v>
      </c>
      <c r="O128" s="16">
        <f>MAX(0,(va!P124-va!O124))</f>
        <v>1</v>
      </c>
      <c r="P128" s="16">
        <f>MAX(0,(va!Q124-va!P124))</f>
        <v>0</v>
      </c>
      <c r="Q128" s="16">
        <f>MAX(0,(va!R124-va!Q124))</f>
        <v>0</v>
      </c>
      <c r="R128" s="16">
        <f>MAX(0,(va!S124-va!R124))</f>
        <v>0</v>
      </c>
      <c r="S128" s="16">
        <f>MAX(0,(va!T124-va!S124))</f>
        <v>0</v>
      </c>
      <c r="T128" s="16">
        <f>MAX(0,(va!U124-va!T124))</f>
        <v>0</v>
      </c>
      <c r="U128" s="16">
        <f>MAX(0,(va!V124-va!U124))</f>
        <v>0</v>
      </c>
      <c r="V128" s="16">
        <f>MAX(0,(va!W124-va!V124))</f>
        <v>0</v>
      </c>
      <c r="W128" s="16">
        <f>MAX(0,(va!X124-va!W124))</f>
        <v>0</v>
      </c>
      <c r="X128" s="16">
        <f>MAX(0,(va!Y124-va!X124))</f>
        <v>0</v>
      </c>
      <c r="Y128" s="16">
        <f>MAX(0,(va!Z124-va!Y124))</f>
        <v>0</v>
      </c>
      <c r="Z128" s="16">
        <f>MAX(0,(va!AA124-va!Z124))</f>
        <v>0</v>
      </c>
      <c r="AA128" s="16">
        <f>MAX(0,(va!AB124-va!AA124))</f>
        <v>0</v>
      </c>
      <c r="AB128" s="16">
        <f>MAX(0,(va!AC124-va!AB124))</f>
        <v>0</v>
      </c>
      <c r="AC128" s="16">
        <f>MAX(0,(va!AD124-va!AC124))</f>
        <v>0</v>
      </c>
      <c r="AD128" s="16">
        <f>MAX(0,(va!AE124-va!AD124))</f>
        <v>0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1</v>
      </c>
      <c r="AH128" s="16">
        <f>MAX(0,(va!AI124-va!AH124))</f>
        <v>0</v>
      </c>
      <c r="AI128" s="16">
        <f>MAX(0,(va!AJ124-va!AI124))</f>
        <v>2</v>
      </c>
      <c r="AJ128" s="16">
        <f>MAX(0,(va!AK124-va!AJ124))</f>
        <v>0</v>
      </c>
      <c r="AK128" s="16">
        <f>MAX(0,(va!AL124-va!AK124))</f>
        <v>0</v>
      </c>
      <c r="AL128" s="16">
        <f>MAX(0,(va!AM124-va!AL124))</f>
        <v>0</v>
      </c>
      <c r="AM128" s="16">
        <f>MAX(0,(va!AN124-va!AM124))</f>
        <v>0</v>
      </c>
      <c r="AN128" s="16">
        <f>MAX(0,(va!AO124-va!AN124))</f>
        <v>0</v>
      </c>
      <c r="AO128" s="16">
        <f>MAX(0,(va!AP124-va!AO124))</f>
        <v>0</v>
      </c>
      <c r="AP128" s="16">
        <f>MAX(0,(va!AQ124-va!AP124))</f>
        <v>4</v>
      </c>
      <c r="AQ128" s="16">
        <f>MAX(0,(va!AR124-va!AQ124))</f>
        <v>0</v>
      </c>
      <c r="AR128" s="16">
        <f>MAX(0,(va!AS124-va!AR124))</f>
        <v>0</v>
      </c>
      <c r="AS128" s="16">
        <f>MAX(0,(va!AT124-va!AS124))</f>
        <v>1</v>
      </c>
      <c r="AT128" s="16">
        <f>MAX(0,(va!AU124-va!AT124))</f>
        <v>1</v>
      </c>
      <c r="AU128" s="16">
        <f>MAX(0,(va!AV124-va!AU124))</f>
        <v>0</v>
      </c>
      <c r="AV128" s="16">
        <f>MAX(0,(va!AW124-va!AV124))</f>
        <v>0</v>
      </c>
      <c r="AW128" s="16">
        <f>MAX(0,(va!AX124-va!AW124))</f>
        <v>0</v>
      </c>
      <c r="AX128" s="16">
        <f>MAX(0,(va!AY124-va!AX124))</f>
        <v>0</v>
      </c>
      <c r="AY128" s="16">
        <f>MAX(0,(va!AZ124-va!AY124))</f>
        <v>1</v>
      </c>
      <c r="AZ128" s="16">
        <f>MAX(0,(va!BA124-va!AZ124))</f>
        <v>0</v>
      </c>
      <c r="BA128" s="16">
        <f>MAX(0,(va!BB124-va!BA124))</f>
        <v>0</v>
      </c>
      <c r="BB128" s="16">
        <f>MAX(0,(va!BC124-va!BB124))</f>
        <v>0</v>
      </c>
      <c r="BC128" s="16">
        <f>MAX(0,(va!BD124-va!BC124))</f>
        <v>1</v>
      </c>
      <c r="BD128" s="16">
        <f>MAX(0,(va!BE124-va!BD124))</f>
        <v>1</v>
      </c>
      <c r="BE128" s="16">
        <f>MAX(0,(va!BF124-va!BE124))</f>
        <v>0</v>
      </c>
      <c r="BF128" s="16">
        <f>MAX(0,(va!BG124-va!BF124))</f>
        <v>1</v>
      </c>
      <c r="BG128" s="16">
        <f>MAX(0,(va!BH124-va!BG124))</f>
        <v>0</v>
      </c>
      <c r="BH128" s="16">
        <f>MAX(0,(va!BI124-va!BH124))</f>
        <v>0</v>
      </c>
      <c r="BI128" s="16">
        <f>MAX(0,(va!BJ124-va!BI124))</f>
        <v>1</v>
      </c>
      <c r="BJ128" s="16">
        <f>MAX(0,(va!BK124-va!BJ124))</f>
        <v>3</v>
      </c>
      <c r="BK128" s="16">
        <f>MAX(0,(va!BL124-va!BK124))</f>
        <v>1</v>
      </c>
      <c r="BL128" s="16">
        <f>MAX(0,(va!BM124-va!BL124))</f>
        <v>0</v>
      </c>
      <c r="BM128" s="16">
        <f>MAX(0,(va!BN124-va!BM124))</f>
        <v>4</v>
      </c>
      <c r="BN128" s="16">
        <f>MAX(0,(va!BO124-va!BN124))</f>
        <v>0</v>
      </c>
      <c r="BO128" s="16">
        <f>MAX(0,(va!BP124-va!BO124))</f>
        <v>1</v>
      </c>
      <c r="BP128" s="16">
        <f>MAX(0,(va!BQ124-va!BP124))</f>
        <v>1</v>
      </c>
      <c r="BQ128" s="16">
        <f>MAX(0,(va!BR124-va!BQ124))</f>
        <v>0</v>
      </c>
      <c r="BR128" s="16">
        <f>MAX(0,(va!BS124-va!BR124))</f>
        <v>4</v>
      </c>
      <c r="BS128" s="16">
        <f>MAX(0,(va!BT124-va!BS124))</f>
        <v>0</v>
      </c>
      <c r="BT128" s="16">
        <f>MAX(0,(va!BU124-va!BT124))</f>
        <v>1</v>
      </c>
      <c r="BU128" s="16">
        <f>MAX(0,(va!BV124-va!BU124))</f>
        <v>0</v>
      </c>
      <c r="BV128" s="16">
        <f>MAX(0,(va!BW124-va!BV124))</f>
        <v>0</v>
      </c>
      <c r="BW128" s="16">
        <f>MAX(0,(va!BX124-va!BW124))</f>
        <v>0</v>
      </c>
      <c r="BX128" s="16">
        <f>MAX(0,(va!BY124-va!BX124))</f>
        <v>0</v>
      </c>
      <c r="BY128" s="16">
        <f>MAX(0,(va!BZ124-va!BY124))</f>
        <v>1</v>
      </c>
      <c r="BZ128" s="16">
        <f>MAX(0,(va!CA124-va!BZ124))</f>
        <v>0</v>
      </c>
      <c r="CA128" s="16">
        <f>MAX(0,(va!CB124-va!CA124))</f>
        <v>0</v>
      </c>
      <c r="CB128" s="16">
        <f>MAX(0,(va!CC124-va!CB124))</f>
        <v>0</v>
      </c>
      <c r="CC128" s="16">
        <f>MAX(0,(va!CD124-va!CC124))</f>
        <v>0</v>
      </c>
      <c r="CD128" s="16">
        <f>MAX(0,(va!CE124-va!CD124))</f>
        <v>0</v>
      </c>
      <c r="CE128" s="16">
        <f>MAX(0,(va!CF124-va!CE124))</f>
        <v>0</v>
      </c>
      <c r="CF128" s="16">
        <f>MAX(0,(va!CG124-va!CF124))</f>
        <v>1</v>
      </c>
      <c r="CG128" s="16">
        <f>MAX(0,(va!CH124-va!CG124))</f>
        <v>0</v>
      </c>
      <c r="CH128" s="16">
        <f>MAX(0,(va!CI124-va!CH124))</f>
        <v>0</v>
      </c>
      <c r="CI128" s="16">
        <f>MAX(0,(va!CJ124-va!CI124))</f>
        <v>0</v>
      </c>
      <c r="CJ128" s="16">
        <f>MAX(0,(va!CK124-va!CJ124))</f>
        <v>0</v>
      </c>
      <c r="CK128" s="16">
        <f>MAX(0,(va!CL124-va!CK124))</f>
        <v>0</v>
      </c>
      <c r="CL128" s="16">
        <f>MAX(0,(va!CM124-va!CL124))</f>
        <v>0</v>
      </c>
      <c r="CM128" s="16">
        <f>MAX(0,(va!CN124-va!CM124))</f>
        <v>0</v>
      </c>
      <c r="CN128" s="16">
        <f>MAX(0,(va!CO124-va!CN124))</f>
        <v>0</v>
      </c>
      <c r="CO128" s="16">
        <f>MAX(0,(va!CP124-va!CO124))</f>
        <v>0</v>
      </c>
      <c r="CP128" s="16">
        <f>MAX(0,(va!CQ124-va!CP124))</f>
        <v>0</v>
      </c>
      <c r="CQ128" s="16">
        <f>MAX(0,(va!CR124-va!CQ124))</f>
        <v>0</v>
      </c>
      <c r="CR128" s="16">
        <f>MAX(0,(va!CS124-va!CR124))</f>
        <v>0</v>
      </c>
      <c r="CS128" s="16">
        <f>MAX(0,(va!CT124-va!CS124))</f>
        <v>0</v>
      </c>
      <c r="CT128" s="16">
        <f>MAX(0,(va!CU124-va!CT124))</f>
        <v>0</v>
      </c>
      <c r="CU128" s="16">
        <f>MAX(0,(va!CV124-va!CU124))</f>
        <v>0</v>
      </c>
      <c r="CV128" s="16">
        <f>MAX(0,(va!CW124-va!CV124))</f>
        <v>0</v>
      </c>
      <c r="CW128" s="16">
        <f>MAX(0,(va!CX124-va!CW124))</f>
        <v>0</v>
      </c>
    </row>
    <row r="129" spans="1:101" x14ac:dyDescent="0.2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0</v>
      </c>
      <c r="F129" s="16">
        <f>MAX(0,(va!G125-va!F125))</f>
        <v>0</v>
      </c>
      <c r="G129" s="16">
        <f>MAX(0,(va!H125-va!G125))</f>
        <v>1</v>
      </c>
      <c r="H129" s="16">
        <f>MAX(0,(va!I125-va!H125))</f>
        <v>0</v>
      </c>
      <c r="I129" s="16">
        <f>MAX(0,(va!J125-va!I125))</f>
        <v>0</v>
      </c>
      <c r="J129" s="16">
        <f>MAX(0,(va!K125-va!J125))</f>
        <v>0</v>
      </c>
      <c r="K129" s="16">
        <f>MAX(0,(va!L125-va!K125))</f>
        <v>0</v>
      </c>
      <c r="L129" s="16">
        <f>MAX(0,(va!M125-va!L125))</f>
        <v>0</v>
      </c>
      <c r="M129" s="16">
        <f>MAX(0,(va!N125-va!M125))</f>
        <v>0</v>
      </c>
      <c r="N129" s="16">
        <f>MAX(0,(va!O125-va!N125))</f>
        <v>0</v>
      </c>
      <c r="O129" s="16">
        <f>MAX(0,(va!P125-va!O125))</f>
        <v>0</v>
      </c>
      <c r="P129" s="16">
        <f>MAX(0,(va!Q125-va!P125))</f>
        <v>0</v>
      </c>
      <c r="Q129" s="16">
        <f>MAX(0,(va!R125-va!Q125))</f>
        <v>0</v>
      </c>
      <c r="R129" s="16">
        <f>MAX(0,(va!S125-va!R125))</f>
        <v>0</v>
      </c>
      <c r="S129" s="16">
        <f>MAX(0,(va!T125-va!S125))</f>
        <v>0</v>
      </c>
      <c r="T129" s="16">
        <f>MAX(0,(va!U125-va!T125))</f>
        <v>0</v>
      </c>
      <c r="U129" s="16">
        <f>MAX(0,(va!V125-va!U125))</f>
        <v>0</v>
      </c>
      <c r="V129" s="16">
        <f>MAX(0,(va!W125-va!V125))</f>
        <v>0</v>
      </c>
      <c r="W129" s="16">
        <f>MAX(0,(va!X125-va!W125))</f>
        <v>0</v>
      </c>
      <c r="X129" s="16">
        <f>MAX(0,(va!Y125-va!X125))</f>
        <v>0</v>
      </c>
      <c r="Y129" s="16">
        <f>MAX(0,(va!Z125-va!Y125))</f>
        <v>0</v>
      </c>
      <c r="Z129" s="16">
        <f>MAX(0,(va!AA125-va!Z125))</f>
        <v>0</v>
      </c>
      <c r="AA129" s="16">
        <f>MAX(0,(va!AB125-va!AA125))</f>
        <v>0</v>
      </c>
      <c r="AB129" s="16">
        <f>MAX(0,(va!AC125-va!AB125))</f>
        <v>0</v>
      </c>
      <c r="AC129" s="16">
        <f>MAX(0,(va!AD125-va!AC125))</f>
        <v>0</v>
      </c>
      <c r="AD129" s="16">
        <f>MAX(0,(va!AE125-va!AD125))</f>
        <v>0</v>
      </c>
      <c r="AE129" s="16">
        <f>MAX(0,(va!AF125-va!AE125))</f>
        <v>0</v>
      </c>
      <c r="AF129" s="16">
        <f>MAX(0,(va!AG125-va!AF125))</f>
        <v>0</v>
      </c>
      <c r="AG129" s="16">
        <f>MAX(0,(va!AH125-va!AG125))</f>
        <v>0</v>
      </c>
      <c r="AH129" s="16">
        <f>MAX(0,(va!AI125-va!AH125))</f>
        <v>0</v>
      </c>
      <c r="AI129" s="16">
        <f>MAX(0,(va!AJ125-va!AI125))</f>
        <v>0</v>
      </c>
      <c r="AJ129" s="16">
        <f>MAX(0,(va!AK125-va!AJ125))</f>
        <v>0</v>
      </c>
      <c r="AK129" s="16">
        <f>MAX(0,(va!AL125-va!AK125))</f>
        <v>0</v>
      </c>
      <c r="AL129" s="16">
        <f>MAX(0,(va!AM125-va!AL125))</f>
        <v>0</v>
      </c>
      <c r="AM129" s="16">
        <f>MAX(0,(va!AN125-va!AM125))</f>
        <v>0</v>
      </c>
      <c r="AN129" s="16">
        <f>MAX(0,(va!AO125-va!AN125))</f>
        <v>1</v>
      </c>
      <c r="AO129" s="16">
        <f>MAX(0,(va!AP125-va!AO125))</f>
        <v>1</v>
      </c>
      <c r="AP129" s="16">
        <f>MAX(0,(va!AQ125-va!AP125))</f>
        <v>0</v>
      </c>
      <c r="AQ129" s="16">
        <f>MAX(0,(va!AR125-va!AQ125))</f>
        <v>1</v>
      </c>
      <c r="AR129" s="16">
        <f>MAX(0,(va!AS125-va!AR125))</f>
        <v>1</v>
      </c>
      <c r="AS129" s="16">
        <f>MAX(0,(va!AT125-va!AS125))</f>
        <v>0</v>
      </c>
      <c r="AT129" s="16">
        <f>MAX(0,(va!AU125-va!AT125))</f>
        <v>0</v>
      </c>
      <c r="AU129" s="16">
        <f>MAX(0,(va!AV125-va!AU125))</f>
        <v>1</v>
      </c>
      <c r="AV129" s="16">
        <f>MAX(0,(va!AW125-va!AV125))</f>
        <v>0</v>
      </c>
      <c r="AW129" s="16">
        <f>MAX(0,(va!AX125-va!AW125))</f>
        <v>0</v>
      </c>
      <c r="AX129" s="16">
        <f>MAX(0,(va!AY125-va!AX125))</f>
        <v>0</v>
      </c>
      <c r="AY129" s="16">
        <f>MAX(0,(va!AZ125-va!AY125))</f>
        <v>0</v>
      </c>
      <c r="AZ129" s="16">
        <f>MAX(0,(va!BA125-va!AZ125))</f>
        <v>1</v>
      </c>
      <c r="BA129" s="16">
        <f>MAX(0,(va!BB125-va!BA125))</f>
        <v>0</v>
      </c>
      <c r="BB129" s="16">
        <f>MAX(0,(va!BC125-va!BB125))</f>
        <v>0</v>
      </c>
      <c r="BC129" s="16">
        <f>MAX(0,(va!BD125-va!BC125))</f>
        <v>0</v>
      </c>
      <c r="BD129" s="16">
        <f>MAX(0,(va!BE125-va!BD125))</f>
        <v>0</v>
      </c>
      <c r="BE129" s="16">
        <f>MAX(0,(va!BF125-va!BE125))</f>
        <v>0</v>
      </c>
      <c r="BF129" s="16">
        <f>MAX(0,(va!BG125-va!BF125))</f>
        <v>0</v>
      </c>
      <c r="BG129" s="16">
        <f>MAX(0,(va!BH125-va!BG125))</f>
        <v>0</v>
      </c>
      <c r="BH129" s="16">
        <f>MAX(0,(va!BI125-va!BH125))</f>
        <v>0</v>
      </c>
      <c r="BI129" s="16">
        <f>MAX(0,(va!BJ125-va!BI125))</f>
        <v>1</v>
      </c>
      <c r="BJ129" s="16">
        <f>MAX(0,(va!BK125-va!BJ125))</f>
        <v>2</v>
      </c>
      <c r="BK129" s="16">
        <f>MAX(0,(va!BL125-va!BK125))</f>
        <v>0</v>
      </c>
      <c r="BL129" s="16">
        <f>MAX(0,(va!BM125-va!BL125))</f>
        <v>0</v>
      </c>
      <c r="BM129" s="16">
        <f>MAX(0,(va!BN125-va!BM125))</f>
        <v>0</v>
      </c>
      <c r="BN129" s="16">
        <f>MAX(0,(va!BO125-va!BN125))</f>
        <v>0</v>
      </c>
      <c r="BO129" s="16">
        <f>MAX(0,(va!BP125-va!BO125))</f>
        <v>0</v>
      </c>
      <c r="BP129" s="16">
        <f>MAX(0,(va!BQ125-va!BP125))</f>
        <v>0</v>
      </c>
      <c r="BQ129" s="16">
        <f>MAX(0,(va!BR125-va!BQ125))</f>
        <v>0</v>
      </c>
      <c r="BR129" s="16">
        <f>MAX(0,(va!BS125-va!BR125))</f>
        <v>0</v>
      </c>
      <c r="BS129" s="16">
        <f>MAX(0,(va!BT125-va!BS125))</f>
        <v>0</v>
      </c>
      <c r="BT129" s="16">
        <f>MAX(0,(va!BU125-va!BT125))</f>
        <v>0</v>
      </c>
      <c r="BU129" s="16">
        <f>MAX(0,(va!BV125-va!BU125))</f>
        <v>0</v>
      </c>
      <c r="BV129" s="16">
        <f>MAX(0,(va!BW125-va!BV125))</f>
        <v>0</v>
      </c>
      <c r="BW129" s="16">
        <f>MAX(0,(va!BX125-va!BW125))</f>
        <v>0</v>
      </c>
      <c r="BX129" s="16">
        <f>MAX(0,(va!BY125-va!BX125))</f>
        <v>0</v>
      </c>
      <c r="BY129" s="16">
        <f>MAX(0,(va!BZ125-va!BY125))</f>
        <v>0</v>
      </c>
      <c r="BZ129" s="16">
        <f>MAX(0,(va!CA125-va!BZ125))</f>
        <v>0</v>
      </c>
      <c r="CA129" s="16">
        <f>MAX(0,(va!CB125-va!CA125))</f>
        <v>0</v>
      </c>
      <c r="CB129" s="16">
        <f>MAX(0,(va!CC125-va!CB125))</f>
        <v>0</v>
      </c>
      <c r="CC129" s="16">
        <f>MAX(0,(va!CD125-va!CC125))</f>
        <v>0</v>
      </c>
      <c r="CD129" s="16">
        <f>MAX(0,(va!CE125-va!CD125))</f>
        <v>1</v>
      </c>
      <c r="CE129" s="16">
        <f>MAX(0,(va!CF125-va!CE125))</f>
        <v>0</v>
      </c>
      <c r="CF129" s="16">
        <f>MAX(0,(va!CG125-va!CF125))</f>
        <v>0</v>
      </c>
      <c r="CG129" s="16">
        <f>MAX(0,(va!CH125-va!CG125))</f>
        <v>0</v>
      </c>
      <c r="CH129" s="16">
        <f>MAX(0,(va!CI125-va!CH125))</f>
        <v>0</v>
      </c>
      <c r="CI129" s="16">
        <f>MAX(0,(va!CJ125-va!CI125))</f>
        <v>0</v>
      </c>
      <c r="CJ129" s="16">
        <f>MAX(0,(va!CK125-va!CJ125))</f>
        <v>0</v>
      </c>
      <c r="CK129" s="16">
        <f>MAX(0,(va!CL125-va!CK125))</f>
        <v>0</v>
      </c>
      <c r="CL129" s="16">
        <f>MAX(0,(va!CM125-va!CL125))</f>
        <v>0</v>
      </c>
      <c r="CM129" s="16">
        <f>MAX(0,(va!CN125-va!CM125))</f>
        <v>0</v>
      </c>
      <c r="CN129" s="16">
        <f>MAX(0,(va!CO125-va!CN125))</f>
        <v>0</v>
      </c>
      <c r="CO129" s="16">
        <f>MAX(0,(va!CP125-va!CO125))</f>
        <v>0</v>
      </c>
      <c r="CP129" s="16">
        <f>MAX(0,(va!CQ125-va!CP125))</f>
        <v>0</v>
      </c>
      <c r="CQ129" s="16">
        <f>MAX(0,(va!CR125-va!CQ125))</f>
        <v>0</v>
      </c>
      <c r="CR129" s="16">
        <f>MAX(0,(va!CS125-va!CR125))</f>
        <v>0</v>
      </c>
      <c r="CS129" s="16">
        <f>MAX(0,(va!CT125-va!CS125))</f>
        <v>0</v>
      </c>
      <c r="CT129" s="16">
        <f>MAX(0,(va!CU125-va!CT125))</f>
        <v>0</v>
      </c>
      <c r="CU129" s="16">
        <f>MAX(0,(va!CV125-va!CU125))</f>
        <v>0</v>
      </c>
      <c r="CV129" s="16">
        <f>MAX(0,(va!CW125-va!CV125))</f>
        <v>0</v>
      </c>
      <c r="CW129" s="16">
        <f>MAX(0,(va!CX125-va!CW125))</f>
        <v>0</v>
      </c>
    </row>
    <row r="130" spans="1:101" x14ac:dyDescent="0.2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1</v>
      </c>
      <c r="F130" s="16">
        <f>MAX(0,(va!G126-va!F126))</f>
        <v>0</v>
      </c>
      <c r="G130" s="16">
        <f>MAX(0,(va!H126-va!G126))</f>
        <v>1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1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0</v>
      </c>
      <c r="AC130" s="16">
        <f>MAX(0,(va!AD126-va!AC126))</f>
        <v>0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1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1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  <c r="BT130" s="16">
        <f>MAX(0,(va!BU126-va!BT126))</f>
        <v>0</v>
      </c>
      <c r="BU130" s="16">
        <f>MAX(0,(va!BV126-va!BU126))</f>
        <v>0</v>
      </c>
      <c r="BV130" s="16">
        <f>MAX(0,(va!BW126-va!BV126))</f>
        <v>0</v>
      </c>
      <c r="BW130" s="16">
        <f>MAX(0,(va!BX126-va!BW126))</f>
        <v>0</v>
      </c>
      <c r="BX130" s="16">
        <f>MAX(0,(va!BY126-va!BX126))</f>
        <v>0</v>
      </c>
      <c r="BY130" s="16">
        <f>MAX(0,(va!BZ126-va!BY126))</f>
        <v>0</v>
      </c>
      <c r="BZ130" s="16">
        <f>MAX(0,(va!CA126-va!BZ126))</f>
        <v>0</v>
      </c>
      <c r="CA130" s="16">
        <f>MAX(0,(va!CB126-va!CA126))</f>
        <v>0</v>
      </c>
      <c r="CB130" s="16">
        <f>MAX(0,(va!CC126-va!CB126))</f>
        <v>0</v>
      </c>
      <c r="CC130" s="16">
        <f>MAX(0,(va!CD126-va!CC126))</f>
        <v>0</v>
      </c>
      <c r="CD130" s="16">
        <f>MAX(0,(va!CE126-va!CD126))</f>
        <v>0</v>
      </c>
      <c r="CE130" s="16">
        <f>MAX(0,(va!CF126-va!CE126))</f>
        <v>0</v>
      </c>
      <c r="CF130" s="16">
        <f>MAX(0,(va!CG126-va!CF126))</f>
        <v>0</v>
      </c>
      <c r="CG130" s="16">
        <f>MAX(0,(va!CH126-va!CG126))</f>
        <v>0</v>
      </c>
      <c r="CH130" s="16">
        <f>MAX(0,(va!CI126-va!CH126))</f>
        <v>0</v>
      </c>
      <c r="CI130" s="16">
        <f>MAX(0,(va!CJ126-va!CI126))</f>
        <v>0</v>
      </c>
      <c r="CJ130" s="16">
        <f>MAX(0,(va!CK126-va!CJ126))</f>
        <v>0</v>
      </c>
      <c r="CK130" s="16">
        <f>MAX(0,(va!CL126-va!CK126))</f>
        <v>0</v>
      </c>
      <c r="CL130" s="16">
        <f>MAX(0,(va!CM126-va!CL126))</f>
        <v>0</v>
      </c>
      <c r="CM130" s="16">
        <f>MAX(0,(va!CN126-va!CM126))</f>
        <v>0</v>
      </c>
      <c r="CN130" s="16">
        <f>MAX(0,(va!CO126-va!CN126))</f>
        <v>0</v>
      </c>
      <c r="CO130" s="16">
        <f>MAX(0,(va!CP126-va!CO126))</f>
        <v>0</v>
      </c>
      <c r="CP130" s="16">
        <f>MAX(0,(va!CQ126-va!CP126))</f>
        <v>0</v>
      </c>
      <c r="CQ130" s="16">
        <f>MAX(0,(va!CR126-va!CQ126))</f>
        <v>0</v>
      </c>
      <c r="CR130" s="16">
        <f>MAX(0,(va!CS126-va!CR126))</f>
        <v>0</v>
      </c>
      <c r="CS130" s="16">
        <f>MAX(0,(va!CT126-va!CS126))</f>
        <v>0</v>
      </c>
      <c r="CT130" s="16">
        <f>MAX(0,(va!CU126-va!CT126))</f>
        <v>0</v>
      </c>
      <c r="CU130" s="16">
        <f>MAX(0,(va!CV126-va!CU126))</f>
        <v>0</v>
      </c>
      <c r="CV130" s="16">
        <f>MAX(0,(va!CW126-va!CV126))</f>
        <v>0</v>
      </c>
      <c r="CW130" s="16">
        <f>MAX(0,(va!CX126-va!CW126))</f>
        <v>0</v>
      </c>
    </row>
    <row r="131" spans="1:101" x14ac:dyDescent="0.2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0</v>
      </c>
      <c r="J131" s="16">
        <f>MAX(0,(va!K127-va!J127))</f>
        <v>0</v>
      </c>
      <c r="K131" s="16">
        <f>MAX(0,(va!L127-va!K127))</f>
        <v>0</v>
      </c>
      <c r="L131" s="16">
        <f>MAX(0,(va!M127-va!L127))</f>
        <v>0</v>
      </c>
      <c r="M131" s="16">
        <f>MAX(0,(va!N127-va!M127))</f>
        <v>0</v>
      </c>
      <c r="N131" s="16">
        <f>MAX(0,(va!O127-va!N127))</f>
        <v>0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2</v>
      </c>
      <c r="T131" s="16">
        <f>MAX(0,(va!U127-va!T127))</f>
        <v>1</v>
      </c>
      <c r="U131" s="16">
        <f>MAX(0,(va!V127-va!U127))</f>
        <v>0</v>
      </c>
      <c r="V131" s="16">
        <f>MAX(0,(va!W127-va!V127))</f>
        <v>0</v>
      </c>
      <c r="W131" s="16">
        <f>MAX(0,(va!X127-va!W127))</f>
        <v>0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0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0</v>
      </c>
      <c r="AF131" s="16">
        <f>MAX(0,(va!AG127-va!AF127))</f>
        <v>0</v>
      </c>
      <c r="AG131" s="16">
        <f>MAX(0,(va!AH127-va!AG127))</f>
        <v>0</v>
      </c>
      <c r="AH131" s="16">
        <f>MAX(0,(va!AI127-va!AH127))</f>
        <v>0</v>
      </c>
      <c r="AI131" s="16">
        <f>MAX(0,(va!AJ127-va!AI127))</f>
        <v>1</v>
      </c>
      <c r="AJ131" s="16">
        <f>MAX(0,(va!AK127-va!AJ127))</f>
        <v>0</v>
      </c>
      <c r="AK131" s="16">
        <f>MAX(0,(va!AL127-va!AK127))</f>
        <v>0</v>
      </c>
      <c r="AL131" s="16">
        <f>MAX(0,(va!AM127-va!AL127))</f>
        <v>0</v>
      </c>
      <c r="AM131" s="16">
        <f>MAX(0,(va!AN127-va!AM127))</f>
        <v>0</v>
      </c>
      <c r="AN131" s="16">
        <f>MAX(0,(va!AO127-va!AN127))</f>
        <v>4</v>
      </c>
      <c r="AO131" s="16">
        <f>MAX(0,(va!AP127-va!AO127))</f>
        <v>0</v>
      </c>
      <c r="AP131" s="16">
        <f>MAX(0,(va!AQ127-va!AP127))</f>
        <v>0</v>
      </c>
      <c r="AQ131" s="16">
        <f>MAX(0,(va!AR127-va!AQ127))</f>
        <v>0</v>
      </c>
      <c r="AR131" s="16">
        <f>MAX(0,(va!AS127-va!AR127))</f>
        <v>0</v>
      </c>
      <c r="AS131" s="16">
        <f>MAX(0,(va!AT127-va!AS127))</f>
        <v>0</v>
      </c>
      <c r="AT131" s="16">
        <f>MAX(0,(va!AU127-va!AT127))</f>
        <v>0</v>
      </c>
      <c r="AU131" s="16">
        <f>MAX(0,(va!AV127-va!AU127))</f>
        <v>0</v>
      </c>
      <c r="AV131" s="16">
        <f>MAX(0,(va!AW127-va!AV127))</f>
        <v>3</v>
      </c>
      <c r="AW131" s="16">
        <f>MAX(0,(va!AX127-va!AW127))</f>
        <v>0</v>
      </c>
      <c r="AX131" s="16">
        <f>MAX(0,(va!AY127-va!AX127))</f>
        <v>0</v>
      </c>
      <c r="AY131" s="16">
        <f>MAX(0,(va!AZ127-va!AY127))</f>
        <v>0</v>
      </c>
      <c r="AZ131" s="16">
        <f>MAX(0,(va!BA127-va!AZ127))</f>
        <v>0</v>
      </c>
      <c r="BA131" s="16">
        <f>MAX(0,(va!BB127-va!BA127))</f>
        <v>0</v>
      </c>
      <c r="BB131" s="16">
        <f>MAX(0,(va!BC127-va!BB127))</f>
        <v>1</v>
      </c>
      <c r="BC131" s="16">
        <f>MAX(0,(va!BD127-va!BC127))</f>
        <v>0</v>
      </c>
      <c r="BD131" s="16">
        <f>MAX(0,(va!BE127-va!BD127))</f>
        <v>1</v>
      </c>
      <c r="BE131" s="16">
        <f>MAX(0,(va!BF127-va!BE127))</f>
        <v>0</v>
      </c>
      <c r="BF131" s="16">
        <f>MAX(0,(va!BG127-va!BF127))</f>
        <v>0</v>
      </c>
      <c r="BG131" s="16">
        <f>MAX(0,(va!BH127-va!BG127))</f>
        <v>0</v>
      </c>
      <c r="BH131" s="16">
        <f>MAX(0,(va!BI127-va!BH127))</f>
        <v>0</v>
      </c>
      <c r="BI131" s="16">
        <f>MAX(0,(va!BJ127-va!BI127))</f>
        <v>0</v>
      </c>
      <c r="BJ131" s="16">
        <f>MAX(0,(va!BK127-va!BJ127))</f>
        <v>0</v>
      </c>
      <c r="BK131" s="16">
        <f>MAX(0,(va!BL127-va!BK127))</f>
        <v>0</v>
      </c>
      <c r="BL131" s="16">
        <f>MAX(0,(va!BM127-va!BL127))</f>
        <v>0</v>
      </c>
      <c r="BM131" s="16">
        <f>MAX(0,(va!BN127-va!BM127))</f>
        <v>0</v>
      </c>
      <c r="BN131" s="16">
        <f>MAX(0,(va!BO127-va!BN127))</f>
        <v>2</v>
      </c>
      <c r="BO131" s="16">
        <f>MAX(0,(va!BP127-va!BO127))</f>
        <v>0</v>
      </c>
      <c r="BP131" s="16">
        <f>MAX(0,(va!BQ127-va!BP127))</f>
        <v>0</v>
      </c>
      <c r="BQ131" s="16">
        <f>MAX(0,(va!BR127-va!BQ127))</f>
        <v>0</v>
      </c>
      <c r="BR131" s="16">
        <f>MAX(0,(va!BS127-va!BR127))</f>
        <v>1</v>
      </c>
      <c r="BS131" s="16">
        <f>MAX(0,(va!BT127-va!BS127))</f>
        <v>0</v>
      </c>
      <c r="BT131" s="16">
        <f>MAX(0,(va!BU127-va!BT127))</f>
        <v>0</v>
      </c>
      <c r="BU131" s="16">
        <f>MAX(0,(va!BV127-va!BU127))</f>
        <v>0</v>
      </c>
      <c r="BV131" s="16">
        <f>MAX(0,(va!BW127-va!BV127))</f>
        <v>0</v>
      </c>
      <c r="BW131" s="16">
        <f>MAX(0,(va!BX127-va!BW127))</f>
        <v>0</v>
      </c>
      <c r="BX131" s="16">
        <f>MAX(0,(va!BY127-va!BX127))</f>
        <v>0</v>
      </c>
      <c r="BY131" s="16">
        <f>MAX(0,(va!BZ127-va!BY127))</f>
        <v>0</v>
      </c>
      <c r="BZ131" s="16">
        <f>MAX(0,(va!CA127-va!BZ127))</f>
        <v>0</v>
      </c>
      <c r="CA131" s="16">
        <f>MAX(0,(va!CB127-va!CA127))</f>
        <v>0</v>
      </c>
      <c r="CB131" s="16">
        <f>MAX(0,(va!CC127-va!CB127))</f>
        <v>0</v>
      </c>
      <c r="CC131" s="16">
        <f>MAX(0,(va!CD127-va!CC127))</f>
        <v>0</v>
      </c>
      <c r="CD131" s="16">
        <f>MAX(0,(va!CE127-va!CD127))</f>
        <v>0</v>
      </c>
      <c r="CE131" s="16">
        <f>MAX(0,(va!CF127-va!CE127))</f>
        <v>0</v>
      </c>
      <c r="CF131" s="16">
        <f>MAX(0,(va!CG127-va!CF127))</f>
        <v>0</v>
      </c>
      <c r="CG131" s="16">
        <f>MAX(0,(va!CH127-va!CG127))</f>
        <v>0</v>
      </c>
      <c r="CH131" s="16">
        <f>MAX(0,(va!CI127-va!CH127))</f>
        <v>0</v>
      </c>
      <c r="CI131" s="16">
        <f>MAX(0,(va!CJ127-va!CI127))</f>
        <v>0</v>
      </c>
      <c r="CJ131" s="16">
        <f>MAX(0,(va!CK127-va!CJ127))</f>
        <v>0</v>
      </c>
      <c r="CK131" s="16">
        <f>MAX(0,(va!CL127-va!CK127))</f>
        <v>0</v>
      </c>
      <c r="CL131" s="16">
        <f>MAX(0,(va!CM127-va!CL127))</f>
        <v>0</v>
      </c>
      <c r="CM131" s="16">
        <f>MAX(0,(va!CN127-va!CM127))</f>
        <v>0</v>
      </c>
      <c r="CN131" s="16">
        <f>MAX(0,(va!CO127-va!CN127))</f>
        <v>0</v>
      </c>
      <c r="CO131" s="16">
        <f>MAX(0,(va!CP127-va!CO127))</f>
        <v>0</v>
      </c>
      <c r="CP131" s="16">
        <f>MAX(0,(va!CQ127-va!CP127))</f>
        <v>0</v>
      </c>
      <c r="CQ131" s="16">
        <f>MAX(0,(va!CR127-va!CQ127))</f>
        <v>0</v>
      </c>
      <c r="CR131" s="16">
        <f>MAX(0,(va!CS127-va!CR127))</f>
        <v>0</v>
      </c>
      <c r="CS131" s="16">
        <f>MAX(0,(va!CT127-va!CS127))</f>
        <v>0</v>
      </c>
      <c r="CT131" s="16">
        <f>MAX(0,(va!CU127-va!CT127))</f>
        <v>0</v>
      </c>
      <c r="CU131" s="16">
        <f>MAX(0,(va!CV127-va!CU127))</f>
        <v>0</v>
      </c>
      <c r="CV131" s="16">
        <f>MAX(0,(va!CW127-va!CV127))</f>
        <v>0</v>
      </c>
      <c r="CW131" s="16">
        <f>MAX(0,(va!CX127-va!CW127))</f>
        <v>0</v>
      </c>
    </row>
    <row r="132" spans="1:101" x14ac:dyDescent="0.2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0</v>
      </c>
      <c r="F132" s="16">
        <f>MAX(0,(va!G128-va!F128))</f>
        <v>0</v>
      </c>
      <c r="G132" s="16">
        <f>MAX(0,(va!H128-va!G128))</f>
        <v>2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1</v>
      </c>
      <c r="K132" s="16">
        <f>MAX(0,(va!L128-va!K128))</f>
        <v>0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0</v>
      </c>
      <c r="R132" s="16">
        <f>MAX(0,(va!S128-va!R128))</f>
        <v>0</v>
      </c>
      <c r="S132" s="16">
        <f>MAX(0,(va!T128-va!S128))</f>
        <v>0</v>
      </c>
      <c r="T132" s="16">
        <f>MAX(0,(va!U128-va!T128))</f>
        <v>0</v>
      </c>
      <c r="U132" s="16">
        <f>MAX(0,(va!V128-va!U128))</f>
        <v>1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1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1</v>
      </c>
      <c r="AH132" s="16">
        <f>MAX(0,(va!AI128-va!AH128))</f>
        <v>0</v>
      </c>
      <c r="AI132" s="16">
        <f>MAX(0,(va!AJ128-va!AI128))</f>
        <v>2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1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0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1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1</v>
      </c>
      <c r="BB132" s="16">
        <f>MAX(0,(va!BC128-va!BB128))</f>
        <v>4</v>
      </c>
      <c r="BC132" s="16">
        <f>MAX(0,(va!BD128-va!BC128))</f>
        <v>0</v>
      </c>
      <c r="BD132" s="16">
        <f>MAX(0,(va!BE128-va!BD128))</f>
        <v>2</v>
      </c>
      <c r="BE132" s="16">
        <f>MAX(0,(va!BF128-va!BE128))</f>
        <v>1</v>
      </c>
      <c r="BF132" s="16">
        <f>MAX(0,(va!BG128-va!BF128))</f>
        <v>0</v>
      </c>
      <c r="BG132" s="16">
        <f>MAX(0,(va!BH128-va!BG128))</f>
        <v>2</v>
      </c>
      <c r="BH132" s="16">
        <f>MAX(0,(va!BI128-va!BH128))</f>
        <v>1</v>
      </c>
      <c r="BI132" s="16">
        <f>MAX(0,(va!BJ128-va!BI128))</f>
        <v>0</v>
      </c>
      <c r="BJ132" s="16">
        <f>MAX(0,(va!BK128-va!BJ128))</f>
        <v>1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1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2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0</v>
      </c>
      <c r="BT132" s="16">
        <f>MAX(0,(va!BU128-va!BT128))</f>
        <v>0</v>
      </c>
      <c r="BU132" s="16">
        <f>MAX(0,(va!BV128-va!BU128))</f>
        <v>0</v>
      </c>
      <c r="BV132" s="16">
        <f>MAX(0,(va!BW128-va!BV128))</f>
        <v>0</v>
      </c>
      <c r="BW132" s="16">
        <f>MAX(0,(va!BX128-va!BW128))</f>
        <v>0</v>
      </c>
      <c r="BX132" s="16">
        <f>MAX(0,(va!BY128-va!BX128))</f>
        <v>0</v>
      </c>
      <c r="BY132" s="16">
        <f>MAX(0,(va!BZ128-va!BY128))</f>
        <v>0</v>
      </c>
      <c r="BZ132" s="16">
        <f>MAX(0,(va!CA128-va!BZ128))</f>
        <v>0</v>
      </c>
      <c r="CA132" s="16">
        <f>MAX(0,(va!CB128-va!CA128))</f>
        <v>0</v>
      </c>
      <c r="CB132" s="16">
        <f>MAX(0,(va!CC128-va!CB128))</f>
        <v>0</v>
      </c>
      <c r="CC132" s="16">
        <f>MAX(0,(va!CD128-va!CC128))</f>
        <v>0</v>
      </c>
      <c r="CD132" s="16">
        <f>MAX(0,(va!CE128-va!CD128))</f>
        <v>0</v>
      </c>
      <c r="CE132" s="16">
        <f>MAX(0,(va!CF128-va!CE128))</f>
        <v>0</v>
      </c>
      <c r="CF132" s="16">
        <f>MAX(0,(va!CG128-va!CF128))</f>
        <v>1</v>
      </c>
      <c r="CG132" s="16">
        <f>MAX(0,(va!CH128-va!CG128))</f>
        <v>0</v>
      </c>
      <c r="CH132" s="16">
        <f>MAX(0,(va!CI128-va!CH128))</f>
        <v>1</v>
      </c>
      <c r="CI132" s="16">
        <f>MAX(0,(va!CJ128-va!CI128))</f>
        <v>0</v>
      </c>
      <c r="CJ132" s="16">
        <f>MAX(0,(va!CK128-va!CJ128))</f>
        <v>0</v>
      </c>
      <c r="CK132" s="16">
        <f>MAX(0,(va!CL128-va!CK128))</f>
        <v>0</v>
      </c>
      <c r="CL132" s="16">
        <f>MAX(0,(va!CM128-va!CL128))</f>
        <v>0</v>
      </c>
      <c r="CM132" s="16">
        <f>MAX(0,(va!CN128-va!CM128))</f>
        <v>0</v>
      </c>
      <c r="CN132" s="16">
        <f>MAX(0,(va!CO128-va!CN128))</f>
        <v>0</v>
      </c>
      <c r="CO132" s="16">
        <f>MAX(0,(va!CP128-va!CO128))</f>
        <v>0</v>
      </c>
      <c r="CP132" s="16">
        <f>MAX(0,(va!CQ128-va!CP128))</f>
        <v>0</v>
      </c>
      <c r="CQ132" s="16">
        <f>MAX(0,(va!CR128-va!CQ128))</f>
        <v>0</v>
      </c>
      <c r="CR132" s="16">
        <f>MAX(0,(va!CS128-va!CR128))</f>
        <v>0</v>
      </c>
      <c r="CS132" s="16">
        <f>MAX(0,(va!CT128-va!CS128))</f>
        <v>0</v>
      </c>
      <c r="CT132" s="16">
        <f>MAX(0,(va!CU128-va!CT128))</f>
        <v>0</v>
      </c>
      <c r="CU132" s="16">
        <f>MAX(0,(va!CV128-va!CU128))</f>
        <v>0</v>
      </c>
      <c r="CV132" s="16">
        <f>MAX(0,(va!CW128-va!CV128))</f>
        <v>0</v>
      </c>
      <c r="CW132" s="16">
        <f>MAX(0,(va!CX128-va!CW128))</f>
        <v>0</v>
      </c>
    </row>
    <row r="133" spans="1:101" x14ac:dyDescent="0.2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0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0</v>
      </c>
      <c r="K133" s="16">
        <f>MAX(0,(va!L129-va!K129))</f>
        <v>0</v>
      </c>
      <c r="L133" s="16">
        <f>MAX(0,(va!M129-va!L129))</f>
        <v>0</v>
      </c>
      <c r="M133" s="16">
        <f>MAX(0,(va!N129-va!M129))</f>
        <v>1</v>
      </c>
      <c r="N133" s="16">
        <f>MAX(0,(va!O129-va!N129))</f>
        <v>0</v>
      </c>
      <c r="O133" s="16">
        <f>MAX(0,(va!P129-va!O129))</f>
        <v>1</v>
      </c>
      <c r="P133" s="16">
        <f>MAX(0,(va!Q129-va!P129))</f>
        <v>0</v>
      </c>
      <c r="Q133" s="16">
        <f>MAX(0,(va!R129-va!Q129))</f>
        <v>1</v>
      </c>
      <c r="R133" s="16">
        <f>MAX(0,(va!S129-va!R129))</f>
        <v>0</v>
      </c>
      <c r="S133" s="16">
        <f>MAX(0,(va!T129-va!S129))</f>
        <v>1</v>
      </c>
      <c r="T133" s="16">
        <f>MAX(0,(va!U129-va!T129))</f>
        <v>2</v>
      </c>
      <c r="U133" s="16">
        <f>MAX(0,(va!V129-va!U129))</f>
        <v>0</v>
      </c>
      <c r="V133" s="16">
        <f>MAX(0,(va!W129-va!V129))</f>
        <v>0</v>
      </c>
      <c r="W133" s="16">
        <f>MAX(0,(va!X129-va!W129))</f>
        <v>0</v>
      </c>
      <c r="X133" s="16">
        <f>MAX(0,(va!Y129-va!X129))</f>
        <v>2</v>
      </c>
      <c r="Y133" s="16">
        <f>MAX(0,(va!Z129-va!Y129))</f>
        <v>0</v>
      </c>
      <c r="Z133" s="16">
        <f>MAX(0,(va!AA129-va!Z129))</f>
        <v>0</v>
      </c>
      <c r="AA133" s="16">
        <f>MAX(0,(va!AB129-va!AA129))</f>
        <v>1</v>
      </c>
      <c r="AB133" s="16">
        <f>MAX(0,(va!AC129-va!AB129))</f>
        <v>0</v>
      </c>
      <c r="AC133" s="16">
        <f>MAX(0,(va!AD129-va!AC129))</f>
        <v>1</v>
      </c>
      <c r="AD133" s="16">
        <f>MAX(0,(va!AE129-va!AD129))</f>
        <v>0</v>
      </c>
      <c r="AE133" s="16">
        <f>MAX(0,(va!AF129-va!AE129))</f>
        <v>44</v>
      </c>
      <c r="AF133" s="16">
        <f>MAX(0,(va!AG129-va!AF129))</f>
        <v>0</v>
      </c>
      <c r="AG133" s="16">
        <f>MAX(0,(va!AH129-va!AG129))</f>
        <v>13</v>
      </c>
      <c r="AH133" s="16">
        <f>MAX(0,(va!AI129-va!AH129))</f>
        <v>0</v>
      </c>
      <c r="AI133" s="16">
        <f>MAX(0,(va!AJ129-va!AI129))</f>
        <v>13</v>
      </c>
      <c r="AJ133" s="16">
        <f>MAX(0,(va!AK129-va!AJ129))</f>
        <v>10</v>
      </c>
      <c r="AK133" s="16">
        <f>MAX(0,(va!AL129-va!AK129))</f>
        <v>43</v>
      </c>
      <c r="AL133" s="16">
        <f>MAX(0,(va!AM129-va!AL129))</f>
        <v>9</v>
      </c>
      <c r="AM133" s="16">
        <f>MAX(0,(va!AN129-va!AM129))</f>
        <v>2</v>
      </c>
      <c r="AN133" s="16">
        <f>MAX(0,(va!AO129-va!AN129))</f>
        <v>1</v>
      </c>
      <c r="AO133" s="16">
        <f>MAX(0,(va!AP129-va!AO129))</f>
        <v>0</v>
      </c>
      <c r="AP133" s="16">
        <f>MAX(0,(va!AQ129-va!AP129))</f>
        <v>1</v>
      </c>
      <c r="AQ133" s="16">
        <f>MAX(0,(va!AR129-va!AQ129))</f>
        <v>2</v>
      </c>
      <c r="AR133" s="16">
        <f>MAX(0,(va!AS129-va!AR129))</f>
        <v>0</v>
      </c>
      <c r="AS133" s="16">
        <f>MAX(0,(va!AT129-va!AS129))</f>
        <v>0</v>
      </c>
      <c r="AT133" s="16">
        <f>MAX(0,(va!AU129-va!AT129))</f>
        <v>1</v>
      </c>
      <c r="AU133" s="16">
        <f>MAX(0,(va!AV129-va!AU129))</f>
        <v>43</v>
      </c>
      <c r="AV133" s="16">
        <f>MAX(0,(va!AW129-va!AV129))</f>
        <v>0</v>
      </c>
      <c r="AW133" s="16">
        <f>MAX(0,(va!AX129-va!AW129))</f>
        <v>1</v>
      </c>
      <c r="AX133" s="16">
        <f>MAX(0,(va!AY129-va!AX129))</f>
        <v>1</v>
      </c>
      <c r="AY133" s="16">
        <f>MAX(0,(va!AZ129-va!AY129))</f>
        <v>1</v>
      </c>
      <c r="AZ133" s="16">
        <f>MAX(0,(va!BA129-va!AZ129))</f>
        <v>10</v>
      </c>
      <c r="BA133" s="16">
        <f>MAX(0,(va!BB129-va!BA129))</f>
        <v>0</v>
      </c>
      <c r="BB133" s="16">
        <f>MAX(0,(va!BC129-va!BB129))</f>
        <v>3</v>
      </c>
      <c r="BC133" s="16">
        <f>MAX(0,(va!BD129-va!BC129))</f>
        <v>0</v>
      </c>
      <c r="BD133" s="16">
        <f>MAX(0,(va!BE129-va!BD129))</f>
        <v>3</v>
      </c>
      <c r="BE133" s="16">
        <f>MAX(0,(va!BF129-va!BE129))</f>
        <v>57</v>
      </c>
      <c r="BF133" s="16">
        <f>MAX(0,(va!BG129-va!BF129))</f>
        <v>2</v>
      </c>
      <c r="BG133" s="16">
        <f>MAX(0,(va!BH129-va!BG129))</f>
        <v>2</v>
      </c>
      <c r="BH133" s="16">
        <f>MAX(0,(va!BI129-va!BH129))</f>
        <v>0</v>
      </c>
      <c r="BI133" s="16">
        <f>MAX(0,(va!BJ129-va!BI129))</f>
        <v>0</v>
      </c>
      <c r="BJ133" s="16">
        <f>MAX(0,(va!BK129-va!BJ129))</f>
        <v>4</v>
      </c>
      <c r="BK133" s="16">
        <f>MAX(0,(va!BL129-va!BK129))</f>
        <v>9</v>
      </c>
      <c r="BL133" s="16">
        <f>MAX(0,(va!BM129-va!BL129))</f>
        <v>0</v>
      </c>
      <c r="BM133" s="16">
        <f>MAX(0,(va!BN129-va!BM129))</f>
        <v>0</v>
      </c>
      <c r="BN133" s="16">
        <f>MAX(0,(va!BO129-va!BN129))</f>
        <v>3</v>
      </c>
      <c r="BO133" s="16">
        <f>MAX(0,(va!BP129-va!BO129))</f>
        <v>0</v>
      </c>
      <c r="BP133" s="16">
        <f>MAX(0,(va!BQ129-va!BP129))</f>
        <v>0</v>
      </c>
      <c r="BQ133" s="16">
        <f>MAX(0,(va!BR129-va!BQ129))</f>
        <v>1</v>
      </c>
      <c r="BR133" s="16">
        <f>MAX(0,(va!BS129-va!BR129))</f>
        <v>0</v>
      </c>
      <c r="BS133" s="16">
        <f>MAX(0,(va!BT129-va!BS129))</f>
        <v>1</v>
      </c>
      <c r="BT133" s="16">
        <f>MAX(0,(va!BU129-va!BT129))</f>
        <v>11</v>
      </c>
      <c r="BU133" s="16">
        <f>MAX(0,(va!BV129-va!BU129))</f>
        <v>0</v>
      </c>
      <c r="BV133" s="16">
        <f>MAX(0,(va!BW129-va!BV129))</f>
        <v>0</v>
      </c>
      <c r="BW133" s="16">
        <f>MAX(0,(va!BX129-va!BW129))</f>
        <v>0</v>
      </c>
      <c r="BX133" s="16">
        <f>MAX(0,(va!BY129-va!BX129))</f>
        <v>2</v>
      </c>
      <c r="BY133" s="16">
        <f>MAX(0,(va!BZ129-va!BY129))</f>
        <v>2</v>
      </c>
      <c r="BZ133" s="16">
        <f>MAX(0,(va!CA129-va!BZ129))</f>
        <v>2</v>
      </c>
      <c r="CA133" s="16">
        <f>MAX(0,(va!CB129-va!CA129))</f>
        <v>0</v>
      </c>
      <c r="CB133" s="16">
        <f>MAX(0,(va!CC129-va!CB129))</f>
        <v>0</v>
      </c>
      <c r="CC133" s="16">
        <f>MAX(0,(va!CD129-va!CC129))</f>
        <v>1</v>
      </c>
      <c r="CD133" s="16">
        <f>MAX(0,(va!CE129-va!CD129))</f>
        <v>0</v>
      </c>
      <c r="CE133" s="16">
        <f>MAX(0,(va!CF129-va!CE129))</f>
        <v>0</v>
      </c>
      <c r="CF133" s="16">
        <f>MAX(0,(va!CG129-va!CF129))</f>
        <v>1</v>
      </c>
      <c r="CG133" s="16">
        <f>MAX(0,(va!CH129-va!CG129))</f>
        <v>0</v>
      </c>
      <c r="CH133" s="16">
        <f>MAX(0,(va!CI129-va!CH129))</f>
        <v>1</v>
      </c>
      <c r="CI133" s="16">
        <f>MAX(0,(va!CJ129-va!CI129))</f>
        <v>2</v>
      </c>
      <c r="CJ133" s="16">
        <f>MAX(0,(va!CK129-va!CJ129))</f>
        <v>0</v>
      </c>
      <c r="CK133" s="16">
        <f>MAX(0,(va!CL129-va!CK129))</f>
        <v>0</v>
      </c>
      <c r="CL133" s="16">
        <f>MAX(0,(va!CM129-va!CL129))</f>
        <v>0</v>
      </c>
      <c r="CM133" s="16">
        <f>MAX(0,(va!CN129-va!CM129))</f>
        <v>0</v>
      </c>
      <c r="CN133" s="16">
        <f>MAX(0,(va!CO129-va!CN129))</f>
        <v>0</v>
      </c>
      <c r="CO133" s="16">
        <f>MAX(0,(va!CP129-va!CO129))</f>
        <v>0</v>
      </c>
      <c r="CP133" s="16">
        <f>MAX(0,(va!CQ129-va!CP129))</f>
        <v>0</v>
      </c>
      <c r="CQ133" s="16">
        <f>MAX(0,(va!CR129-va!CQ129))</f>
        <v>0</v>
      </c>
      <c r="CR133" s="16">
        <f>MAX(0,(va!CS129-va!CR129))</f>
        <v>0</v>
      </c>
      <c r="CS133" s="16">
        <f>MAX(0,(va!CT129-va!CS129))</f>
        <v>0</v>
      </c>
      <c r="CT133" s="16">
        <f>MAX(0,(va!CU129-va!CT129))</f>
        <v>0</v>
      </c>
      <c r="CU133" s="16">
        <f>MAX(0,(va!CV129-va!CU129))</f>
        <v>0</v>
      </c>
      <c r="CV133" s="16">
        <f>MAX(0,(va!CW129-va!CV129))</f>
        <v>0</v>
      </c>
      <c r="CW133" s="16">
        <f>MAX(0,(va!CX129-va!CW129))</f>
        <v>0</v>
      </c>
    </row>
    <row r="134" spans="1:101" x14ac:dyDescent="0.2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0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1</v>
      </c>
      <c r="N134" s="16">
        <f>MAX(0,(va!O130-va!N130))</f>
        <v>1</v>
      </c>
      <c r="O134" s="16">
        <f>MAX(0,(va!P130-va!O130))</f>
        <v>0</v>
      </c>
      <c r="P134" s="16">
        <f>MAX(0,(va!Q130-va!P130))</f>
        <v>1</v>
      </c>
      <c r="Q134" s="16">
        <f>MAX(0,(va!R130-va!Q130))</f>
        <v>0</v>
      </c>
      <c r="R134" s="16">
        <f>MAX(0,(va!S130-va!R130))</f>
        <v>2</v>
      </c>
      <c r="S134" s="16">
        <f>MAX(0,(va!T130-va!S130))</f>
        <v>0</v>
      </c>
      <c r="T134" s="16">
        <f>MAX(0,(va!U130-va!T130))</f>
        <v>3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1</v>
      </c>
      <c r="AA134" s="16">
        <f>MAX(0,(va!AB130-va!AA130))</f>
        <v>0</v>
      </c>
      <c r="AB134" s="16">
        <f>MAX(0,(va!AC130-va!AB130))</f>
        <v>1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2</v>
      </c>
      <c r="AG134" s="16">
        <f>MAX(0,(va!AH130-va!AG130))</f>
        <v>2</v>
      </c>
      <c r="AH134" s="16">
        <f>MAX(0,(va!AI130-va!AH130))</f>
        <v>0</v>
      </c>
      <c r="AI134" s="16">
        <f>MAX(0,(va!AJ130-va!AI130))</f>
        <v>3</v>
      </c>
      <c r="AJ134" s="16">
        <f>MAX(0,(va!AK130-va!AJ130))</f>
        <v>3</v>
      </c>
      <c r="AK134" s="16">
        <f>MAX(0,(va!AL130-va!AK130))</f>
        <v>0</v>
      </c>
      <c r="AL134" s="16">
        <f>MAX(0,(va!AM130-va!AL130))</f>
        <v>1</v>
      </c>
      <c r="AM134" s="16">
        <f>MAX(0,(va!AN130-va!AM130))</f>
        <v>1</v>
      </c>
      <c r="AN134" s="16">
        <f>MAX(0,(va!AO130-va!AN130))</f>
        <v>0</v>
      </c>
      <c r="AO134" s="16">
        <f>MAX(0,(va!AP130-va!AO130))</f>
        <v>2</v>
      </c>
      <c r="AP134" s="16">
        <f>MAX(0,(va!AQ130-va!AP130))</f>
        <v>2</v>
      </c>
      <c r="AQ134" s="16">
        <f>MAX(0,(va!AR130-va!AQ130))</f>
        <v>1</v>
      </c>
      <c r="AR134" s="16">
        <f>MAX(0,(va!AS130-va!AR130))</f>
        <v>5</v>
      </c>
      <c r="AS134" s="16">
        <f>MAX(0,(va!AT130-va!AS130))</f>
        <v>0</v>
      </c>
      <c r="AT134" s="16">
        <f>MAX(0,(va!AU130-va!AT130))</f>
        <v>1</v>
      </c>
      <c r="AU134" s="16">
        <f>MAX(0,(va!AV130-va!AU130))</f>
        <v>2</v>
      </c>
      <c r="AV134" s="16">
        <f>MAX(0,(va!AW130-va!AV130))</f>
        <v>2</v>
      </c>
      <c r="AW134" s="16">
        <f>MAX(0,(va!AX130-va!AW130))</f>
        <v>2</v>
      </c>
      <c r="AX134" s="16">
        <f>MAX(0,(va!AY130-va!AX130))</f>
        <v>1</v>
      </c>
      <c r="AY134" s="16">
        <f>MAX(0,(va!AZ130-va!AY130))</f>
        <v>0</v>
      </c>
      <c r="AZ134" s="16">
        <f>MAX(0,(va!BA130-va!AZ130))</f>
        <v>3</v>
      </c>
      <c r="BA134" s="16">
        <f>MAX(0,(va!BB130-va!BA130))</f>
        <v>1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1</v>
      </c>
      <c r="BH134" s="16">
        <f>MAX(0,(va!BI130-va!BH130))</f>
        <v>0</v>
      </c>
      <c r="BI134" s="16">
        <f>MAX(0,(va!BJ130-va!BI130))</f>
        <v>1</v>
      </c>
      <c r="BJ134" s="16">
        <f>MAX(0,(va!BK130-va!BJ130))</f>
        <v>0</v>
      </c>
      <c r="BK134" s="16">
        <f>MAX(0,(va!BL130-va!BK130))</f>
        <v>3</v>
      </c>
      <c r="BL134" s="16">
        <f>MAX(0,(va!BM130-va!BL130))</f>
        <v>2</v>
      </c>
      <c r="BM134" s="16">
        <f>MAX(0,(va!BN130-va!BM130))</f>
        <v>2</v>
      </c>
      <c r="BN134" s="16">
        <f>MAX(0,(va!BO130-va!BN130))</f>
        <v>4</v>
      </c>
      <c r="BO134" s="16">
        <f>MAX(0,(va!BP130-va!BO130))</f>
        <v>7</v>
      </c>
      <c r="BP134" s="16">
        <f>MAX(0,(va!BQ130-va!BP130))</f>
        <v>2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2</v>
      </c>
      <c r="BT134" s="16">
        <f>MAX(0,(va!BU130-va!BT130))</f>
        <v>3</v>
      </c>
      <c r="BU134" s="16">
        <f>MAX(0,(va!BV130-va!BU130))</f>
        <v>2</v>
      </c>
      <c r="BV134" s="16">
        <f>MAX(0,(va!BW130-va!BV130))</f>
        <v>6</v>
      </c>
      <c r="BW134" s="16">
        <f>MAX(0,(va!BX130-va!BW130))</f>
        <v>4</v>
      </c>
      <c r="BX134" s="16">
        <f>MAX(0,(va!BY130-va!BX130))</f>
        <v>0</v>
      </c>
      <c r="BY134" s="16">
        <f>MAX(0,(va!BZ130-va!BY130))</f>
        <v>1</v>
      </c>
      <c r="BZ134" s="16">
        <f>MAX(0,(va!CA130-va!BZ130))</f>
        <v>0</v>
      </c>
      <c r="CA134" s="16">
        <f>MAX(0,(va!CB130-va!CA130))</f>
        <v>1</v>
      </c>
      <c r="CB134" s="16">
        <f>MAX(0,(va!CC130-va!CB130))</f>
        <v>1</v>
      </c>
      <c r="CC134" s="16">
        <f>MAX(0,(va!CD130-va!CC130))</f>
        <v>0</v>
      </c>
      <c r="CD134" s="16">
        <f>MAX(0,(va!CE130-va!CD130))</f>
        <v>0</v>
      </c>
      <c r="CE134" s="16">
        <f>MAX(0,(va!CF130-va!CE130))</f>
        <v>1</v>
      </c>
      <c r="CF134" s="16">
        <f>MAX(0,(va!CG130-va!CF130))</f>
        <v>1</v>
      </c>
      <c r="CG134" s="16">
        <f>MAX(0,(va!CH130-va!CG130))</f>
        <v>2</v>
      </c>
      <c r="CH134" s="16">
        <f>MAX(0,(va!CI130-va!CH130))</f>
        <v>0</v>
      </c>
      <c r="CI134" s="16">
        <f>MAX(0,(va!CJ130-va!CI130))</f>
        <v>0</v>
      </c>
      <c r="CJ134" s="16">
        <f>MAX(0,(va!CK130-va!CJ130))</f>
        <v>0</v>
      </c>
      <c r="CK134" s="16">
        <f>MAX(0,(va!CL130-va!CK130))</f>
        <v>0</v>
      </c>
      <c r="CL134" s="16">
        <f>MAX(0,(va!CM130-va!CL130))</f>
        <v>0</v>
      </c>
      <c r="CM134" s="16">
        <f>MAX(0,(va!CN130-va!CM130))</f>
        <v>0</v>
      </c>
      <c r="CN134" s="16">
        <f>MAX(0,(va!CO130-va!CN130))</f>
        <v>0</v>
      </c>
      <c r="CO134" s="16">
        <f>MAX(0,(va!CP130-va!CO130))</f>
        <v>0</v>
      </c>
      <c r="CP134" s="16">
        <f>MAX(0,(va!CQ130-va!CP130))</f>
        <v>0</v>
      </c>
      <c r="CQ134" s="16">
        <f>MAX(0,(va!CR130-va!CQ130))</f>
        <v>0</v>
      </c>
      <c r="CR134" s="16">
        <f>MAX(0,(va!CS130-va!CR130))</f>
        <v>0</v>
      </c>
      <c r="CS134" s="16">
        <f>MAX(0,(va!CT130-va!CS130))</f>
        <v>0</v>
      </c>
      <c r="CT134" s="16">
        <f>MAX(0,(va!CU130-va!CT130))</f>
        <v>0</v>
      </c>
      <c r="CU134" s="16">
        <f>MAX(0,(va!CV130-va!CU130))</f>
        <v>0</v>
      </c>
      <c r="CV134" s="16">
        <f>MAX(0,(va!CW130-va!CV130))</f>
        <v>0</v>
      </c>
      <c r="CW134" s="16">
        <f>MAX(0,(va!CX130-va!CW130))</f>
        <v>0</v>
      </c>
    </row>
    <row r="135" spans="1:101" x14ac:dyDescent="0.2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9</v>
      </c>
      <c r="F135" s="16">
        <f>MAX(0,(va!G131-va!F131))</f>
        <v>3</v>
      </c>
      <c r="G135" s="16">
        <f>MAX(0,(va!H131-va!G131))</f>
        <v>6</v>
      </c>
      <c r="H135" s="16">
        <f>MAX(0,(va!I131-va!H131))</f>
        <v>14</v>
      </c>
      <c r="I135" s="16">
        <f>MAX(0,(va!J131-va!I131))</f>
        <v>3</v>
      </c>
      <c r="J135" s="16">
        <f>MAX(0,(va!K131-va!J131))</f>
        <v>13</v>
      </c>
      <c r="K135" s="16">
        <f>MAX(0,(va!L131-va!K131))</f>
        <v>23</v>
      </c>
      <c r="L135" s="16">
        <f>MAX(0,(va!M131-va!L131))</f>
        <v>23</v>
      </c>
      <c r="M135" s="16">
        <f>MAX(0,(va!N131-va!M131))</f>
        <v>17</v>
      </c>
      <c r="N135" s="16">
        <f>MAX(0,(va!O131-va!N131))</f>
        <v>32</v>
      </c>
      <c r="O135" s="16">
        <f>MAX(0,(va!P131-va!O131))</f>
        <v>10</v>
      </c>
      <c r="P135" s="16">
        <f>MAX(0,(va!Q131-va!P131))</f>
        <v>8</v>
      </c>
      <c r="Q135" s="16">
        <f>MAX(0,(va!R131-va!Q131))</f>
        <v>22</v>
      </c>
      <c r="R135" s="16">
        <f>MAX(0,(va!S131-va!R131))</f>
        <v>7</v>
      </c>
      <c r="S135" s="16">
        <f>MAX(0,(va!T131-va!S131))</f>
        <v>12</v>
      </c>
      <c r="T135" s="16">
        <f>MAX(0,(va!U131-va!T131))</f>
        <v>5</v>
      </c>
      <c r="U135" s="16">
        <f>MAX(0,(va!V131-va!U131))</f>
        <v>12</v>
      </c>
      <c r="V135" s="16">
        <f>MAX(0,(va!W131-va!V131))</f>
        <v>7</v>
      </c>
      <c r="W135" s="16">
        <f>MAX(0,(va!X131-va!W131))</f>
        <v>8</v>
      </c>
      <c r="X135" s="16">
        <f>MAX(0,(va!Y131-va!X131))</f>
        <v>1</v>
      </c>
      <c r="Y135" s="16">
        <f>MAX(0,(va!Z131-va!Y131))</f>
        <v>4</v>
      </c>
      <c r="Z135" s="16">
        <f>MAX(0,(va!AA131-va!Z131))</f>
        <v>2</v>
      </c>
      <c r="AA135" s="16">
        <f>MAX(0,(va!AB131-va!AA131))</f>
        <v>7</v>
      </c>
      <c r="AB135" s="16">
        <f>MAX(0,(va!AC131-va!AB131))</f>
        <v>6</v>
      </c>
      <c r="AC135" s="16">
        <f>MAX(0,(va!AD131-va!AC131))</f>
        <v>2</v>
      </c>
      <c r="AD135" s="16">
        <f>MAX(0,(va!AE131-va!AD131))</f>
        <v>8</v>
      </c>
      <c r="AE135" s="16">
        <f>MAX(0,(va!AF131-va!AE131))</f>
        <v>7</v>
      </c>
      <c r="AF135" s="16">
        <f>MAX(0,(va!AG131-va!AF131))</f>
        <v>25</v>
      </c>
      <c r="AG135" s="16">
        <f>MAX(0,(va!AH131-va!AG131))</f>
        <v>15</v>
      </c>
      <c r="AH135" s="16">
        <f>MAX(0,(va!AI131-va!AH131))</f>
        <v>3</v>
      </c>
      <c r="AI135" s="16">
        <f>MAX(0,(va!AJ131-va!AI131))</f>
        <v>4</v>
      </c>
      <c r="AJ135" s="16">
        <f>MAX(0,(va!AK131-va!AJ131))</f>
        <v>10</v>
      </c>
      <c r="AK135" s="16">
        <f>MAX(0,(va!AL131-va!AK131))</f>
        <v>10</v>
      </c>
      <c r="AL135" s="16">
        <f>MAX(0,(va!AM131-va!AL131))</f>
        <v>4</v>
      </c>
      <c r="AM135" s="16">
        <f>MAX(0,(va!AN131-va!AM131))</f>
        <v>6</v>
      </c>
      <c r="AN135" s="16">
        <f>MAX(0,(va!AO131-va!AN131))</f>
        <v>20</v>
      </c>
      <c r="AO135" s="16">
        <f>MAX(0,(va!AP131-va!AO131))</f>
        <v>11</v>
      </c>
      <c r="AP135" s="16">
        <f>MAX(0,(va!AQ131-va!AP131))</f>
        <v>17</v>
      </c>
      <c r="AQ135" s="16">
        <f>MAX(0,(va!AR131-va!AQ131))</f>
        <v>0</v>
      </c>
      <c r="AR135" s="16">
        <f>MAX(0,(va!AS131-va!AR131))</f>
        <v>26</v>
      </c>
      <c r="AS135" s="16">
        <f>MAX(0,(va!AT131-va!AS131))</f>
        <v>6</v>
      </c>
      <c r="AT135" s="16">
        <f>MAX(0,(va!AU131-va!AT131))</f>
        <v>4</v>
      </c>
      <c r="AU135" s="16">
        <f>MAX(0,(va!AV131-va!AU131))</f>
        <v>5</v>
      </c>
      <c r="AV135" s="16">
        <f>MAX(0,(va!AW131-va!AV131))</f>
        <v>15</v>
      </c>
      <c r="AW135" s="16">
        <f>MAX(0,(va!AX131-va!AW131))</f>
        <v>9</v>
      </c>
      <c r="AX135" s="16">
        <f>MAX(0,(va!AY131-va!AX131))</f>
        <v>13</v>
      </c>
      <c r="AY135" s="16">
        <f>MAX(0,(va!AZ131-va!AY131))</f>
        <v>14</v>
      </c>
      <c r="AZ135" s="16">
        <f>MAX(0,(va!BA131-va!AZ131))</f>
        <v>4</v>
      </c>
      <c r="BA135" s="16">
        <f>MAX(0,(va!BB131-va!BA131))</f>
        <v>10</v>
      </c>
      <c r="BB135" s="16">
        <f>MAX(0,(va!BC131-va!BB131))</f>
        <v>9</v>
      </c>
      <c r="BC135" s="16">
        <f>MAX(0,(va!BD131-va!BC131))</f>
        <v>7</v>
      </c>
      <c r="BD135" s="16">
        <f>MAX(0,(va!BE131-va!BD131))</f>
        <v>4</v>
      </c>
      <c r="BE135" s="16">
        <f>MAX(0,(va!BF131-va!BE131))</f>
        <v>9</v>
      </c>
      <c r="BF135" s="16">
        <f>MAX(0,(va!BG131-va!BF131))</f>
        <v>9</v>
      </c>
      <c r="BG135" s="16">
        <f>MAX(0,(va!BH131-va!BG131))</f>
        <v>2</v>
      </c>
      <c r="BH135" s="16">
        <f>MAX(0,(va!BI131-va!BH131))</f>
        <v>5</v>
      </c>
      <c r="BI135" s="16">
        <f>MAX(0,(va!BJ131-va!BI131))</f>
        <v>20</v>
      </c>
      <c r="BJ135" s="16">
        <f>MAX(0,(va!BK131-va!BJ131))</f>
        <v>7</v>
      </c>
      <c r="BK135" s="16">
        <f>MAX(0,(va!BL131-va!BK131))</f>
        <v>7</v>
      </c>
      <c r="BL135" s="16">
        <f>MAX(0,(va!BM131-va!BL131))</f>
        <v>5</v>
      </c>
      <c r="BM135" s="16">
        <f>MAX(0,(va!BN131-va!BM131))</f>
        <v>15</v>
      </c>
      <c r="BN135" s="16">
        <f>MAX(0,(va!BO131-va!BN131))</f>
        <v>20</v>
      </c>
      <c r="BO135" s="16">
        <f>MAX(0,(va!BP131-va!BO131))</f>
        <v>8</v>
      </c>
      <c r="BP135" s="16">
        <f>MAX(0,(va!BQ131-va!BP131))</f>
        <v>16</v>
      </c>
      <c r="BQ135" s="16">
        <f>MAX(0,(va!BR131-va!BQ131))</f>
        <v>18</v>
      </c>
      <c r="BR135" s="16">
        <f>MAX(0,(va!BS131-va!BR131))</f>
        <v>19</v>
      </c>
      <c r="BS135" s="16">
        <f>MAX(0,(va!BT131-va!BS131))</f>
        <v>9</v>
      </c>
      <c r="BT135" s="16">
        <f>MAX(0,(va!BU131-va!BT131))</f>
        <v>37</v>
      </c>
      <c r="BU135" s="16">
        <f>MAX(0,(va!BV131-va!BU131))</f>
        <v>7</v>
      </c>
      <c r="BV135" s="16">
        <f>MAX(0,(va!BW131-va!BV131))</f>
        <v>0</v>
      </c>
      <c r="BW135" s="16">
        <f>MAX(0,(va!BX131-va!BW131))</f>
        <v>18</v>
      </c>
      <c r="BX135" s="16">
        <f>MAX(0,(va!BY131-va!BX131))</f>
        <v>14</v>
      </c>
      <c r="BY135" s="16">
        <f>MAX(0,(va!BZ131-va!BY131))</f>
        <v>14</v>
      </c>
      <c r="BZ135" s="16">
        <f>MAX(0,(va!CA131-va!BZ131))</f>
        <v>3</v>
      </c>
      <c r="CA135" s="16">
        <f>MAX(0,(va!CB131-va!CA131))</f>
        <v>9</v>
      </c>
      <c r="CB135" s="16">
        <f>MAX(0,(va!CC131-va!CB131))</f>
        <v>5</v>
      </c>
      <c r="CC135" s="16">
        <f>MAX(0,(va!CD131-va!CC131))</f>
        <v>8</v>
      </c>
      <c r="CD135" s="16">
        <f>MAX(0,(va!CE131-va!CD131))</f>
        <v>9</v>
      </c>
      <c r="CE135" s="16">
        <f>MAX(0,(va!CF131-va!CE131))</f>
        <v>15</v>
      </c>
      <c r="CF135" s="16">
        <f>MAX(0,(va!CG131-va!CF131))</f>
        <v>22</v>
      </c>
      <c r="CG135" s="16">
        <f>MAX(0,(va!CH131-va!CG131))</f>
        <v>21</v>
      </c>
      <c r="CH135" s="16">
        <f>MAX(0,(va!CI131-va!CH131))</f>
        <v>9</v>
      </c>
      <c r="CI135" s="16">
        <f>MAX(0,(va!CJ131-va!CI131))</f>
        <v>10</v>
      </c>
      <c r="CJ135" s="16">
        <f>MAX(0,(va!CK131-va!CJ131))</f>
        <v>0</v>
      </c>
      <c r="CK135" s="16">
        <f>MAX(0,(va!CL131-va!CK131))</f>
        <v>0</v>
      </c>
      <c r="CL135" s="16">
        <f>MAX(0,(va!CM131-va!CL131))</f>
        <v>0</v>
      </c>
      <c r="CM135" s="16">
        <f>MAX(0,(va!CN131-va!CM131))</f>
        <v>0</v>
      </c>
      <c r="CN135" s="16">
        <f>MAX(0,(va!CO131-va!CN131))</f>
        <v>0</v>
      </c>
      <c r="CO135" s="16">
        <f>MAX(0,(va!CP131-va!CO131))</f>
        <v>0</v>
      </c>
      <c r="CP135" s="16">
        <f>MAX(0,(va!CQ131-va!CP131))</f>
        <v>0</v>
      </c>
      <c r="CQ135" s="16">
        <f>MAX(0,(va!CR131-va!CQ131))</f>
        <v>0</v>
      </c>
      <c r="CR135" s="16">
        <f>MAX(0,(va!CS131-va!CR131))</f>
        <v>0</v>
      </c>
      <c r="CS135" s="16">
        <f>MAX(0,(va!CT131-va!CS131))</f>
        <v>0</v>
      </c>
      <c r="CT135" s="16">
        <f>MAX(0,(va!CU131-va!CT131))</f>
        <v>0</v>
      </c>
      <c r="CU135" s="16">
        <f>MAX(0,(va!CV131-va!CU131))</f>
        <v>0</v>
      </c>
      <c r="CV135" s="16">
        <f>MAX(0,(va!CW131-va!CV131))</f>
        <v>0</v>
      </c>
      <c r="CW135" s="16">
        <f>MAX(0,(va!CX131-va!CW131))</f>
        <v>0</v>
      </c>
    </row>
    <row r="136" spans="1:101" x14ac:dyDescent="0.2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0</v>
      </c>
      <c r="G136" s="16">
        <f>MAX(0,(va!H132-va!G132))</f>
        <v>0</v>
      </c>
      <c r="H136" s="16">
        <f>MAX(0,(va!I132-va!H132))</f>
        <v>4</v>
      </c>
      <c r="I136" s="16">
        <f>MAX(0,(va!J132-va!I132))</f>
        <v>0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1</v>
      </c>
      <c r="M136" s="16">
        <f>MAX(0,(va!N132-va!M132))</f>
        <v>3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0</v>
      </c>
      <c r="Q136" s="16">
        <f>MAX(0,(va!R132-va!Q132))</f>
        <v>1</v>
      </c>
      <c r="R136" s="16">
        <f>MAX(0,(va!S132-va!R132))</f>
        <v>1</v>
      </c>
      <c r="S136" s="16">
        <f>MAX(0,(va!T132-va!S132))</f>
        <v>1</v>
      </c>
      <c r="T136" s="16">
        <f>MAX(0,(va!U132-va!T132))</f>
        <v>0</v>
      </c>
      <c r="U136" s="16">
        <f>MAX(0,(va!V132-va!U132))</f>
        <v>1</v>
      </c>
      <c r="V136" s="16">
        <f>MAX(0,(va!W132-va!V132))</f>
        <v>0</v>
      </c>
      <c r="W136" s="16">
        <f>MAX(0,(va!X132-va!W132))</f>
        <v>0</v>
      </c>
      <c r="X136" s="16">
        <f>MAX(0,(va!Y132-va!X132))</f>
        <v>1</v>
      </c>
      <c r="Y136" s="16">
        <f>MAX(0,(va!Z132-va!Y132))</f>
        <v>0</v>
      </c>
      <c r="Z136" s="16">
        <f>MAX(0,(va!AA132-va!Z132))</f>
        <v>0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1</v>
      </c>
      <c r="AE136" s="16">
        <f>MAX(0,(va!AF132-va!AE132))</f>
        <v>0</v>
      </c>
      <c r="AF136" s="16">
        <f>MAX(0,(va!AG132-va!AF132))</f>
        <v>1</v>
      </c>
      <c r="AG136" s="16">
        <f>MAX(0,(va!AH132-va!AG132))</f>
        <v>0</v>
      </c>
      <c r="AH136" s="16">
        <f>MAX(0,(va!AI132-va!AH132))</f>
        <v>2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1</v>
      </c>
      <c r="AM136" s="16">
        <f>MAX(0,(va!AN132-va!AM132))</f>
        <v>1</v>
      </c>
      <c r="AN136" s="16">
        <f>MAX(0,(va!AO132-va!AN132))</f>
        <v>0</v>
      </c>
      <c r="AO136" s="16">
        <f>MAX(0,(va!AP132-va!AO132))</f>
        <v>0</v>
      </c>
      <c r="AP136" s="16">
        <f>MAX(0,(va!AQ132-va!AP132))</f>
        <v>1</v>
      </c>
      <c r="AQ136" s="16">
        <f>MAX(0,(va!AR132-va!AQ132))</f>
        <v>1</v>
      </c>
      <c r="AR136" s="16">
        <f>MAX(0,(va!AS132-va!AR132))</f>
        <v>0</v>
      </c>
      <c r="AS136" s="16">
        <f>MAX(0,(va!AT132-va!AS132))</f>
        <v>0</v>
      </c>
      <c r="AT136" s="16">
        <f>MAX(0,(va!AU132-va!AT132))</f>
        <v>0</v>
      </c>
      <c r="AU136" s="16">
        <f>MAX(0,(va!AV132-va!AU132))</f>
        <v>1</v>
      </c>
      <c r="AV136" s="16">
        <f>MAX(0,(va!AW132-va!AV132))</f>
        <v>1</v>
      </c>
      <c r="AW136" s="16">
        <f>MAX(0,(va!AX132-va!AW132))</f>
        <v>1</v>
      </c>
      <c r="AX136" s="16">
        <f>MAX(0,(va!AY132-va!AX132))</f>
        <v>1</v>
      </c>
      <c r="AY136" s="16">
        <f>MAX(0,(va!AZ132-va!AY132))</f>
        <v>1</v>
      </c>
      <c r="AZ136" s="16">
        <f>MAX(0,(va!BA132-va!AZ132))</f>
        <v>0</v>
      </c>
      <c r="BA136" s="16">
        <f>MAX(0,(va!BB132-va!BA132))</f>
        <v>2</v>
      </c>
      <c r="BB136" s="16">
        <f>MAX(0,(va!BC132-va!BB132))</f>
        <v>0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0</v>
      </c>
      <c r="BG136" s="16">
        <f>MAX(0,(va!BH132-va!BG132))</f>
        <v>0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1</v>
      </c>
      <c r="BK136" s="16">
        <f>MAX(0,(va!BL132-va!BK132))</f>
        <v>1</v>
      </c>
      <c r="BL136" s="16">
        <f>MAX(0,(va!BM132-va!BL132))</f>
        <v>0</v>
      </c>
      <c r="BM136" s="16">
        <f>MAX(0,(va!BN132-va!BM132))</f>
        <v>1</v>
      </c>
      <c r="BN136" s="16">
        <f>MAX(0,(va!BO132-va!BN132))</f>
        <v>1</v>
      </c>
      <c r="BO136" s="16">
        <f>MAX(0,(va!BP132-va!BO132))</f>
        <v>1</v>
      </c>
      <c r="BP136" s="16">
        <f>MAX(0,(va!BQ132-va!BP132))</f>
        <v>0</v>
      </c>
      <c r="BQ136" s="16">
        <f>MAX(0,(va!BR132-va!BQ132))</f>
        <v>0</v>
      </c>
      <c r="BR136" s="16">
        <f>MAX(0,(va!BS132-va!BR132))</f>
        <v>1</v>
      </c>
      <c r="BS136" s="16">
        <f>MAX(0,(va!BT132-va!BS132))</f>
        <v>0</v>
      </c>
      <c r="BT136" s="16">
        <f>MAX(0,(va!BU132-va!BT132))</f>
        <v>0</v>
      </c>
      <c r="BU136" s="16">
        <f>MAX(0,(va!BV132-va!BU132))</f>
        <v>0</v>
      </c>
      <c r="BV136" s="16">
        <f>MAX(0,(va!BW132-va!BV132))</f>
        <v>0</v>
      </c>
      <c r="BW136" s="16">
        <f>MAX(0,(va!BX132-va!BW132))</f>
        <v>1</v>
      </c>
      <c r="BX136" s="16">
        <f>MAX(0,(va!BY132-va!BX132))</f>
        <v>1</v>
      </c>
      <c r="BY136" s="16">
        <f>MAX(0,(va!BZ132-va!BY132))</f>
        <v>1</v>
      </c>
      <c r="BZ136" s="16">
        <f>MAX(0,(va!CA132-va!BZ132))</f>
        <v>1</v>
      </c>
      <c r="CA136" s="16">
        <f>MAX(0,(va!CB132-va!CA132))</f>
        <v>0</v>
      </c>
      <c r="CB136" s="16">
        <f>MAX(0,(va!CC132-va!CB132))</f>
        <v>1</v>
      </c>
      <c r="CC136" s="16">
        <f>MAX(0,(va!CD132-va!CC132))</f>
        <v>0</v>
      </c>
      <c r="CD136" s="16">
        <f>MAX(0,(va!CE132-va!CD132))</f>
        <v>1</v>
      </c>
      <c r="CE136" s="16">
        <f>MAX(0,(va!CF132-va!CE132))</f>
        <v>0</v>
      </c>
      <c r="CF136" s="16">
        <f>MAX(0,(va!CG132-va!CF132))</f>
        <v>1</v>
      </c>
      <c r="CG136" s="16">
        <f>MAX(0,(va!CH132-va!CG132))</f>
        <v>0</v>
      </c>
      <c r="CH136" s="16">
        <f>MAX(0,(va!CI132-va!CH132))</f>
        <v>0</v>
      </c>
      <c r="CI136" s="16">
        <f>MAX(0,(va!CJ132-va!CI132))</f>
        <v>0</v>
      </c>
      <c r="CJ136" s="16">
        <f>MAX(0,(va!CK132-va!CJ132))</f>
        <v>0</v>
      </c>
      <c r="CK136" s="16">
        <f>MAX(0,(va!CL132-va!CK132))</f>
        <v>0</v>
      </c>
      <c r="CL136" s="16">
        <f>MAX(0,(va!CM132-va!CL132))</f>
        <v>0</v>
      </c>
      <c r="CM136" s="16">
        <f>MAX(0,(va!CN132-va!CM132))</f>
        <v>0</v>
      </c>
      <c r="CN136" s="16">
        <f>MAX(0,(va!CO132-va!CN132))</f>
        <v>0</v>
      </c>
      <c r="CO136" s="16">
        <f>MAX(0,(va!CP132-va!CO132))</f>
        <v>0</v>
      </c>
      <c r="CP136" s="16">
        <f>MAX(0,(va!CQ132-va!CP132))</f>
        <v>0</v>
      </c>
      <c r="CQ136" s="16">
        <f>MAX(0,(va!CR132-va!CQ132))</f>
        <v>0</v>
      </c>
      <c r="CR136" s="16">
        <f>MAX(0,(va!CS132-va!CR132))</f>
        <v>0</v>
      </c>
      <c r="CS136" s="16">
        <f>MAX(0,(va!CT132-va!CS132))</f>
        <v>0</v>
      </c>
      <c r="CT136" s="16">
        <f>MAX(0,(va!CU132-va!CT132))</f>
        <v>0</v>
      </c>
      <c r="CU136" s="16">
        <f>MAX(0,(va!CV132-va!CU132))</f>
        <v>0</v>
      </c>
      <c r="CV136" s="16">
        <f>MAX(0,(va!CW132-va!CV132))</f>
        <v>0</v>
      </c>
      <c r="CW136" s="16">
        <f>MAX(0,(va!CX132-va!CW132))</f>
        <v>0</v>
      </c>
    </row>
    <row r="137" spans="1:101" x14ac:dyDescent="0.2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1</v>
      </c>
      <c r="J137" s="16">
        <f>MAX(0,(va!K133-va!J133))</f>
        <v>0</v>
      </c>
      <c r="K137" s="16">
        <f>MAX(0,(va!L133-va!K133))</f>
        <v>1</v>
      </c>
      <c r="L137" s="16">
        <f>MAX(0,(va!M133-va!L133))</f>
        <v>0</v>
      </c>
      <c r="M137" s="16">
        <f>MAX(0,(va!N133-va!M133))</f>
        <v>1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1</v>
      </c>
      <c r="R137" s="16">
        <f>MAX(0,(va!S133-va!R133))</f>
        <v>0</v>
      </c>
      <c r="S137" s="16">
        <f>MAX(0,(va!T133-va!S133))</f>
        <v>1</v>
      </c>
      <c r="T137" s="16">
        <f>MAX(0,(va!U133-va!T133))</f>
        <v>0</v>
      </c>
      <c r="U137" s="16">
        <f>MAX(0,(va!V133-va!U133))</f>
        <v>3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0</v>
      </c>
      <c r="Y137" s="16">
        <f>MAX(0,(va!Z133-va!Y133))</f>
        <v>0</v>
      </c>
      <c r="Z137" s="16">
        <f>MAX(0,(va!AA133-va!Z133))</f>
        <v>0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0</v>
      </c>
      <c r="AG137" s="16">
        <f>MAX(0,(va!AH133-va!AG133))</f>
        <v>0</v>
      </c>
      <c r="AH137" s="16">
        <f>MAX(0,(va!AI133-va!AH133))</f>
        <v>2</v>
      </c>
      <c r="AI137" s="16">
        <f>MAX(0,(va!AJ133-va!AI133))</f>
        <v>1</v>
      </c>
      <c r="AJ137" s="16">
        <f>MAX(0,(va!AK133-va!AJ133))</f>
        <v>1</v>
      </c>
      <c r="AK137" s="16">
        <f>MAX(0,(va!AL133-va!AK133))</f>
        <v>1</v>
      </c>
      <c r="AL137" s="16">
        <f>MAX(0,(va!AM133-va!AL133))</f>
        <v>1</v>
      </c>
      <c r="AM137" s="16">
        <f>MAX(0,(va!AN133-va!AM133))</f>
        <v>0</v>
      </c>
      <c r="AN137" s="16">
        <f>MAX(0,(va!AO133-va!AN133))</f>
        <v>0</v>
      </c>
      <c r="AO137" s="16">
        <f>MAX(0,(va!AP133-va!AO133))</f>
        <v>0</v>
      </c>
      <c r="AP137" s="16">
        <f>MAX(0,(va!AQ133-va!AP133))</f>
        <v>3</v>
      </c>
      <c r="AQ137" s="16">
        <f>MAX(0,(va!AR133-va!AQ133))</f>
        <v>0</v>
      </c>
      <c r="AR137" s="16">
        <f>MAX(0,(va!AS133-va!AR133))</f>
        <v>0</v>
      </c>
      <c r="AS137" s="16">
        <f>MAX(0,(va!AT133-va!AS133))</f>
        <v>0</v>
      </c>
      <c r="AT137" s="16">
        <f>MAX(0,(va!AU133-va!AT133))</f>
        <v>1</v>
      </c>
      <c r="AU137" s="16">
        <f>MAX(0,(va!AV133-va!AU133))</f>
        <v>0</v>
      </c>
      <c r="AV137" s="16">
        <f>MAX(0,(va!AW133-va!AV133))</f>
        <v>1</v>
      </c>
      <c r="AW137" s="16">
        <f>MAX(0,(va!AX133-va!AW133))</f>
        <v>1</v>
      </c>
      <c r="AX137" s="16">
        <f>MAX(0,(va!AY133-va!AX133))</f>
        <v>0</v>
      </c>
      <c r="AY137" s="16">
        <f>MAX(0,(va!AZ133-va!AY133))</f>
        <v>3</v>
      </c>
      <c r="AZ137" s="16">
        <f>MAX(0,(va!BA133-va!AZ133))</f>
        <v>2</v>
      </c>
      <c r="BA137" s="16">
        <f>MAX(0,(va!BB133-va!BA133))</f>
        <v>1</v>
      </c>
      <c r="BB137" s="16">
        <f>MAX(0,(va!BC133-va!BB133))</f>
        <v>0</v>
      </c>
      <c r="BC137" s="16">
        <f>MAX(0,(va!BD133-va!BC133))</f>
        <v>2</v>
      </c>
      <c r="BD137" s="16">
        <f>MAX(0,(va!BE133-va!BD133))</f>
        <v>4</v>
      </c>
      <c r="BE137" s="16">
        <f>MAX(0,(va!BF133-va!BE133))</f>
        <v>2</v>
      </c>
      <c r="BF137" s="16">
        <f>MAX(0,(va!BG133-va!BF133))</f>
        <v>7</v>
      </c>
      <c r="BG137" s="16">
        <f>MAX(0,(va!BH133-va!BG133))</f>
        <v>3</v>
      </c>
      <c r="BH137" s="16">
        <f>MAX(0,(va!BI133-va!BH133))</f>
        <v>4</v>
      </c>
      <c r="BI137" s="16">
        <f>MAX(0,(va!BJ133-va!BI133))</f>
        <v>3</v>
      </c>
      <c r="BJ137" s="16">
        <f>MAX(0,(va!BK133-va!BJ133))</f>
        <v>6</v>
      </c>
      <c r="BK137" s="16">
        <f>MAX(0,(va!BL133-va!BK133))</f>
        <v>4</v>
      </c>
      <c r="BL137" s="16">
        <f>MAX(0,(va!BM133-va!BL133))</f>
        <v>4</v>
      </c>
      <c r="BM137" s="16">
        <f>MAX(0,(va!BN133-va!BM133))</f>
        <v>10</v>
      </c>
      <c r="BN137" s="16">
        <f>MAX(0,(va!BO133-va!BN133))</f>
        <v>7</v>
      </c>
      <c r="BO137" s="16">
        <f>MAX(0,(va!BP133-va!BO133))</f>
        <v>8</v>
      </c>
      <c r="BP137" s="16">
        <f>MAX(0,(va!BQ133-va!BP133))</f>
        <v>3</v>
      </c>
      <c r="BQ137" s="16">
        <f>MAX(0,(va!BR133-va!BQ133))</f>
        <v>4</v>
      </c>
      <c r="BR137" s="16">
        <f>MAX(0,(va!BS133-va!BR133))</f>
        <v>5</v>
      </c>
      <c r="BS137" s="16">
        <f>MAX(0,(va!BT133-va!BS133))</f>
        <v>9</v>
      </c>
      <c r="BT137" s="16">
        <f>MAX(0,(va!BU133-va!BT133))</f>
        <v>1</v>
      </c>
      <c r="BU137" s="16">
        <f>MAX(0,(va!BV133-va!BU133))</f>
        <v>22</v>
      </c>
      <c r="BV137" s="16">
        <f>MAX(0,(va!BW133-va!BV133))</f>
        <v>9</v>
      </c>
      <c r="BW137" s="16">
        <f>MAX(0,(va!BX133-va!BW133))</f>
        <v>7</v>
      </c>
      <c r="BX137" s="16">
        <f>MAX(0,(va!BY133-va!BX133))</f>
        <v>3</v>
      </c>
      <c r="BY137" s="16">
        <f>MAX(0,(va!BZ133-va!BY133))</f>
        <v>4</v>
      </c>
      <c r="BZ137" s="16">
        <f>MAX(0,(va!CA133-va!BZ133))</f>
        <v>7</v>
      </c>
      <c r="CA137" s="16">
        <f>MAX(0,(va!CB133-va!CA133))</f>
        <v>3</v>
      </c>
      <c r="CB137" s="16">
        <f>MAX(0,(va!CC133-va!CB133))</f>
        <v>5</v>
      </c>
      <c r="CC137" s="16">
        <f>MAX(0,(va!CD133-va!CC133))</f>
        <v>8</v>
      </c>
      <c r="CD137" s="16">
        <f>MAX(0,(va!CE133-va!CD133))</f>
        <v>6</v>
      </c>
      <c r="CE137" s="16">
        <f>MAX(0,(va!CF133-va!CE133))</f>
        <v>5</v>
      </c>
      <c r="CF137" s="16">
        <f>MAX(0,(va!CG133-va!CF133))</f>
        <v>5</v>
      </c>
      <c r="CG137" s="16">
        <f>MAX(0,(va!CH133-va!CG133))</f>
        <v>1</v>
      </c>
      <c r="CH137" s="16">
        <f>MAX(0,(va!CI133-va!CH133))</f>
        <v>3</v>
      </c>
      <c r="CI137" s="16">
        <f>MAX(0,(va!CJ133-va!CI133))</f>
        <v>8</v>
      </c>
      <c r="CJ137" s="16">
        <f>MAX(0,(va!CK133-va!CJ133))</f>
        <v>0</v>
      </c>
      <c r="CK137" s="16">
        <f>MAX(0,(va!CL133-va!CK133))</f>
        <v>0</v>
      </c>
      <c r="CL137" s="16">
        <f>MAX(0,(va!CM133-va!CL133))</f>
        <v>0</v>
      </c>
      <c r="CM137" s="16">
        <f>MAX(0,(va!CN133-va!CM133))</f>
        <v>0</v>
      </c>
      <c r="CN137" s="16">
        <f>MAX(0,(va!CO133-va!CN133))</f>
        <v>0</v>
      </c>
      <c r="CO137" s="16">
        <f>MAX(0,(va!CP133-va!CO133))</f>
        <v>0</v>
      </c>
      <c r="CP137" s="16">
        <f>MAX(0,(va!CQ133-va!CP133))</f>
        <v>0</v>
      </c>
      <c r="CQ137" s="16">
        <f>MAX(0,(va!CR133-va!CQ133))</f>
        <v>0</v>
      </c>
      <c r="CR137" s="16">
        <f>MAX(0,(va!CS133-va!CR133))</f>
        <v>0</v>
      </c>
      <c r="CS137" s="16">
        <f>MAX(0,(va!CT133-va!CS133))</f>
        <v>0</v>
      </c>
      <c r="CT137" s="16">
        <f>MAX(0,(va!CU133-va!CT133))</f>
        <v>0</v>
      </c>
      <c r="CU137" s="16">
        <f>MAX(0,(va!CV133-va!CU133))</f>
        <v>0</v>
      </c>
      <c r="CV137" s="16">
        <f>MAX(0,(va!CW133-va!CV133))</f>
        <v>0</v>
      </c>
      <c r="CW137" s="16">
        <f>MAX(0,(va!CX133-va!CW133))</f>
        <v>0</v>
      </c>
    </row>
    <row r="138" spans="1:101" x14ac:dyDescent="0.2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0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0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0</v>
      </c>
      <c r="AA138" s="16">
        <f>MAX(0,(va!AB134-va!AA134))</f>
        <v>0</v>
      </c>
      <c r="AB138" s="16">
        <f>MAX(0,(va!AC134-va!AB134))</f>
        <v>0</v>
      </c>
      <c r="AC138" s="16">
        <f>MAX(0,(va!AD134-va!AC134))</f>
        <v>0</v>
      </c>
      <c r="AD138" s="16">
        <f>MAX(0,(va!AE134-va!AD134))</f>
        <v>0</v>
      </c>
      <c r="AE138" s="16">
        <f>MAX(0,(va!AF134-va!AE134))</f>
        <v>1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1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0</v>
      </c>
      <c r="AM138" s="16">
        <f>MAX(0,(va!AN134-va!AM134))</f>
        <v>0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0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1</v>
      </c>
      <c r="AU138" s="16">
        <f>MAX(0,(va!AV134-va!AU134))</f>
        <v>1</v>
      </c>
      <c r="AV138" s="16">
        <f>MAX(0,(va!AW134-va!AV134))</f>
        <v>0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0</v>
      </c>
      <c r="AZ138" s="16">
        <f>MAX(0,(va!BA134-va!AZ134))</f>
        <v>1</v>
      </c>
      <c r="BA138" s="16">
        <f>MAX(0,(va!BB134-va!BA134))</f>
        <v>1</v>
      </c>
      <c r="BB138" s="16">
        <f>MAX(0,(va!BC134-va!BB134))</f>
        <v>0</v>
      </c>
      <c r="BC138" s="16">
        <f>MAX(0,(va!BD134-va!BC134))</f>
        <v>0</v>
      </c>
      <c r="BD138" s="16">
        <f>MAX(0,(va!BE134-va!BD134))</f>
        <v>0</v>
      </c>
      <c r="BE138" s="16">
        <f>MAX(0,(va!BF134-va!BE134))</f>
        <v>0</v>
      </c>
      <c r="BF138" s="16">
        <f>MAX(0,(va!BG134-va!BF134))</f>
        <v>2</v>
      </c>
      <c r="BG138" s="16">
        <f>MAX(0,(va!BH134-va!BG134))</f>
        <v>1</v>
      </c>
      <c r="BH138" s="16">
        <f>MAX(0,(va!BI134-va!BH134))</f>
        <v>1</v>
      </c>
      <c r="BI138" s="16">
        <f>MAX(0,(va!BJ134-va!BI134))</f>
        <v>2</v>
      </c>
      <c r="BJ138" s="16">
        <f>MAX(0,(va!BK134-va!BJ134))</f>
        <v>0</v>
      </c>
      <c r="BK138" s="16">
        <f>MAX(0,(va!BL134-va!BK134))</f>
        <v>1</v>
      </c>
      <c r="BL138" s="16">
        <f>MAX(0,(va!BM134-va!BL134))</f>
        <v>1</v>
      </c>
      <c r="BM138" s="16">
        <f>MAX(0,(va!BN134-va!BM134))</f>
        <v>0</v>
      </c>
      <c r="BN138" s="16">
        <f>MAX(0,(va!BO134-va!BN134))</f>
        <v>0</v>
      </c>
      <c r="BO138" s="16">
        <f>MAX(0,(va!BP134-va!BO134))</f>
        <v>1</v>
      </c>
      <c r="BP138" s="16">
        <f>MAX(0,(va!BQ134-va!BP134))</f>
        <v>3</v>
      </c>
      <c r="BQ138" s="16">
        <f>MAX(0,(va!BR134-va!BQ134))</f>
        <v>0</v>
      </c>
      <c r="BR138" s="16">
        <f>MAX(0,(va!BS134-va!BR134))</f>
        <v>0</v>
      </c>
      <c r="BS138" s="16">
        <f>MAX(0,(va!BT134-va!BS134))</f>
        <v>1</v>
      </c>
      <c r="BT138" s="16">
        <f>MAX(0,(va!BU134-va!BT134))</f>
        <v>0</v>
      </c>
      <c r="BU138" s="16">
        <f>MAX(0,(va!BV134-va!BU134))</f>
        <v>0</v>
      </c>
      <c r="BV138" s="16">
        <f>MAX(0,(va!BW134-va!BV134))</f>
        <v>2</v>
      </c>
      <c r="BW138" s="16">
        <f>MAX(0,(va!BX134-va!BW134))</f>
        <v>1</v>
      </c>
      <c r="BX138" s="16">
        <f>MAX(0,(va!BY134-va!BX134))</f>
        <v>1</v>
      </c>
      <c r="BY138" s="16">
        <f>MAX(0,(va!BZ134-va!BY134))</f>
        <v>4</v>
      </c>
      <c r="BZ138" s="16">
        <f>MAX(0,(va!CA134-va!BZ134))</f>
        <v>1</v>
      </c>
      <c r="CA138" s="16">
        <f>MAX(0,(va!CB134-va!CA134))</f>
        <v>0</v>
      </c>
      <c r="CB138" s="16">
        <f>MAX(0,(va!CC134-va!CB134))</f>
        <v>0</v>
      </c>
      <c r="CC138" s="16">
        <f>MAX(0,(va!CD134-va!CC134))</f>
        <v>0</v>
      </c>
      <c r="CD138" s="16">
        <f>MAX(0,(va!CE134-va!CD134))</f>
        <v>1</v>
      </c>
      <c r="CE138" s="16">
        <f>MAX(0,(va!CF134-va!CE134))</f>
        <v>2</v>
      </c>
      <c r="CF138" s="16">
        <f>MAX(0,(va!CG134-va!CF134))</f>
        <v>0</v>
      </c>
      <c r="CG138" s="16">
        <f>MAX(0,(va!CH134-va!CG134))</f>
        <v>0</v>
      </c>
      <c r="CH138" s="16">
        <f>MAX(0,(va!CI134-va!CH134))</f>
        <v>1</v>
      </c>
      <c r="CI138" s="16">
        <f>MAX(0,(va!CJ134-va!CI134))</f>
        <v>0</v>
      </c>
      <c r="CJ138" s="16">
        <f>MAX(0,(va!CK134-va!CJ134))</f>
        <v>0</v>
      </c>
      <c r="CK138" s="16">
        <f>MAX(0,(va!CL134-va!CK134))</f>
        <v>0</v>
      </c>
      <c r="CL138" s="16">
        <f>MAX(0,(va!CM134-va!CL134))</f>
        <v>0</v>
      </c>
      <c r="CM138" s="16">
        <f>MAX(0,(va!CN134-va!CM134))</f>
        <v>0</v>
      </c>
      <c r="CN138" s="16">
        <f>MAX(0,(va!CO134-va!CN134))</f>
        <v>0</v>
      </c>
      <c r="CO138" s="16">
        <f>MAX(0,(va!CP134-va!CO134))</f>
        <v>0</v>
      </c>
      <c r="CP138" s="16">
        <f>MAX(0,(va!CQ134-va!CP134))</f>
        <v>0</v>
      </c>
      <c r="CQ138" s="16">
        <f>MAX(0,(va!CR134-va!CQ134))</f>
        <v>0</v>
      </c>
      <c r="CR138" s="16">
        <f>MAX(0,(va!CS134-va!CR134))</f>
        <v>0</v>
      </c>
      <c r="CS138" s="16">
        <f>MAX(0,(va!CT134-va!CS134))</f>
        <v>0</v>
      </c>
      <c r="CT138" s="16">
        <f>MAX(0,(va!CU134-va!CT134))</f>
        <v>0</v>
      </c>
      <c r="CU138" s="16">
        <f>MAX(0,(va!CV134-va!CU134))</f>
        <v>0</v>
      </c>
      <c r="CV138" s="16">
        <f>MAX(0,(va!CW134-va!CV134))</f>
        <v>0</v>
      </c>
      <c r="CW138" s="16">
        <f>MAX(0,(va!CX134-va!CW134))</f>
        <v>0</v>
      </c>
    </row>
    <row r="139" spans="1:101" x14ac:dyDescent="0.2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0</v>
      </c>
      <c r="J139" s="16">
        <f>MAX(0,(va!K135-va!J135))</f>
        <v>0</v>
      </c>
      <c r="K139" s="16">
        <f>MAX(0,(va!L135-va!K135))</f>
        <v>0</v>
      </c>
      <c r="L139" s="16">
        <f>MAX(0,(va!M135-va!L135))</f>
        <v>0</v>
      </c>
      <c r="M139" s="16">
        <f>MAX(0,(va!N135-va!M135))</f>
        <v>0</v>
      </c>
      <c r="N139" s="16">
        <f>MAX(0,(va!O135-va!N135))</f>
        <v>0</v>
      </c>
      <c r="O139" s="16">
        <f>MAX(0,(va!P135-va!O135))</f>
        <v>0</v>
      </c>
      <c r="P139" s="16">
        <f>MAX(0,(va!Q135-va!P135))</f>
        <v>0</v>
      </c>
      <c r="Q139" s="16">
        <f>MAX(0,(va!R135-va!Q135))</f>
        <v>0</v>
      </c>
      <c r="R139" s="16">
        <f>MAX(0,(va!S135-va!R135))</f>
        <v>0</v>
      </c>
      <c r="S139" s="16">
        <f>MAX(0,(va!T135-va!S135))</f>
        <v>0</v>
      </c>
      <c r="T139" s="16">
        <f>MAX(0,(va!U135-va!T135))</f>
        <v>0</v>
      </c>
      <c r="U139" s="16">
        <f>MAX(0,(va!V135-va!U135))</f>
        <v>0</v>
      </c>
      <c r="V139" s="16">
        <f>MAX(0,(va!W135-va!V135))</f>
        <v>0</v>
      </c>
      <c r="W139" s="16">
        <f>MAX(0,(va!X135-va!W135))</f>
        <v>0</v>
      </c>
      <c r="X139" s="16">
        <f>MAX(0,(va!Y135-va!X135))</f>
        <v>0</v>
      </c>
      <c r="Y139" s="16">
        <f>MAX(0,(va!Z135-va!Y135))</f>
        <v>0</v>
      </c>
      <c r="Z139" s="16">
        <f>MAX(0,(va!AA135-va!Z135))</f>
        <v>0</v>
      </c>
      <c r="AA139" s="16">
        <f>MAX(0,(va!AB135-va!AA135))</f>
        <v>0</v>
      </c>
      <c r="AB139" s="16">
        <f>MAX(0,(va!AC135-va!AB135))</f>
        <v>0</v>
      </c>
      <c r="AC139" s="16">
        <f>MAX(0,(va!AD135-va!AC135))</f>
        <v>0</v>
      </c>
      <c r="AD139" s="16">
        <f>MAX(0,(va!AE135-va!AD135))</f>
        <v>0</v>
      </c>
      <c r="AE139" s="16">
        <f>MAX(0,(va!AF135-va!AE135))</f>
        <v>0</v>
      </c>
      <c r="AF139" s="16">
        <f>MAX(0,(va!AG135-va!AF135))</f>
        <v>0</v>
      </c>
      <c r="AG139" s="16">
        <f>MAX(0,(va!AH135-va!AG135))</f>
        <v>0</v>
      </c>
      <c r="AH139" s="16">
        <f>MAX(0,(va!AI135-va!AH135))</f>
        <v>0</v>
      </c>
      <c r="AI139" s="16">
        <f>MAX(0,(va!AJ135-va!AI135))</f>
        <v>0</v>
      </c>
      <c r="AJ139" s="16">
        <f>MAX(0,(va!AK135-va!AJ135))</f>
        <v>0</v>
      </c>
      <c r="AK139" s="16">
        <f>MAX(0,(va!AL135-va!AK135))</f>
        <v>0</v>
      </c>
      <c r="AL139" s="16">
        <f>MAX(0,(va!AM135-va!AL135))</f>
        <v>2</v>
      </c>
      <c r="AM139" s="16">
        <f>MAX(0,(va!AN135-va!AM135))</f>
        <v>0</v>
      </c>
      <c r="AN139" s="16">
        <f>MAX(0,(va!AO135-va!AN135))</f>
        <v>0</v>
      </c>
      <c r="AO139" s="16">
        <f>MAX(0,(va!AP135-va!AO135))</f>
        <v>0</v>
      </c>
      <c r="AP139" s="16">
        <f>MAX(0,(va!AQ135-va!AP135))</f>
        <v>0</v>
      </c>
      <c r="AQ139" s="16">
        <f>MAX(0,(va!AR135-va!AQ135))</f>
        <v>0</v>
      </c>
      <c r="AR139" s="16">
        <f>MAX(0,(va!AS135-va!AR135))</f>
        <v>0</v>
      </c>
      <c r="AS139" s="16">
        <f>MAX(0,(va!AT135-va!AS135))</f>
        <v>0</v>
      </c>
      <c r="AT139" s="16">
        <f>MAX(0,(va!AU135-va!AT135))</f>
        <v>0</v>
      </c>
      <c r="AU139" s="16">
        <f>MAX(0,(va!AV135-va!AU135))</f>
        <v>0</v>
      </c>
      <c r="AV139" s="16">
        <f>MAX(0,(va!AW135-va!AV135))</f>
        <v>0</v>
      </c>
      <c r="AW139" s="16">
        <f>MAX(0,(va!AX135-va!AW135))</f>
        <v>0</v>
      </c>
      <c r="AX139" s="16">
        <f>MAX(0,(va!AY135-va!AX135))</f>
        <v>0</v>
      </c>
      <c r="AY139" s="16">
        <f>MAX(0,(va!AZ135-va!AY135))</f>
        <v>0</v>
      </c>
      <c r="AZ139" s="16">
        <f>MAX(0,(va!BA135-va!AZ135))</f>
        <v>0</v>
      </c>
      <c r="BA139" s="16">
        <f>MAX(0,(va!BB135-va!BA135))</f>
        <v>0</v>
      </c>
      <c r="BB139" s="16">
        <f>MAX(0,(va!BC135-va!BB135))</f>
        <v>1</v>
      </c>
      <c r="BC139" s="16">
        <f>MAX(0,(va!BD135-va!BC135))</f>
        <v>0</v>
      </c>
      <c r="BD139" s="16">
        <f>MAX(0,(va!BE135-va!BD135))</f>
        <v>1</v>
      </c>
      <c r="BE139" s="16">
        <f>MAX(0,(va!BF135-va!BE135))</f>
        <v>1</v>
      </c>
      <c r="BF139" s="16">
        <f>MAX(0,(va!BG135-va!BF135))</f>
        <v>3</v>
      </c>
      <c r="BG139" s="16">
        <f>MAX(0,(va!BH135-va!BG135))</f>
        <v>8</v>
      </c>
      <c r="BH139" s="16">
        <f>MAX(0,(va!BI135-va!BH135))</f>
        <v>4</v>
      </c>
      <c r="BI139" s="16">
        <f>MAX(0,(va!BJ135-va!BI135))</f>
        <v>1</v>
      </c>
      <c r="BJ139" s="16">
        <f>MAX(0,(va!BK135-va!BJ135))</f>
        <v>4</v>
      </c>
      <c r="BK139" s="16">
        <f>MAX(0,(va!BL135-va!BK135))</f>
        <v>0</v>
      </c>
      <c r="BL139" s="16">
        <f>MAX(0,(va!BM135-va!BL135))</f>
        <v>0</v>
      </c>
      <c r="BM139" s="16">
        <f>MAX(0,(va!BN135-va!BM135))</f>
        <v>0</v>
      </c>
      <c r="BN139" s="16">
        <f>MAX(0,(va!BO135-va!BN135))</f>
        <v>3</v>
      </c>
      <c r="BO139" s="16">
        <f>MAX(0,(va!BP135-va!BO135))</f>
        <v>2</v>
      </c>
      <c r="BP139" s="16">
        <f>MAX(0,(va!BQ135-va!BP135))</f>
        <v>2</v>
      </c>
      <c r="BQ139" s="16">
        <f>MAX(0,(va!BR135-va!BQ135))</f>
        <v>0</v>
      </c>
      <c r="BR139" s="16">
        <f>MAX(0,(va!BS135-va!BR135))</f>
        <v>0</v>
      </c>
      <c r="BS139" s="16">
        <f>MAX(0,(va!BT135-va!BS135))</f>
        <v>0</v>
      </c>
      <c r="BT139" s="16">
        <f>MAX(0,(va!BU135-va!BT135))</f>
        <v>1</v>
      </c>
      <c r="BU139" s="16">
        <f>MAX(0,(va!BV135-va!BU135))</f>
        <v>5</v>
      </c>
      <c r="BV139" s="16">
        <f>MAX(0,(va!BW135-va!BV135))</f>
        <v>1</v>
      </c>
      <c r="BW139" s="16">
        <f>MAX(0,(va!BX135-va!BW135))</f>
        <v>1</v>
      </c>
      <c r="BX139" s="16">
        <f>MAX(0,(va!BY135-va!BX135))</f>
        <v>2</v>
      </c>
      <c r="BY139" s="16">
        <f>MAX(0,(va!BZ135-va!BY135))</f>
        <v>6</v>
      </c>
      <c r="BZ139" s="16">
        <f>MAX(0,(va!CA135-va!BZ135))</f>
        <v>1</v>
      </c>
      <c r="CA139" s="16">
        <f>MAX(0,(va!CB135-va!CA135))</f>
        <v>2</v>
      </c>
      <c r="CB139" s="16">
        <f>MAX(0,(va!CC135-va!CB135))</f>
        <v>0</v>
      </c>
      <c r="CC139" s="16">
        <f>MAX(0,(va!CD135-va!CC135))</f>
        <v>2</v>
      </c>
      <c r="CD139" s="16">
        <f>MAX(0,(va!CE135-va!CD135))</f>
        <v>1</v>
      </c>
      <c r="CE139" s="16">
        <f>MAX(0,(va!CF135-va!CE135))</f>
        <v>1</v>
      </c>
      <c r="CF139" s="16">
        <f>MAX(0,(va!CG135-va!CF135))</f>
        <v>0</v>
      </c>
      <c r="CG139" s="16">
        <f>MAX(0,(va!CH135-va!CG135))</f>
        <v>0</v>
      </c>
      <c r="CH139" s="16">
        <f>MAX(0,(va!CI135-va!CH135))</f>
        <v>0</v>
      </c>
      <c r="CI139" s="16">
        <f>MAX(0,(va!CJ135-va!CI135))</f>
        <v>2</v>
      </c>
      <c r="CJ139" s="16">
        <f>MAX(0,(va!CK135-va!CJ135))</f>
        <v>0</v>
      </c>
      <c r="CK139" s="16">
        <f>MAX(0,(va!CL135-va!CK135))</f>
        <v>0</v>
      </c>
      <c r="CL139" s="16">
        <f>MAX(0,(va!CM135-va!CL135))</f>
        <v>0</v>
      </c>
      <c r="CM139" s="16">
        <f>MAX(0,(va!CN135-va!CM135))</f>
        <v>0</v>
      </c>
      <c r="CN139" s="16">
        <f>MAX(0,(va!CO135-va!CN135))</f>
        <v>0</v>
      </c>
      <c r="CO139" s="16">
        <f>MAX(0,(va!CP135-va!CO135))</f>
        <v>0</v>
      </c>
      <c r="CP139" s="16">
        <f>MAX(0,(va!CQ135-va!CP135))</f>
        <v>0</v>
      </c>
      <c r="CQ139" s="16">
        <f>MAX(0,(va!CR135-va!CQ135))</f>
        <v>0</v>
      </c>
      <c r="CR139" s="16">
        <f>MAX(0,(va!CS135-va!CR135))</f>
        <v>0</v>
      </c>
      <c r="CS139" s="16">
        <f>MAX(0,(va!CT135-va!CS135))</f>
        <v>0</v>
      </c>
      <c r="CT139" s="16">
        <f>MAX(0,(va!CU135-va!CT135))</f>
        <v>0</v>
      </c>
      <c r="CU139" s="16">
        <f>MAX(0,(va!CV135-va!CU135))</f>
        <v>0</v>
      </c>
      <c r="CV139" s="16">
        <f>MAX(0,(va!CW135-va!CV135))</f>
        <v>0</v>
      </c>
      <c r="CW139" s="16">
        <f>MAX(0,(va!CX135-va!CW135))</f>
        <v>0</v>
      </c>
    </row>
    <row r="140" spans="1:101" x14ac:dyDescent="0.2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0</v>
      </c>
      <c r="F140" s="16">
        <f>MAX(0,(va!G136-va!F136))</f>
        <v>0</v>
      </c>
      <c r="G140" s="16">
        <f>MAX(0,(va!H136-va!G136))</f>
        <v>1</v>
      </c>
      <c r="H140" s="16">
        <f>MAX(0,(va!I136-va!H136))</f>
        <v>0</v>
      </c>
      <c r="I140" s="16">
        <f>MAX(0,(va!J136-va!I136))</f>
        <v>0</v>
      </c>
      <c r="J140" s="16">
        <f>MAX(0,(va!K136-va!J136))</f>
        <v>1</v>
      </c>
      <c r="K140" s="16">
        <f>MAX(0,(va!L136-va!K136))</f>
        <v>1</v>
      </c>
      <c r="L140" s="16">
        <f>MAX(0,(va!M136-va!L136))</f>
        <v>3</v>
      </c>
      <c r="M140" s="16">
        <f>MAX(0,(va!N136-va!M136))</f>
        <v>3</v>
      </c>
      <c r="N140" s="16">
        <f>MAX(0,(va!O136-va!N136))</f>
        <v>7</v>
      </c>
      <c r="O140" s="16">
        <f>MAX(0,(va!P136-va!O136))</f>
        <v>0</v>
      </c>
      <c r="P140" s="16">
        <f>MAX(0,(va!Q136-va!P136))</f>
        <v>4</v>
      </c>
      <c r="Q140" s="16">
        <f>MAX(0,(va!R136-va!Q136))</f>
        <v>1</v>
      </c>
      <c r="R140" s="16">
        <f>MAX(0,(va!S136-va!R136))</f>
        <v>0</v>
      </c>
      <c r="S140" s="16">
        <f>MAX(0,(va!T136-va!S136))</f>
        <v>1</v>
      </c>
      <c r="T140" s="16">
        <f>MAX(0,(va!U136-va!T136))</f>
        <v>0</v>
      </c>
      <c r="U140" s="16">
        <f>MAX(0,(va!V136-va!U136))</f>
        <v>4</v>
      </c>
      <c r="V140" s="16">
        <f>MAX(0,(va!W136-va!V136))</f>
        <v>3</v>
      </c>
      <c r="W140" s="16">
        <f>MAX(0,(va!X136-va!W136))</f>
        <v>2</v>
      </c>
      <c r="X140" s="16">
        <f>MAX(0,(va!Y136-va!X136))</f>
        <v>27</v>
      </c>
      <c r="Y140" s="16">
        <f>MAX(0,(va!Z136-va!Y136))</f>
        <v>0</v>
      </c>
      <c r="Z140" s="16">
        <f>MAX(0,(va!AA136-va!Z136))</f>
        <v>3</v>
      </c>
      <c r="AA140" s="16">
        <f>MAX(0,(va!AB136-va!AA136))</f>
        <v>6</v>
      </c>
      <c r="AB140" s="16">
        <f>MAX(0,(va!AC136-va!AB136))</f>
        <v>14</v>
      </c>
      <c r="AC140" s="16">
        <f>MAX(0,(va!AD136-va!AC136))</f>
        <v>3</v>
      </c>
      <c r="AD140" s="16">
        <f>MAX(0,(va!AE136-va!AD136))</f>
        <v>0</v>
      </c>
      <c r="AE140" s="16">
        <f>MAX(0,(va!AF136-va!AE136))</f>
        <v>2</v>
      </c>
      <c r="AF140" s="16">
        <f>MAX(0,(va!AG136-va!AF136))</f>
        <v>2</v>
      </c>
      <c r="AG140" s="16">
        <f>MAX(0,(va!AH136-va!AG136))</f>
        <v>1</v>
      </c>
      <c r="AH140" s="16">
        <f>MAX(0,(va!AI136-va!AH136))</f>
        <v>0</v>
      </c>
      <c r="AI140" s="16">
        <f>MAX(0,(va!AJ136-va!AI136))</f>
        <v>0</v>
      </c>
      <c r="AJ140" s="16">
        <f>MAX(0,(va!AK136-va!AJ136))</f>
        <v>2</v>
      </c>
      <c r="AK140" s="16">
        <f>MAX(0,(va!AL136-va!AK136))</f>
        <v>0</v>
      </c>
      <c r="AL140" s="16">
        <f>MAX(0,(va!AM136-va!AL136))</f>
        <v>3</v>
      </c>
      <c r="AM140" s="16">
        <f>MAX(0,(va!AN136-va!AM136))</f>
        <v>0</v>
      </c>
      <c r="AN140" s="16">
        <f>MAX(0,(va!AO136-va!AN136))</f>
        <v>3</v>
      </c>
      <c r="AO140" s="16">
        <f>MAX(0,(va!AP136-va!AO136))</f>
        <v>0</v>
      </c>
      <c r="AP140" s="16">
        <f>MAX(0,(va!AQ136-va!AP136))</f>
        <v>0</v>
      </c>
      <c r="AQ140" s="16">
        <f>MAX(0,(va!AR136-va!AQ136))</f>
        <v>0</v>
      </c>
      <c r="AR140" s="16">
        <f>MAX(0,(va!AS136-va!AR136))</f>
        <v>0</v>
      </c>
      <c r="AS140" s="16">
        <f>MAX(0,(va!AT136-va!AS136))</f>
        <v>1</v>
      </c>
      <c r="AT140" s="16">
        <f>MAX(0,(va!AU136-va!AT136))</f>
        <v>1</v>
      </c>
      <c r="AU140" s="16">
        <f>MAX(0,(va!AV136-va!AU136))</f>
        <v>2</v>
      </c>
      <c r="AV140" s="16">
        <f>MAX(0,(va!AW136-va!AV136))</f>
        <v>2</v>
      </c>
      <c r="AW140" s="16">
        <f>MAX(0,(va!AX136-va!AW136))</f>
        <v>3</v>
      </c>
      <c r="AX140" s="16">
        <f>MAX(0,(va!AY136-va!AX136))</f>
        <v>2</v>
      </c>
      <c r="AY140" s="16">
        <f>MAX(0,(va!AZ136-va!AY136))</f>
        <v>2</v>
      </c>
      <c r="AZ140" s="16">
        <f>MAX(0,(va!BA136-va!AZ136))</f>
        <v>1</v>
      </c>
      <c r="BA140" s="16">
        <f>MAX(0,(va!BB136-va!BA136))</f>
        <v>0</v>
      </c>
      <c r="BB140" s="16">
        <f>MAX(0,(va!BC136-va!BB136))</f>
        <v>1</v>
      </c>
      <c r="BC140" s="16">
        <f>MAX(0,(va!BD136-va!BC136))</f>
        <v>1</v>
      </c>
      <c r="BD140" s="16">
        <f>MAX(0,(va!BE136-va!BD136))</f>
        <v>0</v>
      </c>
      <c r="BE140" s="16">
        <f>MAX(0,(va!BF136-va!BE136))</f>
        <v>0</v>
      </c>
      <c r="BF140" s="16">
        <f>MAX(0,(va!BG136-va!BF136))</f>
        <v>4</v>
      </c>
      <c r="BG140" s="16">
        <f>MAX(0,(va!BH136-va!BG136))</f>
        <v>0</v>
      </c>
      <c r="BH140" s="16">
        <f>MAX(0,(va!BI136-va!BH136))</f>
        <v>1</v>
      </c>
      <c r="BI140" s="16">
        <f>MAX(0,(va!BJ136-va!BI136))</f>
        <v>1</v>
      </c>
      <c r="BJ140" s="16">
        <f>MAX(0,(va!BK136-va!BJ136))</f>
        <v>1</v>
      </c>
      <c r="BK140" s="16">
        <f>MAX(0,(va!BL136-va!BK136))</f>
        <v>2</v>
      </c>
      <c r="BL140" s="16">
        <f>MAX(0,(va!BM136-va!BL136))</f>
        <v>0</v>
      </c>
      <c r="BM140" s="16">
        <f>MAX(0,(va!BN136-va!BM136))</f>
        <v>1</v>
      </c>
      <c r="BN140" s="16">
        <f>MAX(0,(va!BO136-va!BN136))</f>
        <v>0</v>
      </c>
      <c r="BO140" s="16">
        <f>MAX(0,(va!BP136-va!BO136))</f>
        <v>0</v>
      </c>
      <c r="BP140" s="16">
        <f>MAX(0,(va!BQ136-va!BP136))</f>
        <v>1</v>
      </c>
      <c r="BQ140" s="16">
        <f>MAX(0,(va!BR136-va!BQ136))</f>
        <v>1</v>
      </c>
      <c r="BR140" s="16">
        <f>MAX(0,(va!BS136-va!BR136))</f>
        <v>1</v>
      </c>
      <c r="BS140" s="16">
        <f>MAX(0,(va!BT136-va!BS136))</f>
        <v>0</v>
      </c>
      <c r="BT140" s="16">
        <f>MAX(0,(va!BU136-va!BT136))</f>
        <v>0</v>
      </c>
      <c r="BU140" s="16">
        <f>MAX(0,(va!BV136-va!BU136))</f>
        <v>4</v>
      </c>
      <c r="BV140" s="16">
        <f>MAX(0,(va!BW136-va!BV136))</f>
        <v>1</v>
      </c>
      <c r="BW140" s="16">
        <f>MAX(0,(va!BX136-va!BW136))</f>
        <v>0</v>
      </c>
      <c r="BX140" s="16">
        <f>MAX(0,(va!BY136-va!BX136))</f>
        <v>4</v>
      </c>
      <c r="BY140" s="16">
        <f>MAX(0,(va!BZ136-va!BY136))</f>
        <v>5</v>
      </c>
      <c r="BZ140" s="16">
        <f>MAX(0,(va!CA136-va!BZ136))</f>
        <v>0</v>
      </c>
      <c r="CA140" s="16">
        <f>MAX(0,(va!CB136-va!CA136))</f>
        <v>3</v>
      </c>
      <c r="CB140" s="16">
        <f>MAX(0,(va!CC136-va!CB136))</f>
        <v>4</v>
      </c>
      <c r="CC140" s="16">
        <f>MAX(0,(va!CD136-va!CC136))</f>
        <v>1</v>
      </c>
      <c r="CD140" s="16">
        <f>MAX(0,(va!CE136-va!CD136))</f>
        <v>0</v>
      </c>
      <c r="CE140" s="16">
        <f>MAX(0,(va!CF136-va!CE136))</f>
        <v>0</v>
      </c>
      <c r="CF140" s="16">
        <f>MAX(0,(va!CG136-va!CF136))</f>
        <v>4</v>
      </c>
      <c r="CG140" s="16">
        <f>MAX(0,(va!CH136-va!CG136))</f>
        <v>2</v>
      </c>
      <c r="CH140" s="16">
        <f>MAX(0,(va!CI136-va!CH136))</f>
        <v>0</v>
      </c>
      <c r="CI140" s="16">
        <f>MAX(0,(va!CJ136-va!CI136))</f>
        <v>2</v>
      </c>
      <c r="CJ140" s="16">
        <f>MAX(0,(va!CK136-va!CJ136))</f>
        <v>0</v>
      </c>
      <c r="CK140" s="16">
        <f>MAX(0,(va!CL136-va!CK136))</f>
        <v>0</v>
      </c>
      <c r="CL140" s="16">
        <f>MAX(0,(va!CM136-va!CL136))</f>
        <v>0</v>
      </c>
      <c r="CM140" s="16">
        <f>MAX(0,(va!CN136-va!CM136))</f>
        <v>0</v>
      </c>
      <c r="CN140" s="16">
        <f>MAX(0,(va!CO136-va!CN136))</f>
        <v>0</v>
      </c>
      <c r="CO140" s="16">
        <f>MAX(0,(va!CP136-va!CO136))</f>
        <v>0</v>
      </c>
      <c r="CP140" s="16">
        <f>MAX(0,(va!CQ136-va!CP136))</f>
        <v>0</v>
      </c>
      <c r="CQ140" s="16">
        <f>MAX(0,(va!CR136-va!CQ136))</f>
        <v>0</v>
      </c>
      <c r="CR140" s="16">
        <f>MAX(0,(va!CS136-va!CR136))</f>
        <v>0</v>
      </c>
      <c r="CS140" s="16">
        <f>MAX(0,(va!CT136-va!CS136))</f>
        <v>0</v>
      </c>
      <c r="CT140" s="16">
        <f>MAX(0,(va!CU136-va!CT136))</f>
        <v>0</v>
      </c>
      <c r="CU140" s="16">
        <f>MAX(0,(va!CV136-va!CU136))</f>
        <v>0</v>
      </c>
      <c r="CV140" s="16">
        <f>MAX(0,(va!CW136-va!CV136))</f>
        <v>0</v>
      </c>
      <c r="CW140" s="16">
        <f>MAX(0,(va!CX136-va!CW136))</f>
        <v>0</v>
      </c>
    </row>
    <row r="141" spans="1:101" x14ac:dyDescent="0.2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1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0</v>
      </c>
      <c r="K141" s="16">
        <f>MAX(0,(va!L137-va!K137))</f>
        <v>0</v>
      </c>
      <c r="L141" s="16">
        <f>MAX(0,(va!M137-va!L137))</f>
        <v>1</v>
      </c>
      <c r="M141" s="16">
        <f>MAX(0,(va!N137-va!M137))</f>
        <v>2</v>
      </c>
      <c r="N141" s="16">
        <f>MAX(0,(va!O137-va!N137))</f>
        <v>1</v>
      </c>
      <c r="O141" s="16">
        <f>MAX(0,(va!P137-va!O137))</f>
        <v>0</v>
      </c>
      <c r="P141" s="16">
        <f>MAX(0,(va!Q137-va!P137))</f>
        <v>0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0</v>
      </c>
      <c r="T141" s="16">
        <f>MAX(0,(va!U137-va!T137))</f>
        <v>0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0</v>
      </c>
      <c r="X141" s="16">
        <f>MAX(0,(va!Y137-va!X137))</f>
        <v>1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2</v>
      </c>
      <c r="AC141" s="16">
        <f>MAX(0,(va!AD137-va!AC137))</f>
        <v>7</v>
      </c>
      <c r="AD141" s="16">
        <f>MAX(0,(va!AE137-va!AD137))</f>
        <v>1</v>
      </c>
      <c r="AE141" s="16">
        <f>MAX(0,(va!AF137-va!AE137))</f>
        <v>1</v>
      </c>
      <c r="AF141" s="16">
        <f>MAX(0,(va!AG137-va!AF137))</f>
        <v>1</v>
      </c>
      <c r="AG141" s="16">
        <f>MAX(0,(va!AH137-va!AG137))</f>
        <v>52</v>
      </c>
      <c r="AH141" s="16">
        <f>MAX(0,(va!AI137-va!AH137))</f>
        <v>4</v>
      </c>
      <c r="AI141" s="16">
        <f>MAX(0,(va!AJ137-va!AI137))</f>
        <v>0</v>
      </c>
      <c r="AJ141" s="16">
        <f>MAX(0,(va!AK137-va!AJ137))</f>
        <v>40</v>
      </c>
      <c r="AK141" s="16">
        <f>MAX(0,(va!AL137-va!AK137))</f>
        <v>0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10</v>
      </c>
      <c r="AO141" s="16">
        <f>MAX(0,(va!AP137-va!AO137))</f>
        <v>0</v>
      </c>
      <c r="AP141" s="16">
        <f>MAX(0,(va!AQ137-va!AP137))</f>
        <v>0</v>
      </c>
      <c r="AQ141" s="16">
        <f>MAX(0,(va!AR137-va!AQ137))</f>
        <v>2</v>
      </c>
      <c r="AR141" s="16">
        <f>MAX(0,(va!AS137-va!AR137))</f>
        <v>0</v>
      </c>
      <c r="AS141" s="16">
        <f>MAX(0,(va!AT137-va!AS137))</f>
        <v>1</v>
      </c>
      <c r="AT141" s="16">
        <f>MAX(0,(va!AU137-va!AT137))</f>
        <v>0</v>
      </c>
      <c r="AU141" s="16">
        <f>MAX(0,(va!AV137-va!AU137))</f>
        <v>0</v>
      </c>
      <c r="AV141" s="16">
        <f>MAX(0,(va!AW137-va!AV137))</f>
        <v>1</v>
      </c>
      <c r="AW141" s="16">
        <f>MAX(0,(va!AX137-va!AW137))</f>
        <v>2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1</v>
      </c>
      <c r="BB141" s="16">
        <f>MAX(0,(va!BC137-va!BB137))</f>
        <v>2</v>
      </c>
      <c r="BC141" s="16">
        <f>MAX(0,(va!BD137-va!BC137))</f>
        <v>1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2</v>
      </c>
      <c r="BG141" s="16">
        <f>MAX(0,(va!BH137-va!BG137))</f>
        <v>0</v>
      </c>
      <c r="BH141" s="16">
        <f>MAX(0,(va!BI137-va!BH137))</f>
        <v>0</v>
      </c>
      <c r="BI141" s="16">
        <f>MAX(0,(va!BJ137-va!BI137))</f>
        <v>1</v>
      </c>
      <c r="BJ141" s="16">
        <f>MAX(0,(va!BK137-va!BJ137))</f>
        <v>0</v>
      </c>
      <c r="BK141" s="16">
        <f>MAX(0,(va!BL137-va!BK137))</f>
        <v>4</v>
      </c>
      <c r="BL141" s="16">
        <f>MAX(0,(va!BM137-va!BL137))</f>
        <v>2</v>
      </c>
      <c r="BM141" s="16">
        <f>MAX(0,(va!BN137-va!BM137))</f>
        <v>0</v>
      </c>
      <c r="BN141" s="16">
        <f>MAX(0,(va!BO137-va!BN137))</f>
        <v>0</v>
      </c>
      <c r="BO141" s="16">
        <f>MAX(0,(va!BP137-va!BO137))</f>
        <v>1</v>
      </c>
      <c r="BP141" s="16">
        <f>MAX(0,(va!BQ137-va!BP137))</f>
        <v>2</v>
      </c>
      <c r="BQ141" s="16">
        <f>MAX(0,(va!BR137-va!BQ137))</f>
        <v>0</v>
      </c>
      <c r="BR141" s="16">
        <f>MAX(0,(va!BS137-va!BR137))</f>
        <v>0</v>
      </c>
      <c r="BS141" s="16">
        <f>MAX(0,(va!BT137-va!BS137))</f>
        <v>1</v>
      </c>
      <c r="BT141" s="16">
        <f>MAX(0,(va!BU137-va!BT137))</f>
        <v>0</v>
      </c>
      <c r="BU141" s="16">
        <f>MAX(0,(va!BV137-va!BU137))</f>
        <v>2</v>
      </c>
      <c r="BV141" s="16">
        <f>MAX(0,(va!BW137-va!BV137))</f>
        <v>1</v>
      </c>
      <c r="BW141" s="16">
        <f>MAX(0,(va!BX137-va!BW137))</f>
        <v>0</v>
      </c>
      <c r="BX141" s="16">
        <f>MAX(0,(va!BY137-va!BX137))</f>
        <v>2</v>
      </c>
      <c r="BY141" s="16">
        <f>MAX(0,(va!BZ137-va!BY137))</f>
        <v>0</v>
      </c>
      <c r="BZ141" s="16">
        <f>MAX(0,(va!CA137-va!BZ137))</f>
        <v>1</v>
      </c>
      <c r="CA141" s="16">
        <f>MAX(0,(va!CB137-va!CA137))</f>
        <v>0</v>
      </c>
      <c r="CB141" s="16">
        <f>MAX(0,(va!CC137-va!CB137))</f>
        <v>0</v>
      </c>
      <c r="CC141" s="16">
        <f>MAX(0,(va!CD137-va!CC137))</f>
        <v>1</v>
      </c>
      <c r="CD141" s="16">
        <f>MAX(0,(va!CE137-va!CD137))</f>
        <v>1</v>
      </c>
      <c r="CE141" s="16">
        <f>MAX(0,(va!CF137-va!CE137))</f>
        <v>0</v>
      </c>
      <c r="CF141" s="16">
        <f>MAX(0,(va!CG137-va!CF137))</f>
        <v>0</v>
      </c>
      <c r="CG141" s="16">
        <f>MAX(0,(va!CH137-va!CG137))</f>
        <v>0</v>
      </c>
      <c r="CH141" s="16">
        <f>MAX(0,(va!CI137-va!CH137))</f>
        <v>0</v>
      </c>
      <c r="CI141" s="16">
        <f>MAX(0,(va!CJ137-va!CI137))</f>
        <v>0</v>
      </c>
      <c r="CJ141" s="16">
        <f>MAX(0,(va!CK137-va!CJ137))</f>
        <v>0</v>
      </c>
      <c r="CK141" s="16">
        <f>MAX(0,(va!CL137-va!CK137))</f>
        <v>0</v>
      </c>
      <c r="CL141" s="16">
        <f>MAX(0,(va!CM137-va!CL137))</f>
        <v>0</v>
      </c>
      <c r="CM141" s="16">
        <f>MAX(0,(va!CN137-va!CM137))</f>
        <v>0</v>
      </c>
      <c r="CN141" s="16">
        <f>MAX(0,(va!CO137-va!CN137))</f>
        <v>0</v>
      </c>
      <c r="CO141" s="16">
        <f>MAX(0,(va!CP137-va!CO137))</f>
        <v>0</v>
      </c>
      <c r="CP141" s="16">
        <f>MAX(0,(va!CQ137-va!CP137))</f>
        <v>0</v>
      </c>
      <c r="CQ141" s="16">
        <f>MAX(0,(va!CR137-va!CQ137))</f>
        <v>0</v>
      </c>
      <c r="CR141" s="16">
        <f>MAX(0,(va!CS137-va!CR137))</f>
        <v>0</v>
      </c>
      <c r="CS141" s="16">
        <f>MAX(0,(va!CT137-va!CS137))</f>
        <v>0</v>
      </c>
      <c r="CT141" s="16">
        <f>MAX(0,(va!CU137-va!CT137))</f>
        <v>0</v>
      </c>
      <c r="CU141" s="16">
        <f>MAX(0,(va!CV137-va!CU137))</f>
        <v>0</v>
      </c>
      <c r="CV141" s="16">
        <f>MAX(0,(va!CW137-va!CV137))</f>
        <v>0</v>
      </c>
      <c r="CW141" s="16">
        <f>MAX(0,(va!CX137-va!CW137))</f>
        <v>0</v>
      </c>
    </row>
    <row r="142" spans="1:101" x14ac:dyDescent="0.2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0</v>
      </c>
      <c r="H142" s="16">
        <f>MAX(0,(va!I138-va!H138))</f>
        <v>0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0</v>
      </c>
      <c r="L142" s="16">
        <f>MAX(0,(va!M138-va!L138))</f>
        <v>0</v>
      </c>
      <c r="M142" s="16">
        <f>MAX(0,(va!N138-va!M138))</f>
        <v>2</v>
      </c>
      <c r="N142" s="16">
        <f>MAX(0,(va!O138-va!N138))</f>
        <v>1</v>
      </c>
      <c r="O142" s="16">
        <f>MAX(0,(va!P138-va!O138))</f>
        <v>0</v>
      </c>
      <c r="P142" s="16">
        <f>MAX(0,(va!Q138-va!P138))</f>
        <v>0</v>
      </c>
      <c r="Q142" s="16">
        <f>MAX(0,(va!R138-va!Q138))</f>
        <v>0</v>
      </c>
      <c r="R142" s="16">
        <f>MAX(0,(va!S138-va!R138))</f>
        <v>1</v>
      </c>
      <c r="S142" s="16">
        <f>MAX(0,(va!T138-va!S138))</f>
        <v>1</v>
      </c>
      <c r="T142" s="16">
        <f>MAX(0,(va!U138-va!T138))</f>
        <v>0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1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2</v>
      </c>
      <c r="AA142" s="16">
        <f>MAX(0,(va!AB138-va!AA138))</f>
        <v>0</v>
      </c>
      <c r="AB142" s="16">
        <f>MAX(0,(va!AC138-va!AB138))</f>
        <v>3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2</v>
      </c>
      <c r="AG142" s="16">
        <f>MAX(0,(va!AH138-va!AG138))</f>
        <v>1</v>
      </c>
      <c r="AH142" s="16">
        <f>MAX(0,(va!AI138-va!AH138))</f>
        <v>0</v>
      </c>
      <c r="AI142" s="16">
        <f>MAX(0,(va!AJ138-va!AI138))</f>
        <v>1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2</v>
      </c>
      <c r="AM142" s="16">
        <f>MAX(0,(va!AN138-va!AM138))</f>
        <v>1</v>
      </c>
      <c r="AN142" s="16">
        <f>MAX(0,(va!AO138-va!AN138))</f>
        <v>1</v>
      </c>
      <c r="AO142" s="16">
        <f>MAX(0,(va!AP138-va!AO138))</f>
        <v>3</v>
      </c>
      <c r="AP142" s="16">
        <f>MAX(0,(va!AQ138-va!AP138))</f>
        <v>0</v>
      </c>
      <c r="AQ142" s="16">
        <f>MAX(0,(va!AR138-va!AQ138))</f>
        <v>0</v>
      </c>
      <c r="AR142" s="16">
        <f>MAX(0,(va!AS138-va!AR138))</f>
        <v>0</v>
      </c>
      <c r="AS142" s="16">
        <f>MAX(0,(va!AT138-va!AS138))</f>
        <v>0</v>
      </c>
      <c r="AT142" s="16">
        <f>MAX(0,(va!AU138-va!AT138))</f>
        <v>0</v>
      </c>
      <c r="AU142" s="16">
        <f>MAX(0,(va!AV138-va!AU138))</f>
        <v>0</v>
      </c>
      <c r="AV142" s="16">
        <f>MAX(0,(va!AW138-va!AV138))</f>
        <v>0</v>
      </c>
      <c r="AW142" s="16">
        <f>MAX(0,(va!AX138-va!AW138))</f>
        <v>2</v>
      </c>
      <c r="AX142" s="16">
        <f>MAX(0,(va!AY138-va!AX138))</f>
        <v>1</v>
      </c>
      <c r="AY142" s="16">
        <f>MAX(0,(va!AZ138-va!AY138))</f>
        <v>0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1</v>
      </c>
      <c r="BC142" s="16">
        <f>MAX(0,(va!BD138-va!BC138))</f>
        <v>1</v>
      </c>
      <c r="BD142" s="16">
        <f>MAX(0,(va!BE138-va!BD138))</f>
        <v>0</v>
      </c>
      <c r="BE142" s="16">
        <f>MAX(0,(va!BF138-va!BE138))</f>
        <v>2</v>
      </c>
      <c r="BF142" s="16">
        <f>MAX(0,(va!BG138-va!BF138))</f>
        <v>3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2</v>
      </c>
      <c r="BJ142" s="16">
        <f>MAX(0,(va!BK138-va!BJ138))</f>
        <v>0</v>
      </c>
      <c r="BK142" s="16">
        <f>MAX(0,(va!BL138-va!BK138))</f>
        <v>4</v>
      </c>
      <c r="BL142" s="16">
        <f>MAX(0,(va!BM138-va!BL138))</f>
        <v>0</v>
      </c>
      <c r="BM142" s="16">
        <f>MAX(0,(va!BN138-va!BM138))</f>
        <v>1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2</v>
      </c>
      <c r="BQ142" s="16">
        <f>MAX(0,(va!BR138-va!BQ138))</f>
        <v>1</v>
      </c>
      <c r="BR142" s="16">
        <f>MAX(0,(va!BS138-va!BR138))</f>
        <v>0</v>
      </c>
      <c r="BS142" s="16">
        <f>MAX(0,(va!BT138-va!BS138))</f>
        <v>0</v>
      </c>
      <c r="BT142" s="16">
        <f>MAX(0,(va!BU138-va!BT138))</f>
        <v>0</v>
      </c>
      <c r="BU142" s="16">
        <f>MAX(0,(va!BV138-va!BU138))</f>
        <v>0</v>
      </c>
      <c r="BV142" s="16">
        <f>MAX(0,(va!BW138-va!BV138))</f>
        <v>0</v>
      </c>
      <c r="BW142" s="16">
        <f>MAX(0,(va!BX138-va!BW138))</f>
        <v>0</v>
      </c>
      <c r="BX142" s="16">
        <f>MAX(0,(va!BY138-va!BX138))</f>
        <v>0</v>
      </c>
      <c r="BY142" s="16">
        <f>MAX(0,(va!BZ138-va!BY138))</f>
        <v>0</v>
      </c>
      <c r="BZ142" s="16">
        <f>MAX(0,(va!CA138-va!BZ138))</f>
        <v>0</v>
      </c>
      <c r="CA142" s="16">
        <f>MAX(0,(va!CB138-va!CA138))</f>
        <v>0</v>
      </c>
      <c r="CB142" s="16">
        <f>MAX(0,(va!CC138-va!CB138))</f>
        <v>0</v>
      </c>
      <c r="CC142" s="16">
        <f>MAX(0,(va!CD138-va!CC138))</f>
        <v>0</v>
      </c>
      <c r="CD142" s="16">
        <f>MAX(0,(va!CE138-va!CD138))</f>
        <v>1</v>
      </c>
      <c r="CE142" s="16">
        <f>MAX(0,(va!CF138-va!CE138))</f>
        <v>0</v>
      </c>
      <c r="CF142" s="16">
        <f>MAX(0,(va!CG138-va!CF138))</f>
        <v>1</v>
      </c>
      <c r="CG142" s="16">
        <f>MAX(0,(va!CH138-va!CG138))</f>
        <v>0</v>
      </c>
      <c r="CH142" s="16">
        <f>MAX(0,(va!CI138-va!CH138))</f>
        <v>0</v>
      </c>
      <c r="CI142" s="16">
        <f>MAX(0,(va!CJ138-va!CI138))</f>
        <v>0</v>
      </c>
      <c r="CJ142" s="16">
        <f>MAX(0,(va!CK138-va!CJ138))</f>
        <v>0</v>
      </c>
      <c r="CK142" s="16">
        <f>MAX(0,(va!CL138-va!CK138))</f>
        <v>0</v>
      </c>
      <c r="CL142" s="16">
        <f>MAX(0,(va!CM138-va!CL138))</f>
        <v>0</v>
      </c>
      <c r="CM142" s="16">
        <f>MAX(0,(va!CN138-va!CM138))</f>
        <v>0</v>
      </c>
      <c r="CN142" s="16">
        <f>MAX(0,(va!CO138-va!CN138))</f>
        <v>0</v>
      </c>
      <c r="CO142" s="16">
        <f>MAX(0,(va!CP138-va!CO138))</f>
        <v>0</v>
      </c>
      <c r="CP142" s="16">
        <f>MAX(0,(va!CQ138-va!CP138))</f>
        <v>0</v>
      </c>
      <c r="CQ142" s="16">
        <f>MAX(0,(va!CR138-va!CQ138))</f>
        <v>0</v>
      </c>
      <c r="CR142" s="16">
        <f>MAX(0,(va!CS138-va!CR138))</f>
        <v>0</v>
      </c>
      <c r="CS142" s="16">
        <f>MAX(0,(va!CT138-va!CS138))</f>
        <v>0</v>
      </c>
      <c r="CT142" s="16">
        <f>MAX(0,(va!CU138-va!CT138))</f>
        <v>0</v>
      </c>
      <c r="CU142" s="16">
        <f>MAX(0,(va!CV138-va!CU138))</f>
        <v>0</v>
      </c>
      <c r="CV142" s="16">
        <f>MAX(0,(va!CW138-va!CV138))</f>
        <v>0</v>
      </c>
      <c r="CW142" s="16">
        <f>MAX(0,(va!CX138-va!CW138))</f>
        <v>0</v>
      </c>
    </row>
    <row r="143" spans="1:101" x14ac:dyDescent="0.2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0</v>
      </c>
      <c r="I143" s="16">
        <f>MAX(0,(va!J139-va!I139))</f>
        <v>2</v>
      </c>
      <c r="J143" s="16">
        <f>MAX(0,(va!K139-va!J139))</f>
        <v>1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10</v>
      </c>
      <c r="O143" s="16">
        <f>MAX(0,(va!P139-va!O139))</f>
        <v>2</v>
      </c>
      <c r="P143" s="16">
        <f>MAX(0,(va!Q139-va!P139))</f>
        <v>6</v>
      </c>
      <c r="Q143" s="16">
        <f>MAX(0,(va!R139-va!Q139))</f>
        <v>2</v>
      </c>
      <c r="R143" s="16">
        <f>MAX(0,(va!S139-va!R139))</f>
        <v>1</v>
      </c>
      <c r="S143" s="16">
        <f>MAX(0,(va!T139-va!S139))</f>
        <v>0</v>
      </c>
      <c r="T143" s="16">
        <f>MAX(0,(va!U139-va!T139))</f>
        <v>4</v>
      </c>
      <c r="U143" s="16">
        <f>MAX(0,(va!V139-va!U139))</f>
        <v>5</v>
      </c>
      <c r="V143" s="16">
        <f>MAX(0,(va!W139-va!V139))</f>
        <v>8</v>
      </c>
      <c r="W143" s="16">
        <f>MAX(0,(va!X139-va!W139))</f>
        <v>3</v>
      </c>
      <c r="X143" s="16">
        <f>MAX(0,(va!Y139-va!X139))</f>
        <v>6</v>
      </c>
      <c r="Y143" s="16">
        <f>MAX(0,(va!Z139-va!Y139))</f>
        <v>2</v>
      </c>
      <c r="Z143" s="16">
        <f>MAX(0,(va!AA139-va!Z139))</f>
        <v>6</v>
      </c>
      <c r="AA143" s="16">
        <f>MAX(0,(va!AB139-va!AA139))</f>
        <v>5</v>
      </c>
      <c r="AB143" s="16">
        <f>MAX(0,(va!AC139-va!AB139))</f>
        <v>11</v>
      </c>
      <c r="AC143" s="16">
        <f>MAX(0,(va!AD139-va!AC139))</f>
        <v>10</v>
      </c>
      <c r="AD143" s="16">
        <f>MAX(0,(va!AE139-va!AD139))</f>
        <v>1</v>
      </c>
      <c r="AE143" s="16">
        <f>MAX(0,(va!AF139-va!AE139))</f>
        <v>19</v>
      </c>
      <c r="AF143" s="16">
        <f>MAX(0,(va!AG139-va!AF139))</f>
        <v>15</v>
      </c>
      <c r="AG143" s="16">
        <f>MAX(0,(va!AH139-va!AG139))</f>
        <v>10</v>
      </c>
      <c r="AH143" s="16">
        <f>MAX(0,(va!AI139-va!AH139))</f>
        <v>2</v>
      </c>
      <c r="AI143" s="16">
        <f>MAX(0,(va!AJ139-va!AI139))</f>
        <v>3</v>
      </c>
      <c r="AJ143" s="16">
        <f>MAX(0,(va!AK139-va!AJ139))</f>
        <v>6</v>
      </c>
      <c r="AK143" s="16">
        <f>MAX(0,(va!AL139-va!AK139))</f>
        <v>0</v>
      </c>
      <c r="AL143" s="16">
        <f>MAX(0,(va!AM139-va!AL139))</f>
        <v>5</v>
      </c>
      <c r="AM143" s="16">
        <f>MAX(0,(va!AN139-va!AM139))</f>
        <v>2</v>
      </c>
      <c r="AN143" s="16">
        <f>MAX(0,(va!AO139-va!AN139))</f>
        <v>15</v>
      </c>
      <c r="AO143" s="16">
        <f>MAX(0,(va!AP139-va!AO139))</f>
        <v>6</v>
      </c>
      <c r="AP143" s="16">
        <f>MAX(0,(va!AQ139-va!AP139))</f>
        <v>3</v>
      </c>
      <c r="AQ143" s="16">
        <f>MAX(0,(va!AR139-va!AQ139))</f>
        <v>12</v>
      </c>
      <c r="AR143" s="16">
        <f>MAX(0,(va!AS139-va!AR139))</f>
        <v>0</v>
      </c>
      <c r="AS143" s="16">
        <f>MAX(0,(va!AT139-va!AS139))</f>
        <v>15</v>
      </c>
      <c r="AT143" s="16">
        <f>MAX(0,(va!AU139-va!AT139))</f>
        <v>2</v>
      </c>
      <c r="AU143" s="16">
        <f>MAX(0,(va!AV139-va!AU139))</f>
        <v>1</v>
      </c>
      <c r="AV143" s="16">
        <f>MAX(0,(va!AW139-va!AV139))</f>
        <v>1</v>
      </c>
      <c r="AW143" s="16">
        <f>MAX(0,(va!AX139-va!AW139))</f>
        <v>6</v>
      </c>
      <c r="AX143" s="16">
        <f>MAX(0,(va!AY139-va!AX139))</f>
        <v>0</v>
      </c>
      <c r="AY143" s="16">
        <f>MAX(0,(va!AZ139-va!AY139))</f>
        <v>1</v>
      </c>
      <c r="AZ143" s="16">
        <f>MAX(0,(va!BA139-va!AZ139))</f>
        <v>3</v>
      </c>
      <c r="BA143" s="16">
        <f>MAX(0,(va!BB139-va!BA139))</f>
        <v>2</v>
      </c>
      <c r="BB143" s="16">
        <f>MAX(0,(va!BC139-va!BB139))</f>
        <v>0</v>
      </c>
      <c r="BC143" s="16">
        <f>MAX(0,(va!BD139-va!BC139))</f>
        <v>34</v>
      </c>
      <c r="BD143" s="16">
        <f>MAX(0,(va!BE139-va!BD139))</f>
        <v>5</v>
      </c>
      <c r="BE143" s="16">
        <f>MAX(0,(va!BF139-va!BE139))</f>
        <v>4</v>
      </c>
      <c r="BF143" s="16">
        <f>MAX(0,(va!BG139-va!BF139))</f>
        <v>5</v>
      </c>
      <c r="BG143" s="16">
        <f>MAX(0,(va!BH139-va!BG139))</f>
        <v>0</v>
      </c>
      <c r="BH143" s="16">
        <f>MAX(0,(va!BI139-va!BH139))</f>
        <v>5</v>
      </c>
      <c r="BI143" s="16">
        <f>MAX(0,(va!BJ139-va!BI139))</f>
        <v>4</v>
      </c>
      <c r="BJ143" s="16">
        <f>MAX(0,(va!BK139-va!BJ139))</f>
        <v>5</v>
      </c>
      <c r="BK143" s="16">
        <f>MAX(0,(va!BL139-va!BK139))</f>
        <v>7</v>
      </c>
      <c r="BL143" s="16">
        <f>MAX(0,(va!BM139-va!BL139))</f>
        <v>5</v>
      </c>
      <c r="BM143" s="16">
        <f>MAX(0,(va!BN139-va!BM139))</f>
        <v>5</v>
      </c>
      <c r="BN143" s="16">
        <f>MAX(0,(va!BO139-va!BN139))</f>
        <v>3</v>
      </c>
      <c r="BO143" s="16">
        <f>MAX(0,(va!BP139-va!BO139))</f>
        <v>5</v>
      </c>
      <c r="BP143" s="16">
        <f>MAX(0,(va!BQ139-va!BP139))</f>
        <v>0</v>
      </c>
      <c r="BQ143" s="16">
        <f>MAX(0,(va!BR139-va!BQ139))</f>
        <v>3</v>
      </c>
      <c r="BR143" s="16">
        <f>MAX(0,(va!BS139-va!BR139))</f>
        <v>3</v>
      </c>
      <c r="BS143" s="16">
        <f>MAX(0,(va!BT139-va!BS139))</f>
        <v>1</v>
      </c>
      <c r="BT143" s="16">
        <f>MAX(0,(va!BU139-va!BT139))</f>
        <v>1</v>
      </c>
      <c r="BU143" s="16">
        <f>MAX(0,(va!BV139-va!BU139))</f>
        <v>1</v>
      </c>
      <c r="BV143" s="16">
        <f>MAX(0,(va!BW139-va!BV139))</f>
        <v>1</v>
      </c>
      <c r="BW143" s="16">
        <f>MAX(0,(va!BX139-va!BW139))</f>
        <v>2</v>
      </c>
      <c r="BX143" s="16">
        <f>MAX(0,(va!BY139-va!BX139))</f>
        <v>2</v>
      </c>
      <c r="BY143" s="16">
        <f>MAX(0,(va!BZ139-va!BY139))</f>
        <v>1</v>
      </c>
      <c r="BZ143" s="16">
        <f>MAX(0,(va!CA139-va!BZ139))</f>
        <v>0</v>
      </c>
      <c r="CA143" s="16">
        <f>MAX(0,(va!CB139-va!CA139))</f>
        <v>2</v>
      </c>
      <c r="CB143" s="16">
        <f>MAX(0,(va!CC139-va!CB139))</f>
        <v>0</v>
      </c>
      <c r="CC143" s="16">
        <f>MAX(0,(va!CD139-va!CC139))</f>
        <v>5</v>
      </c>
      <c r="CD143" s="16">
        <f>MAX(0,(va!CE139-va!CD139))</f>
        <v>3</v>
      </c>
      <c r="CE143" s="16">
        <f>MAX(0,(va!CF139-va!CE139))</f>
        <v>4</v>
      </c>
      <c r="CF143" s="16">
        <f>MAX(0,(va!CG139-va!CF139))</f>
        <v>4</v>
      </c>
      <c r="CG143" s="16">
        <f>MAX(0,(va!CH139-va!CG139))</f>
        <v>3</v>
      </c>
      <c r="CH143" s="16">
        <f>MAX(0,(va!CI139-va!CH139))</f>
        <v>1</v>
      </c>
      <c r="CI143" s="16">
        <f>MAX(0,(va!CJ139-va!CI139))</f>
        <v>2</v>
      </c>
      <c r="CJ143" s="16">
        <f>MAX(0,(va!CK139-va!CJ139))</f>
        <v>0</v>
      </c>
      <c r="CK143" s="16">
        <f>MAX(0,(va!CL139-va!CK139))</f>
        <v>0</v>
      </c>
      <c r="CL143" s="16">
        <f>MAX(0,(va!CM139-va!CL139))</f>
        <v>0</v>
      </c>
      <c r="CM143" s="16">
        <f>MAX(0,(va!CN139-va!CM139))</f>
        <v>0</v>
      </c>
      <c r="CN143" s="16">
        <f>MAX(0,(va!CO139-va!CN139))</f>
        <v>0</v>
      </c>
      <c r="CO143" s="16">
        <f>MAX(0,(va!CP139-va!CO139))</f>
        <v>0</v>
      </c>
      <c r="CP143" s="16">
        <f>MAX(0,(va!CQ139-va!CP139))</f>
        <v>0</v>
      </c>
      <c r="CQ143" s="16">
        <f>MAX(0,(va!CR139-va!CQ139))</f>
        <v>0</v>
      </c>
      <c r="CR143" s="16">
        <f>MAX(0,(va!CS139-va!CR139))</f>
        <v>0</v>
      </c>
      <c r="CS143" s="16">
        <f>MAX(0,(va!CT139-va!CS139))</f>
        <v>0</v>
      </c>
      <c r="CT143" s="16">
        <f>MAX(0,(va!CU139-va!CT139))</f>
        <v>0</v>
      </c>
      <c r="CU143" s="16">
        <f>MAX(0,(va!CV139-va!CU139))</f>
        <v>0</v>
      </c>
      <c r="CV143" s="16">
        <f>MAX(0,(va!CW139-va!CV139))</f>
        <v>0</v>
      </c>
      <c r="CW143" s="16">
        <f>MAX(0,(va!CX139-va!CW139))</f>
        <v>0</v>
      </c>
    </row>
  </sheetData>
  <conditionalFormatting sqref="D11:CW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CW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CW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CW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CW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CW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CW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2020-06-17T03:38:17Z</dcterms:modified>
</cp:coreProperties>
</file>