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Google Drive\R\Projects\WattWatchers\data\"/>
    </mc:Choice>
  </mc:AlternateContent>
  <bookViews>
    <workbookView xWindow="0" yWindow="0" windowWidth="21600" windowHeight="10030" activeTab="3"/>
  </bookViews>
  <sheets>
    <sheet name="Original data" sheetId="1" r:id="rId1"/>
    <sheet name="Sunrise" sheetId="2" r:id="rId2"/>
    <sheet name="Sunset" sheetId="3" r:id="rId3"/>
    <sheet name="Restructured dat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G112" i="4"/>
  <c r="H112" i="4"/>
  <c r="G113" i="4"/>
  <c r="H113" i="4"/>
  <c r="G114" i="4"/>
  <c r="H114" i="4"/>
  <c r="G115" i="4"/>
  <c r="H115" i="4"/>
  <c r="G116" i="4"/>
  <c r="H116" i="4"/>
  <c r="G117" i="4"/>
  <c r="H117" i="4"/>
  <c r="G118" i="4"/>
  <c r="H118" i="4"/>
  <c r="G119" i="4"/>
  <c r="H119" i="4"/>
  <c r="G120" i="4"/>
  <c r="H120" i="4"/>
  <c r="G121" i="4"/>
  <c r="H121" i="4"/>
  <c r="G122" i="4"/>
  <c r="H122" i="4"/>
  <c r="G123" i="4"/>
  <c r="H123" i="4"/>
  <c r="G124" i="4"/>
  <c r="H124" i="4"/>
  <c r="G125" i="4"/>
  <c r="H125" i="4"/>
  <c r="G126" i="4"/>
  <c r="H126" i="4"/>
  <c r="G127" i="4"/>
  <c r="H127" i="4"/>
  <c r="G128" i="4"/>
  <c r="H128" i="4"/>
  <c r="G129" i="4"/>
  <c r="H129" i="4"/>
  <c r="G130" i="4"/>
  <c r="H130" i="4"/>
  <c r="G131" i="4"/>
  <c r="H131" i="4"/>
  <c r="G132" i="4"/>
  <c r="H132" i="4"/>
  <c r="G133" i="4"/>
  <c r="H133" i="4"/>
  <c r="G134" i="4"/>
  <c r="H134" i="4"/>
  <c r="G135" i="4"/>
  <c r="H135" i="4"/>
  <c r="G136" i="4"/>
  <c r="H136" i="4"/>
  <c r="G137" i="4"/>
  <c r="H137" i="4"/>
  <c r="G138" i="4"/>
  <c r="H138" i="4"/>
  <c r="G139" i="4"/>
  <c r="H139" i="4"/>
  <c r="G140" i="4"/>
  <c r="H140" i="4"/>
  <c r="G141" i="4"/>
  <c r="H141" i="4"/>
  <c r="G142" i="4"/>
  <c r="H142" i="4"/>
  <c r="G143" i="4"/>
  <c r="H143" i="4"/>
  <c r="G144" i="4"/>
  <c r="H144" i="4"/>
  <c r="G145" i="4"/>
  <c r="H145" i="4"/>
  <c r="G146" i="4"/>
  <c r="H146" i="4"/>
  <c r="G147" i="4"/>
  <c r="H147" i="4"/>
  <c r="G148" i="4"/>
  <c r="H148" i="4"/>
  <c r="G149" i="4"/>
  <c r="H149" i="4"/>
  <c r="G150" i="4"/>
  <c r="H150" i="4"/>
  <c r="G151" i="4"/>
  <c r="H151" i="4"/>
  <c r="G152" i="4"/>
  <c r="H152" i="4"/>
  <c r="G153" i="4"/>
  <c r="H153" i="4"/>
  <c r="G154" i="4"/>
  <c r="H154" i="4"/>
  <c r="G155" i="4"/>
  <c r="H155" i="4"/>
  <c r="G156" i="4"/>
  <c r="H156" i="4"/>
  <c r="G157" i="4"/>
  <c r="H157" i="4"/>
  <c r="G158" i="4"/>
  <c r="H158" i="4"/>
  <c r="G159" i="4"/>
  <c r="H159" i="4"/>
  <c r="G160" i="4"/>
  <c r="H160" i="4"/>
  <c r="G161" i="4"/>
  <c r="H161" i="4"/>
  <c r="G162" i="4"/>
  <c r="H162" i="4"/>
  <c r="G163" i="4"/>
  <c r="H163" i="4"/>
  <c r="G164" i="4"/>
  <c r="H164" i="4"/>
  <c r="G165" i="4"/>
  <c r="H165" i="4"/>
  <c r="G166" i="4"/>
  <c r="H166" i="4"/>
  <c r="G167" i="4"/>
  <c r="H167" i="4"/>
  <c r="G168" i="4"/>
  <c r="H168" i="4"/>
  <c r="G169" i="4"/>
  <c r="H169" i="4"/>
  <c r="G170" i="4"/>
  <c r="H170" i="4"/>
  <c r="G171" i="4"/>
  <c r="H171" i="4"/>
  <c r="G172" i="4"/>
  <c r="H172" i="4"/>
  <c r="G173" i="4"/>
  <c r="H173" i="4"/>
  <c r="G174" i="4"/>
  <c r="H174" i="4"/>
  <c r="G175" i="4"/>
  <c r="H175" i="4"/>
  <c r="G176" i="4"/>
  <c r="H176" i="4"/>
  <c r="G177" i="4"/>
  <c r="H177" i="4"/>
  <c r="G178" i="4"/>
  <c r="H178" i="4"/>
  <c r="G179" i="4"/>
  <c r="H179" i="4"/>
  <c r="G180" i="4"/>
  <c r="H180" i="4"/>
  <c r="G181" i="4"/>
  <c r="H181" i="4"/>
  <c r="G182" i="4"/>
  <c r="H182" i="4"/>
  <c r="G183" i="4"/>
  <c r="H183" i="4"/>
  <c r="G184" i="4"/>
  <c r="H184" i="4"/>
  <c r="G185" i="4"/>
  <c r="H185" i="4"/>
  <c r="G186" i="4"/>
  <c r="H186" i="4"/>
  <c r="G187" i="4"/>
  <c r="H187" i="4"/>
  <c r="G188" i="4"/>
  <c r="H188" i="4"/>
  <c r="G189" i="4"/>
  <c r="H189" i="4"/>
  <c r="G190" i="4"/>
  <c r="H190" i="4"/>
  <c r="G191" i="4"/>
  <c r="H191" i="4"/>
  <c r="G192" i="4"/>
  <c r="H192" i="4"/>
  <c r="G193" i="4"/>
  <c r="H193" i="4"/>
  <c r="G194" i="4"/>
  <c r="H194" i="4"/>
  <c r="G195" i="4"/>
  <c r="H195" i="4"/>
  <c r="G196" i="4"/>
  <c r="H196" i="4"/>
  <c r="G197" i="4"/>
  <c r="H197" i="4"/>
  <c r="G198" i="4"/>
  <c r="H198" i="4"/>
  <c r="G199" i="4"/>
  <c r="H199" i="4"/>
  <c r="G200" i="4"/>
  <c r="H200" i="4"/>
  <c r="G201" i="4"/>
  <c r="H201" i="4"/>
  <c r="G202" i="4"/>
  <c r="H202" i="4"/>
  <c r="G203" i="4"/>
  <c r="H203" i="4"/>
  <c r="G204" i="4"/>
  <c r="H204" i="4"/>
  <c r="G205" i="4"/>
  <c r="H205" i="4"/>
  <c r="G206" i="4"/>
  <c r="H206" i="4"/>
  <c r="G207" i="4"/>
  <c r="H207" i="4"/>
  <c r="G208" i="4"/>
  <c r="H208" i="4"/>
  <c r="G209" i="4"/>
  <c r="H209" i="4"/>
  <c r="G210" i="4"/>
  <c r="H210" i="4"/>
  <c r="G211" i="4"/>
  <c r="H211" i="4"/>
  <c r="G212" i="4"/>
  <c r="H212" i="4"/>
  <c r="G213" i="4"/>
  <c r="H213" i="4"/>
  <c r="G214" i="4"/>
  <c r="H214" i="4"/>
  <c r="G215" i="4"/>
  <c r="H215" i="4"/>
  <c r="G216" i="4"/>
  <c r="H216" i="4"/>
  <c r="G217" i="4"/>
  <c r="H217" i="4"/>
  <c r="G218" i="4"/>
  <c r="H218" i="4"/>
  <c r="G219" i="4"/>
  <c r="H219" i="4"/>
  <c r="G220" i="4"/>
  <c r="H220" i="4"/>
  <c r="G221" i="4"/>
  <c r="H221" i="4"/>
  <c r="G222" i="4"/>
  <c r="H222" i="4"/>
  <c r="G223" i="4"/>
  <c r="H223" i="4"/>
  <c r="G224" i="4"/>
  <c r="H224" i="4"/>
  <c r="G225" i="4"/>
  <c r="H225" i="4"/>
  <c r="G226" i="4"/>
  <c r="H226" i="4"/>
  <c r="G227" i="4"/>
  <c r="H227" i="4"/>
  <c r="G228" i="4"/>
  <c r="H228" i="4"/>
  <c r="G229" i="4"/>
  <c r="H229" i="4"/>
  <c r="G230" i="4"/>
  <c r="H230" i="4"/>
  <c r="G231" i="4"/>
  <c r="H231" i="4"/>
  <c r="G232" i="4"/>
  <c r="H232" i="4"/>
  <c r="G233" i="4"/>
  <c r="H233" i="4"/>
  <c r="G234" i="4"/>
  <c r="H234" i="4"/>
  <c r="G235" i="4"/>
  <c r="H235" i="4"/>
  <c r="G236" i="4"/>
  <c r="H236" i="4"/>
  <c r="G237" i="4"/>
  <c r="H237" i="4"/>
  <c r="G238" i="4"/>
  <c r="H238" i="4"/>
  <c r="G239" i="4"/>
  <c r="H239" i="4"/>
  <c r="G240" i="4"/>
  <c r="H240" i="4"/>
  <c r="G241" i="4"/>
  <c r="H241" i="4"/>
  <c r="G242" i="4"/>
  <c r="H242" i="4"/>
  <c r="G243" i="4"/>
  <c r="H243" i="4"/>
  <c r="G244" i="4"/>
  <c r="H244" i="4"/>
  <c r="G245" i="4"/>
  <c r="H245" i="4"/>
  <c r="G246" i="4"/>
  <c r="H246" i="4"/>
  <c r="G247" i="4"/>
  <c r="H247" i="4"/>
  <c r="G248" i="4"/>
  <c r="H248" i="4"/>
  <c r="G249" i="4"/>
  <c r="H249" i="4"/>
  <c r="G250" i="4"/>
  <c r="H250" i="4"/>
  <c r="G251" i="4"/>
  <c r="H251" i="4"/>
  <c r="G252" i="4"/>
  <c r="H252" i="4"/>
  <c r="G253" i="4"/>
  <c r="H253" i="4"/>
  <c r="G254" i="4"/>
  <c r="H254" i="4"/>
  <c r="G255" i="4"/>
  <c r="H255" i="4"/>
  <c r="G256" i="4"/>
  <c r="H256" i="4"/>
  <c r="G257" i="4"/>
  <c r="H257" i="4"/>
  <c r="G258" i="4"/>
  <c r="H258" i="4"/>
  <c r="G259" i="4"/>
  <c r="H259" i="4"/>
  <c r="G260" i="4"/>
  <c r="H260" i="4"/>
  <c r="G261" i="4"/>
  <c r="H261" i="4"/>
  <c r="G262" i="4"/>
  <c r="H262" i="4"/>
  <c r="G263" i="4"/>
  <c r="H263" i="4"/>
  <c r="G264" i="4"/>
  <c r="H264" i="4"/>
  <c r="G265" i="4"/>
  <c r="H265" i="4"/>
  <c r="G266" i="4"/>
  <c r="H266" i="4"/>
  <c r="G267" i="4"/>
  <c r="H267" i="4"/>
  <c r="G268" i="4"/>
  <c r="H268" i="4"/>
  <c r="G269" i="4"/>
  <c r="H269" i="4"/>
  <c r="G270" i="4"/>
  <c r="H270" i="4"/>
  <c r="G271" i="4"/>
  <c r="H271" i="4"/>
  <c r="G272" i="4"/>
  <c r="H272" i="4"/>
  <c r="G273" i="4"/>
  <c r="H273" i="4"/>
  <c r="G274" i="4"/>
  <c r="H274" i="4"/>
  <c r="G275" i="4"/>
  <c r="H275" i="4"/>
  <c r="G276" i="4"/>
  <c r="H276" i="4"/>
  <c r="G277" i="4"/>
  <c r="H277" i="4"/>
  <c r="G278" i="4"/>
  <c r="H278" i="4"/>
  <c r="G279" i="4"/>
  <c r="H279" i="4"/>
  <c r="G280" i="4"/>
  <c r="H280" i="4"/>
  <c r="G281" i="4"/>
  <c r="H281" i="4"/>
  <c r="G282" i="4"/>
  <c r="H282" i="4"/>
  <c r="G283" i="4"/>
  <c r="H283" i="4"/>
  <c r="G284" i="4"/>
  <c r="H284" i="4"/>
  <c r="G285" i="4"/>
  <c r="H285" i="4"/>
  <c r="G286" i="4"/>
  <c r="H286" i="4"/>
  <c r="G287" i="4"/>
  <c r="H287" i="4"/>
  <c r="G288" i="4"/>
  <c r="H288" i="4"/>
  <c r="G289" i="4"/>
  <c r="H289" i="4"/>
  <c r="G290" i="4"/>
  <c r="H290" i="4"/>
  <c r="G291" i="4"/>
  <c r="H291" i="4"/>
  <c r="G292" i="4"/>
  <c r="H292" i="4"/>
  <c r="G293" i="4"/>
  <c r="H293" i="4"/>
  <c r="G294" i="4"/>
  <c r="H294" i="4"/>
  <c r="G295" i="4"/>
  <c r="H295" i="4"/>
  <c r="G296" i="4"/>
  <c r="H296" i="4"/>
  <c r="G297" i="4"/>
  <c r="H297" i="4"/>
  <c r="G298" i="4"/>
  <c r="H298" i="4"/>
  <c r="G299" i="4"/>
  <c r="H299" i="4"/>
  <c r="G300" i="4"/>
  <c r="H300" i="4"/>
  <c r="G301" i="4"/>
  <c r="H301" i="4"/>
  <c r="G302" i="4"/>
  <c r="H302" i="4"/>
  <c r="G303" i="4"/>
  <c r="H303" i="4"/>
  <c r="G304" i="4"/>
  <c r="H304" i="4"/>
  <c r="G305" i="4"/>
  <c r="H305" i="4"/>
  <c r="G306" i="4"/>
  <c r="H306" i="4"/>
  <c r="G307" i="4"/>
  <c r="H307" i="4"/>
  <c r="G308" i="4"/>
  <c r="H308" i="4"/>
  <c r="G309" i="4"/>
  <c r="H309" i="4"/>
  <c r="G310" i="4"/>
  <c r="H310" i="4"/>
  <c r="G311" i="4"/>
  <c r="H311" i="4"/>
  <c r="G312" i="4"/>
  <c r="H312" i="4"/>
  <c r="G313" i="4"/>
  <c r="H313" i="4"/>
  <c r="G314" i="4"/>
  <c r="H314" i="4"/>
  <c r="G315" i="4"/>
  <c r="H315" i="4"/>
  <c r="G316" i="4"/>
  <c r="H316" i="4"/>
  <c r="G317" i="4"/>
  <c r="H317" i="4"/>
  <c r="G318" i="4"/>
  <c r="H318" i="4"/>
  <c r="G319" i="4"/>
  <c r="H319" i="4"/>
  <c r="G320" i="4"/>
  <c r="H320" i="4"/>
  <c r="G321" i="4"/>
  <c r="H321" i="4"/>
  <c r="G322" i="4"/>
  <c r="H322" i="4"/>
  <c r="G323" i="4"/>
  <c r="H323" i="4"/>
  <c r="G324" i="4"/>
  <c r="H324" i="4"/>
  <c r="G325" i="4"/>
  <c r="H325" i="4"/>
  <c r="G326" i="4"/>
  <c r="H326" i="4"/>
  <c r="G327" i="4"/>
  <c r="H327" i="4"/>
  <c r="G328" i="4"/>
  <c r="H328" i="4"/>
  <c r="G329" i="4"/>
  <c r="H329" i="4"/>
  <c r="G330" i="4"/>
  <c r="H330" i="4"/>
  <c r="G331" i="4"/>
  <c r="H331" i="4"/>
  <c r="G332" i="4"/>
  <c r="H332" i="4"/>
  <c r="G333" i="4"/>
  <c r="H333" i="4"/>
  <c r="G334" i="4"/>
  <c r="H334" i="4"/>
  <c r="G335" i="4"/>
  <c r="H335" i="4"/>
  <c r="G336" i="4"/>
  <c r="H336" i="4"/>
  <c r="G337" i="4"/>
  <c r="H337" i="4"/>
  <c r="G338" i="4"/>
  <c r="H338" i="4"/>
  <c r="G339" i="4"/>
  <c r="H339" i="4"/>
  <c r="G340" i="4"/>
  <c r="H340" i="4"/>
  <c r="G341" i="4"/>
  <c r="H341" i="4"/>
  <c r="G342" i="4"/>
  <c r="H342" i="4"/>
  <c r="G343" i="4"/>
  <c r="H343" i="4"/>
  <c r="G344" i="4"/>
  <c r="H344" i="4"/>
  <c r="G345" i="4"/>
  <c r="H345" i="4"/>
  <c r="G346" i="4"/>
  <c r="H346" i="4"/>
  <c r="G347" i="4"/>
  <c r="H347" i="4"/>
  <c r="G348" i="4"/>
  <c r="H348" i="4"/>
  <c r="G349" i="4"/>
  <c r="H349" i="4"/>
  <c r="G350" i="4"/>
  <c r="H350" i="4"/>
  <c r="G351" i="4"/>
  <c r="H351" i="4"/>
  <c r="G352" i="4"/>
  <c r="H352" i="4"/>
  <c r="G353" i="4"/>
  <c r="H353" i="4"/>
  <c r="G354" i="4"/>
  <c r="H354" i="4"/>
  <c r="G355" i="4"/>
  <c r="H355" i="4"/>
  <c r="G356" i="4"/>
  <c r="H356" i="4"/>
  <c r="G357" i="4"/>
  <c r="H357" i="4"/>
  <c r="G358" i="4"/>
  <c r="H358" i="4"/>
  <c r="G359" i="4"/>
  <c r="H359" i="4"/>
  <c r="G360" i="4"/>
  <c r="H360" i="4"/>
  <c r="G361" i="4"/>
  <c r="H361" i="4"/>
  <c r="G362" i="4"/>
  <c r="H362" i="4"/>
  <c r="G363" i="4"/>
  <c r="H363" i="4"/>
  <c r="G364" i="4"/>
  <c r="H364" i="4"/>
  <c r="G365" i="4"/>
  <c r="H365" i="4"/>
  <c r="G366" i="4"/>
  <c r="H366" i="4"/>
  <c r="H2" i="4"/>
  <c r="G2" i="4"/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E158" i="4"/>
  <c r="F158" i="4"/>
  <c r="E159" i="4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F2" i="4"/>
  <c r="E2" i="4"/>
  <c r="A3" i="4"/>
  <c r="D3" i="4" s="1"/>
  <c r="D2" i="4"/>
  <c r="C2" i="4"/>
  <c r="B2" i="4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D1" i="2"/>
  <c r="E1" i="2" s="1"/>
  <c r="F1" i="2" s="1"/>
  <c r="G1" i="2" s="1"/>
  <c r="H1" i="2" s="1"/>
  <c r="I1" i="2" s="1"/>
  <c r="J1" i="2" s="1"/>
  <c r="K1" i="2" s="1"/>
  <c r="L1" i="2" s="1"/>
  <c r="M1" i="2" s="1"/>
  <c r="C1" i="2"/>
  <c r="A4" i="4" l="1"/>
  <c r="B3" i="4"/>
  <c r="C3" i="4"/>
  <c r="D4" i="4" l="1"/>
  <c r="A5" i="4"/>
  <c r="C4" i="4"/>
  <c r="B4" i="4"/>
  <c r="D5" i="4" l="1"/>
  <c r="B5" i="4"/>
  <c r="A6" i="4"/>
  <c r="C5" i="4"/>
  <c r="D6" i="4" l="1"/>
  <c r="A7" i="4"/>
  <c r="C6" i="4"/>
  <c r="B6" i="4"/>
  <c r="D7" i="4" l="1"/>
  <c r="B7" i="4"/>
  <c r="C7" i="4"/>
  <c r="A8" i="4"/>
  <c r="D8" i="4" l="1"/>
  <c r="A9" i="4"/>
  <c r="C8" i="4"/>
  <c r="B8" i="4"/>
  <c r="D9" i="4" l="1"/>
  <c r="B9" i="4"/>
  <c r="C9" i="4"/>
  <c r="A10" i="4"/>
  <c r="D10" i="4" l="1"/>
  <c r="C10" i="4"/>
  <c r="B10" i="4"/>
  <c r="A11" i="4"/>
  <c r="D11" i="4" l="1"/>
  <c r="B11" i="4"/>
  <c r="A12" i="4"/>
  <c r="C11" i="4"/>
  <c r="D12" i="4" l="1"/>
  <c r="A13" i="4"/>
  <c r="C12" i="4"/>
  <c r="B12" i="4"/>
  <c r="D13" i="4" l="1"/>
  <c r="B13" i="4"/>
  <c r="A14" i="4"/>
  <c r="C13" i="4"/>
  <c r="D14" i="4" l="1"/>
  <c r="A15" i="4"/>
  <c r="C14" i="4"/>
  <c r="B14" i="4"/>
  <c r="D15" i="4" l="1"/>
  <c r="B15" i="4"/>
  <c r="C15" i="4"/>
  <c r="A16" i="4"/>
  <c r="D16" i="4" l="1"/>
  <c r="A17" i="4"/>
  <c r="C16" i="4"/>
  <c r="B16" i="4"/>
  <c r="D17" i="4" l="1"/>
  <c r="B17" i="4"/>
  <c r="C17" i="4"/>
  <c r="A18" i="4"/>
  <c r="D18" i="4" l="1"/>
  <c r="A19" i="4"/>
  <c r="C18" i="4"/>
  <c r="B18" i="4"/>
  <c r="D19" i="4" l="1"/>
  <c r="C19" i="4"/>
  <c r="B19" i="4"/>
  <c r="A20" i="4"/>
  <c r="D20" i="4" l="1"/>
  <c r="B20" i="4"/>
  <c r="A21" i="4"/>
  <c r="C20" i="4"/>
  <c r="D21" i="4" l="1"/>
  <c r="A22" i="4"/>
  <c r="C21" i="4"/>
  <c r="B21" i="4"/>
  <c r="D22" i="4" l="1"/>
  <c r="B22" i="4"/>
  <c r="C22" i="4"/>
  <c r="A23" i="4"/>
  <c r="D23" i="4" l="1"/>
  <c r="A24" i="4"/>
  <c r="C23" i="4"/>
  <c r="B23" i="4"/>
  <c r="D24" i="4" l="1"/>
  <c r="B24" i="4"/>
  <c r="C24" i="4"/>
  <c r="A25" i="4"/>
  <c r="D25" i="4" l="1"/>
  <c r="A26" i="4"/>
  <c r="C25" i="4"/>
  <c r="B25" i="4"/>
  <c r="D26" i="4" l="1"/>
  <c r="B26" i="4"/>
  <c r="C26" i="4"/>
  <c r="A27" i="4"/>
  <c r="D27" i="4" l="1"/>
  <c r="C27" i="4"/>
  <c r="B27" i="4"/>
  <c r="A28" i="4"/>
  <c r="D28" i="4" l="1"/>
  <c r="C28" i="4"/>
  <c r="B28" i="4"/>
  <c r="A29" i="4"/>
  <c r="D29" i="4" l="1"/>
  <c r="B29" i="4"/>
  <c r="C29" i="4"/>
  <c r="A30" i="4"/>
  <c r="D30" i="4" l="1"/>
  <c r="B30" i="4"/>
  <c r="C30" i="4"/>
  <c r="A31" i="4"/>
  <c r="D31" i="4" l="1"/>
  <c r="B31" i="4"/>
  <c r="C31" i="4"/>
  <c r="A32" i="4"/>
  <c r="D32" i="4" l="1"/>
  <c r="C32" i="4"/>
  <c r="B32" i="4"/>
  <c r="A33" i="4"/>
  <c r="D33" i="4" l="1"/>
  <c r="B33" i="4"/>
  <c r="C33" i="4"/>
  <c r="A34" i="4"/>
  <c r="D34" i="4" l="1"/>
  <c r="C34" i="4"/>
  <c r="B34" i="4"/>
  <c r="A35" i="4"/>
  <c r="D35" i="4" l="1"/>
  <c r="C35" i="4"/>
  <c r="B35" i="4"/>
  <c r="A36" i="4"/>
  <c r="D36" i="4" l="1"/>
  <c r="B36" i="4"/>
  <c r="C36" i="4"/>
  <c r="A37" i="4"/>
  <c r="D37" i="4" l="1"/>
  <c r="C37" i="4"/>
  <c r="B37" i="4"/>
  <c r="A38" i="4"/>
  <c r="D38" i="4" l="1"/>
  <c r="B38" i="4"/>
  <c r="C38" i="4"/>
  <c r="A39" i="4"/>
  <c r="D39" i="4" l="1"/>
  <c r="C39" i="4"/>
  <c r="B39" i="4"/>
  <c r="A40" i="4"/>
  <c r="D40" i="4" l="1"/>
  <c r="B40" i="4"/>
  <c r="C40" i="4"/>
  <c r="A41" i="4"/>
  <c r="D41" i="4" l="1"/>
  <c r="C41" i="4"/>
  <c r="B41" i="4"/>
  <c r="A42" i="4"/>
  <c r="D42" i="4" l="1"/>
  <c r="C42" i="4"/>
  <c r="B42" i="4"/>
  <c r="A43" i="4"/>
  <c r="D43" i="4" l="1"/>
  <c r="B43" i="4"/>
  <c r="C43" i="4"/>
  <c r="A44" i="4"/>
  <c r="D44" i="4" l="1"/>
  <c r="C44" i="4"/>
  <c r="B44" i="4"/>
  <c r="A45" i="4"/>
  <c r="D45" i="4" l="1"/>
  <c r="B45" i="4"/>
  <c r="C45" i="4"/>
  <c r="A46" i="4"/>
  <c r="D46" i="4" l="1"/>
  <c r="C46" i="4"/>
  <c r="B46" i="4"/>
  <c r="A47" i="4"/>
  <c r="D47" i="4" l="1"/>
  <c r="B47" i="4"/>
  <c r="C47" i="4"/>
  <c r="A48" i="4"/>
  <c r="D48" i="4" l="1"/>
  <c r="C48" i="4"/>
  <c r="B48" i="4"/>
  <c r="A49" i="4"/>
  <c r="D49" i="4" l="1"/>
  <c r="B49" i="4"/>
  <c r="C49" i="4"/>
  <c r="A50" i="4"/>
  <c r="D50" i="4" l="1"/>
  <c r="C50" i="4"/>
  <c r="B50" i="4"/>
  <c r="A51" i="4"/>
  <c r="D51" i="4" l="1"/>
  <c r="B51" i="4"/>
  <c r="C51" i="4"/>
  <c r="A52" i="4"/>
  <c r="D52" i="4" l="1"/>
  <c r="C52" i="4"/>
  <c r="B52" i="4"/>
  <c r="A53" i="4"/>
  <c r="D53" i="4" l="1"/>
  <c r="C53" i="4"/>
  <c r="B53" i="4"/>
  <c r="A54" i="4"/>
  <c r="D54" i="4" l="1"/>
  <c r="B54" i="4"/>
  <c r="C54" i="4"/>
  <c r="A55" i="4"/>
  <c r="D55" i="4" l="1"/>
  <c r="C55" i="4"/>
  <c r="B55" i="4"/>
  <c r="A56" i="4"/>
  <c r="A57" i="4" l="1"/>
  <c r="D56" i="4"/>
  <c r="B56" i="4"/>
  <c r="C56" i="4"/>
  <c r="C57" i="4" l="1"/>
  <c r="A58" i="4"/>
  <c r="D57" i="4"/>
  <c r="B57" i="4"/>
  <c r="C58" i="4" l="1"/>
  <c r="A59" i="4"/>
  <c r="D58" i="4"/>
  <c r="B58" i="4"/>
  <c r="C59" i="4" l="1"/>
  <c r="A60" i="4"/>
  <c r="D59" i="4"/>
  <c r="B59" i="4"/>
  <c r="C60" i="4" l="1"/>
  <c r="A61" i="4"/>
  <c r="D60" i="4"/>
  <c r="B60" i="4"/>
  <c r="C61" i="4" l="1"/>
  <c r="D61" i="4"/>
  <c r="A62" i="4"/>
  <c r="B61" i="4"/>
  <c r="C62" i="4" l="1"/>
  <c r="A63" i="4"/>
  <c r="D62" i="4"/>
  <c r="B62" i="4"/>
  <c r="C63" i="4" l="1"/>
  <c r="A64" i="4"/>
  <c r="D63" i="4"/>
  <c r="B63" i="4"/>
  <c r="C64" i="4" l="1"/>
  <c r="A65" i="4"/>
  <c r="D64" i="4"/>
  <c r="B64" i="4"/>
  <c r="C65" i="4" l="1"/>
  <c r="D65" i="4"/>
  <c r="A66" i="4"/>
  <c r="B65" i="4"/>
  <c r="C66" i="4" l="1"/>
  <c r="A67" i="4"/>
  <c r="D66" i="4"/>
  <c r="B66" i="4"/>
  <c r="C67" i="4" l="1"/>
  <c r="A68" i="4"/>
  <c r="D67" i="4"/>
  <c r="B67" i="4"/>
  <c r="C68" i="4" l="1"/>
  <c r="A69" i="4"/>
  <c r="D68" i="4"/>
  <c r="B68" i="4"/>
  <c r="C69" i="4" l="1"/>
  <c r="B69" i="4"/>
  <c r="A70" i="4"/>
  <c r="D69" i="4"/>
  <c r="C70" i="4" l="1"/>
  <c r="A71" i="4"/>
  <c r="D70" i="4"/>
  <c r="B70" i="4"/>
  <c r="C71" i="4" l="1"/>
  <c r="A72" i="4"/>
  <c r="D71" i="4"/>
  <c r="B71" i="4"/>
  <c r="C72" i="4" l="1"/>
  <c r="A73" i="4"/>
  <c r="D72" i="4"/>
  <c r="B72" i="4"/>
  <c r="C73" i="4" l="1"/>
  <c r="B73" i="4"/>
  <c r="A74" i="4"/>
  <c r="D73" i="4"/>
  <c r="C74" i="4" l="1"/>
  <c r="A75" i="4"/>
  <c r="D74" i="4"/>
  <c r="B74" i="4"/>
  <c r="C75" i="4" l="1"/>
  <c r="A76" i="4"/>
  <c r="D75" i="4"/>
  <c r="B75" i="4"/>
  <c r="C76" i="4" l="1"/>
  <c r="A77" i="4"/>
  <c r="D76" i="4"/>
  <c r="B76" i="4"/>
  <c r="C77" i="4" l="1"/>
  <c r="B77" i="4"/>
  <c r="A78" i="4"/>
  <c r="D77" i="4"/>
  <c r="C78" i="4" l="1"/>
  <c r="A79" i="4"/>
  <c r="D78" i="4"/>
  <c r="B78" i="4"/>
  <c r="C79" i="4" l="1"/>
  <c r="A80" i="4"/>
  <c r="B79" i="4"/>
  <c r="D79" i="4"/>
  <c r="C80" i="4" l="1"/>
  <c r="A81" i="4"/>
  <c r="D80" i="4"/>
  <c r="B80" i="4"/>
  <c r="C81" i="4" l="1"/>
  <c r="A82" i="4"/>
  <c r="D81" i="4"/>
  <c r="B81" i="4"/>
  <c r="C82" i="4" l="1"/>
  <c r="A83" i="4"/>
  <c r="D82" i="4"/>
  <c r="B82" i="4"/>
  <c r="C83" i="4" l="1"/>
  <c r="D83" i="4"/>
  <c r="B83" i="4"/>
  <c r="A84" i="4"/>
  <c r="C84" i="4" l="1"/>
  <c r="A85" i="4"/>
  <c r="D84" i="4"/>
  <c r="B84" i="4"/>
  <c r="C85" i="4" l="1"/>
  <c r="A86" i="4"/>
  <c r="D85" i="4"/>
  <c r="B85" i="4"/>
  <c r="C86" i="4" l="1"/>
  <c r="A87" i="4"/>
  <c r="D86" i="4"/>
  <c r="B86" i="4"/>
  <c r="C87" i="4" l="1"/>
  <c r="B87" i="4"/>
  <c r="A88" i="4"/>
  <c r="D87" i="4"/>
  <c r="C88" i="4" l="1"/>
  <c r="A89" i="4"/>
  <c r="D88" i="4"/>
  <c r="B88" i="4"/>
  <c r="C89" i="4" l="1"/>
  <c r="D89" i="4"/>
  <c r="B89" i="4"/>
  <c r="A90" i="4"/>
  <c r="C90" i="4" l="1"/>
  <c r="A91" i="4"/>
  <c r="D90" i="4"/>
  <c r="B90" i="4"/>
  <c r="C91" i="4" l="1"/>
  <c r="A92" i="4"/>
  <c r="D91" i="4"/>
  <c r="B91" i="4"/>
  <c r="C92" i="4" l="1"/>
  <c r="A93" i="4"/>
  <c r="D92" i="4"/>
  <c r="B92" i="4"/>
  <c r="C93" i="4" l="1"/>
  <c r="B93" i="4"/>
  <c r="A94" i="4"/>
  <c r="D93" i="4"/>
  <c r="C94" i="4" l="1"/>
  <c r="A95" i="4"/>
  <c r="D94" i="4"/>
  <c r="B94" i="4"/>
  <c r="C95" i="4" l="1"/>
  <c r="A96" i="4"/>
  <c r="D95" i="4"/>
  <c r="B95" i="4"/>
  <c r="C96" i="4" l="1"/>
  <c r="A97" i="4"/>
  <c r="D96" i="4"/>
  <c r="B96" i="4"/>
  <c r="C97" i="4" l="1"/>
  <c r="A98" i="4"/>
  <c r="D97" i="4"/>
  <c r="B97" i="4"/>
  <c r="C98" i="4" l="1"/>
  <c r="A99" i="4"/>
  <c r="D98" i="4"/>
  <c r="B98" i="4"/>
  <c r="C99" i="4" l="1"/>
  <c r="A100" i="4"/>
  <c r="B99" i="4"/>
  <c r="D99" i="4"/>
  <c r="C100" i="4" l="1"/>
  <c r="A101" i="4"/>
  <c r="D100" i="4"/>
  <c r="B100" i="4"/>
  <c r="C101" i="4" l="1"/>
  <c r="A102" i="4"/>
  <c r="D101" i="4"/>
  <c r="B101" i="4"/>
  <c r="C102" i="4" l="1"/>
  <c r="A103" i="4"/>
  <c r="D102" i="4"/>
  <c r="B102" i="4"/>
  <c r="C103" i="4" l="1"/>
  <c r="D103" i="4"/>
  <c r="A104" i="4"/>
  <c r="B103" i="4"/>
  <c r="C104" i="4" l="1"/>
  <c r="A105" i="4"/>
  <c r="D104" i="4"/>
  <c r="B104" i="4"/>
  <c r="C105" i="4" l="1"/>
  <c r="A106" i="4"/>
  <c r="D105" i="4"/>
  <c r="B105" i="4"/>
  <c r="C106" i="4" l="1"/>
  <c r="A107" i="4"/>
  <c r="D106" i="4"/>
  <c r="B106" i="4"/>
  <c r="C107" i="4" l="1"/>
  <c r="D107" i="4"/>
  <c r="A108" i="4"/>
  <c r="B107" i="4"/>
  <c r="C108" i="4" l="1"/>
  <c r="A109" i="4"/>
  <c r="D108" i="4"/>
  <c r="B108" i="4"/>
  <c r="C109" i="4" l="1"/>
  <c r="A110" i="4"/>
  <c r="D109" i="4"/>
  <c r="B109" i="4"/>
  <c r="C110" i="4" l="1"/>
  <c r="A111" i="4"/>
  <c r="D110" i="4"/>
  <c r="B110" i="4"/>
  <c r="C111" i="4" l="1"/>
  <c r="A112" i="4"/>
  <c r="D111" i="4"/>
  <c r="B111" i="4"/>
  <c r="C112" i="4" l="1"/>
  <c r="A113" i="4"/>
  <c r="D112" i="4"/>
  <c r="B112" i="4"/>
  <c r="C113" i="4" l="1"/>
  <c r="A114" i="4"/>
  <c r="D113" i="4"/>
  <c r="B113" i="4"/>
  <c r="D114" i="4" l="1"/>
  <c r="A115" i="4"/>
  <c r="C114" i="4"/>
  <c r="B114" i="4"/>
  <c r="D115" i="4" l="1"/>
  <c r="A116" i="4"/>
  <c r="C115" i="4"/>
  <c r="B115" i="4"/>
  <c r="D116" i="4" l="1"/>
  <c r="A117" i="4"/>
  <c r="C116" i="4"/>
  <c r="B116" i="4"/>
  <c r="D117" i="4" l="1"/>
  <c r="A118" i="4"/>
  <c r="C117" i="4"/>
  <c r="B117" i="4"/>
  <c r="D118" i="4" l="1"/>
  <c r="A119" i="4"/>
  <c r="C118" i="4"/>
  <c r="B118" i="4"/>
  <c r="D119" i="4" l="1"/>
  <c r="A120" i="4"/>
  <c r="C119" i="4"/>
  <c r="B119" i="4"/>
  <c r="D120" i="4" l="1"/>
  <c r="A121" i="4"/>
  <c r="C120" i="4"/>
  <c r="B120" i="4"/>
  <c r="D121" i="4" l="1"/>
  <c r="A122" i="4"/>
  <c r="C121" i="4"/>
  <c r="B121" i="4"/>
  <c r="D122" i="4" l="1"/>
  <c r="A123" i="4"/>
  <c r="C122" i="4"/>
  <c r="B122" i="4"/>
  <c r="D123" i="4" l="1"/>
  <c r="A124" i="4"/>
  <c r="C123" i="4"/>
  <c r="B123" i="4"/>
  <c r="D124" i="4" l="1"/>
  <c r="A125" i="4"/>
  <c r="C124" i="4"/>
  <c r="B124" i="4"/>
  <c r="D125" i="4" l="1"/>
  <c r="A126" i="4"/>
  <c r="C125" i="4"/>
  <c r="B125" i="4"/>
  <c r="D126" i="4" l="1"/>
  <c r="A127" i="4"/>
  <c r="C126" i="4"/>
  <c r="B126" i="4"/>
  <c r="D127" i="4" l="1"/>
  <c r="A128" i="4"/>
  <c r="C127" i="4"/>
  <c r="B127" i="4"/>
  <c r="D128" i="4" l="1"/>
  <c r="A129" i="4"/>
  <c r="C128" i="4"/>
  <c r="B128" i="4"/>
  <c r="D129" i="4" l="1"/>
  <c r="A130" i="4"/>
  <c r="C129" i="4"/>
  <c r="B129" i="4"/>
  <c r="D130" i="4" l="1"/>
  <c r="A131" i="4"/>
  <c r="C130" i="4"/>
  <c r="B130" i="4"/>
  <c r="D131" i="4" l="1"/>
  <c r="A132" i="4"/>
  <c r="C131" i="4"/>
  <c r="B131" i="4"/>
  <c r="D132" i="4" l="1"/>
  <c r="A133" i="4"/>
  <c r="C132" i="4"/>
  <c r="B132" i="4"/>
  <c r="D133" i="4" l="1"/>
  <c r="A134" i="4"/>
  <c r="C133" i="4"/>
  <c r="B133" i="4"/>
  <c r="D134" i="4" l="1"/>
  <c r="A135" i="4"/>
  <c r="C134" i="4"/>
  <c r="B134" i="4"/>
  <c r="D135" i="4" l="1"/>
  <c r="A136" i="4"/>
  <c r="C135" i="4"/>
  <c r="B135" i="4"/>
  <c r="D136" i="4" l="1"/>
  <c r="A137" i="4"/>
  <c r="C136" i="4"/>
  <c r="B136" i="4"/>
  <c r="D137" i="4" l="1"/>
  <c r="A138" i="4"/>
  <c r="C137" i="4"/>
  <c r="B137" i="4"/>
  <c r="D138" i="4" l="1"/>
  <c r="A139" i="4"/>
  <c r="C138" i="4"/>
  <c r="B138" i="4"/>
  <c r="D139" i="4" l="1"/>
  <c r="A140" i="4"/>
  <c r="C139" i="4"/>
  <c r="B139" i="4"/>
  <c r="D140" i="4" l="1"/>
  <c r="A141" i="4"/>
  <c r="C140" i="4"/>
  <c r="B140" i="4"/>
  <c r="D141" i="4" l="1"/>
  <c r="A142" i="4"/>
  <c r="C141" i="4"/>
  <c r="B141" i="4"/>
  <c r="D142" i="4" l="1"/>
  <c r="A143" i="4"/>
  <c r="C142" i="4"/>
  <c r="B142" i="4"/>
  <c r="D143" i="4" l="1"/>
  <c r="A144" i="4"/>
  <c r="C143" i="4"/>
  <c r="B143" i="4"/>
  <c r="D144" i="4" l="1"/>
  <c r="A145" i="4"/>
  <c r="C144" i="4"/>
  <c r="B144" i="4"/>
  <c r="D145" i="4" l="1"/>
  <c r="A146" i="4"/>
  <c r="C145" i="4"/>
  <c r="B145" i="4"/>
  <c r="D146" i="4" l="1"/>
  <c r="A147" i="4"/>
  <c r="C146" i="4"/>
  <c r="B146" i="4"/>
  <c r="D147" i="4" l="1"/>
  <c r="A148" i="4"/>
  <c r="C147" i="4"/>
  <c r="B147" i="4"/>
  <c r="D148" i="4" l="1"/>
  <c r="A149" i="4"/>
  <c r="C148" i="4"/>
  <c r="B148" i="4"/>
  <c r="A150" i="4" l="1"/>
  <c r="D149" i="4"/>
  <c r="C149" i="4"/>
  <c r="B149" i="4"/>
  <c r="A151" i="4" l="1"/>
  <c r="D150" i="4"/>
  <c r="C150" i="4"/>
  <c r="B150" i="4"/>
  <c r="A152" i="4" l="1"/>
  <c r="D151" i="4"/>
  <c r="C151" i="4"/>
  <c r="B151" i="4"/>
  <c r="A153" i="4" l="1"/>
  <c r="D152" i="4"/>
  <c r="B152" i="4"/>
  <c r="C152" i="4"/>
  <c r="A154" i="4" l="1"/>
  <c r="D153" i="4"/>
  <c r="C153" i="4"/>
  <c r="B153" i="4"/>
  <c r="A155" i="4" l="1"/>
  <c r="D154" i="4"/>
  <c r="C154" i="4"/>
  <c r="B154" i="4"/>
  <c r="A156" i="4" l="1"/>
  <c r="D155" i="4"/>
  <c r="C155" i="4"/>
  <c r="B155" i="4"/>
  <c r="A157" i="4" l="1"/>
  <c r="D156" i="4"/>
  <c r="B156" i="4"/>
  <c r="C156" i="4"/>
  <c r="A158" i="4" l="1"/>
  <c r="D157" i="4"/>
  <c r="C157" i="4"/>
  <c r="B157" i="4"/>
  <c r="A159" i="4" l="1"/>
  <c r="D158" i="4"/>
  <c r="C158" i="4"/>
  <c r="B158" i="4"/>
  <c r="A160" i="4" l="1"/>
  <c r="D159" i="4"/>
  <c r="C159" i="4"/>
  <c r="B159" i="4"/>
  <c r="A161" i="4" l="1"/>
  <c r="D160" i="4"/>
  <c r="C160" i="4"/>
  <c r="B160" i="4"/>
  <c r="A162" i="4" l="1"/>
  <c r="D161" i="4"/>
  <c r="C161" i="4"/>
  <c r="B161" i="4"/>
  <c r="A163" i="4" l="1"/>
  <c r="D162" i="4"/>
  <c r="C162" i="4"/>
  <c r="B162" i="4"/>
  <c r="A164" i="4" l="1"/>
  <c r="D163" i="4"/>
  <c r="C163" i="4"/>
  <c r="B163" i="4"/>
  <c r="A165" i="4" l="1"/>
  <c r="D164" i="4"/>
  <c r="C164" i="4"/>
  <c r="B164" i="4"/>
  <c r="A166" i="4" l="1"/>
  <c r="B165" i="4"/>
  <c r="D165" i="4"/>
  <c r="C165" i="4"/>
  <c r="A167" i="4" l="1"/>
  <c r="C166" i="4"/>
  <c r="B166" i="4"/>
  <c r="D166" i="4"/>
  <c r="A168" i="4" l="1"/>
  <c r="D167" i="4"/>
  <c r="C167" i="4"/>
  <c r="B167" i="4"/>
  <c r="A169" i="4" l="1"/>
  <c r="D168" i="4"/>
  <c r="C168" i="4"/>
  <c r="B168" i="4"/>
  <c r="A170" i="4" l="1"/>
  <c r="B169" i="4"/>
  <c r="D169" i="4"/>
  <c r="C169" i="4"/>
  <c r="A171" i="4" l="1"/>
  <c r="C170" i="4"/>
  <c r="B170" i="4"/>
  <c r="D170" i="4"/>
  <c r="A172" i="4" l="1"/>
  <c r="D171" i="4"/>
  <c r="C171" i="4"/>
  <c r="B171" i="4"/>
  <c r="A173" i="4" l="1"/>
  <c r="D172" i="4"/>
  <c r="C172" i="4"/>
  <c r="B172" i="4"/>
  <c r="A174" i="4" l="1"/>
  <c r="B173" i="4"/>
  <c r="D173" i="4"/>
  <c r="C173" i="4"/>
  <c r="A175" i="4" l="1"/>
  <c r="C174" i="4"/>
  <c r="B174" i="4"/>
  <c r="D174" i="4"/>
  <c r="A176" i="4" l="1"/>
  <c r="D175" i="4"/>
  <c r="C175" i="4"/>
  <c r="B175" i="4"/>
  <c r="A177" i="4" l="1"/>
  <c r="D176" i="4"/>
  <c r="C176" i="4"/>
  <c r="B176" i="4"/>
  <c r="A178" i="4" l="1"/>
  <c r="B177" i="4"/>
  <c r="D177" i="4"/>
  <c r="C177" i="4"/>
  <c r="A179" i="4" l="1"/>
  <c r="C178" i="4"/>
  <c r="B178" i="4"/>
  <c r="D178" i="4"/>
  <c r="A180" i="4" l="1"/>
  <c r="D179" i="4"/>
  <c r="C179" i="4"/>
  <c r="B179" i="4"/>
  <c r="A181" i="4" l="1"/>
  <c r="D180" i="4"/>
  <c r="C180" i="4"/>
  <c r="B180" i="4"/>
  <c r="A182" i="4" l="1"/>
  <c r="B181" i="4"/>
  <c r="D181" i="4"/>
  <c r="C181" i="4"/>
  <c r="A183" i="4" l="1"/>
  <c r="C182" i="4"/>
  <c r="B182" i="4"/>
  <c r="D182" i="4"/>
  <c r="A184" i="4" l="1"/>
  <c r="D183" i="4"/>
  <c r="C183" i="4"/>
  <c r="B183" i="4"/>
  <c r="A185" i="4" l="1"/>
  <c r="D184" i="4"/>
  <c r="C184" i="4"/>
  <c r="B184" i="4"/>
  <c r="A186" i="4" l="1"/>
  <c r="B185" i="4"/>
  <c r="D185" i="4"/>
  <c r="C185" i="4"/>
  <c r="A187" i="4" l="1"/>
  <c r="C186" i="4"/>
  <c r="B186" i="4"/>
  <c r="D186" i="4"/>
  <c r="A188" i="4" l="1"/>
  <c r="D187" i="4"/>
  <c r="C187" i="4"/>
  <c r="B187" i="4"/>
  <c r="A189" i="4" l="1"/>
  <c r="D188" i="4"/>
  <c r="C188" i="4"/>
  <c r="B188" i="4"/>
  <c r="A190" i="4" l="1"/>
  <c r="B189" i="4"/>
  <c r="D189" i="4"/>
  <c r="C189" i="4"/>
  <c r="B190" i="4" l="1"/>
  <c r="A191" i="4"/>
  <c r="D190" i="4"/>
  <c r="C190" i="4"/>
  <c r="B191" i="4" l="1"/>
  <c r="A192" i="4"/>
  <c r="D191" i="4"/>
  <c r="C191" i="4"/>
  <c r="B192" i="4" l="1"/>
  <c r="A193" i="4"/>
  <c r="D192" i="4"/>
  <c r="C192" i="4"/>
  <c r="B193" i="4" l="1"/>
  <c r="A194" i="4"/>
  <c r="D193" i="4"/>
  <c r="C193" i="4"/>
  <c r="B194" i="4" l="1"/>
  <c r="A195" i="4"/>
  <c r="D194" i="4"/>
  <c r="C194" i="4"/>
  <c r="B195" i="4" l="1"/>
  <c r="A196" i="4"/>
  <c r="D195" i="4"/>
  <c r="C195" i="4"/>
  <c r="B196" i="4" l="1"/>
  <c r="A197" i="4"/>
  <c r="D196" i="4"/>
  <c r="C196" i="4"/>
  <c r="B197" i="4" l="1"/>
  <c r="A198" i="4"/>
  <c r="D197" i="4"/>
  <c r="C197" i="4"/>
  <c r="B198" i="4" l="1"/>
  <c r="A199" i="4"/>
  <c r="D198" i="4"/>
  <c r="C198" i="4"/>
  <c r="B199" i="4" l="1"/>
  <c r="A200" i="4"/>
  <c r="D199" i="4"/>
  <c r="C199" i="4"/>
  <c r="B200" i="4" l="1"/>
  <c r="A201" i="4"/>
  <c r="D200" i="4"/>
  <c r="C200" i="4"/>
  <c r="B201" i="4" l="1"/>
  <c r="A202" i="4"/>
  <c r="D201" i="4"/>
  <c r="C201" i="4"/>
  <c r="B202" i="4" l="1"/>
  <c r="A203" i="4"/>
  <c r="D202" i="4"/>
  <c r="C202" i="4"/>
  <c r="B203" i="4" l="1"/>
  <c r="A204" i="4"/>
  <c r="D203" i="4"/>
  <c r="C203" i="4"/>
  <c r="B204" i="4" l="1"/>
  <c r="A205" i="4"/>
  <c r="D204" i="4"/>
  <c r="C204" i="4"/>
  <c r="B205" i="4" l="1"/>
  <c r="A206" i="4"/>
  <c r="D205" i="4"/>
  <c r="C205" i="4"/>
  <c r="B206" i="4" l="1"/>
  <c r="A207" i="4"/>
  <c r="D206" i="4"/>
  <c r="C206" i="4"/>
  <c r="B207" i="4" l="1"/>
  <c r="A208" i="4"/>
  <c r="D207" i="4"/>
  <c r="C207" i="4"/>
  <c r="B208" i="4" l="1"/>
  <c r="A209" i="4"/>
  <c r="D208" i="4"/>
  <c r="C208" i="4"/>
  <c r="B209" i="4" l="1"/>
  <c r="A210" i="4"/>
  <c r="D209" i="4"/>
  <c r="C209" i="4"/>
  <c r="B210" i="4" l="1"/>
  <c r="A211" i="4"/>
  <c r="D210" i="4"/>
  <c r="C210" i="4"/>
  <c r="B211" i="4" l="1"/>
  <c r="A212" i="4"/>
  <c r="D211" i="4"/>
  <c r="C211" i="4"/>
  <c r="B212" i="4" l="1"/>
  <c r="A213" i="4"/>
  <c r="D212" i="4"/>
  <c r="C212" i="4"/>
  <c r="B213" i="4" l="1"/>
  <c r="A214" i="4"/>
  <c r="D213" i="4"/>
  <c r="C213" i="4"/>
  <c r="B214" i="4" l="1"/>
  <c r="A215" i="4"/>
  <c r="D214" i="4"/>
  <c r="C214" i="4"/>
  <c r="B215" i="4" l="1"/>
  <c r="A216" i="4"/>
  <c r="D215" i="4"/>
  <c r="C215" i="4"/>
  <c r="B216" i="4" l="1"/>
  <c r="A217" i="4"/>
  <c r="D216" i="4"/>
  <c r="C216" i="4"/>
  <c r="B217" i="4" l="1"/>
  <c r="A218" i="4"/>
  <c r="D217" i="4"/>
  <c r="C217" i="4"/>
  <c r="B218" i="4" l="1"/>
  <c r="A219" i="4"/>
  <c r="D218" i="4"/>
  <c r="C218" i="4"/>
  <c r="B219" i="4" l="1"/>
  <c r="A220" i="4"/>
  <c r="D219" i="4"/>
  <c r="C219" i="4"/>
  <c r="B220" i="4" l="1"/>
  <c r="A221" i="4"/>
  <c r="D220" i="4"/>
  <c r="C220" i="4"/>
  <c r="B221" i="4" l="1"/>
  <c r="A222" i="4"/>
  <c r="D221" i="4"/>
  <c r="C221" i="4"/>
  <c r="B222" i="4" l="1"/>
  <c r="A223" i="4"/>
  <c r="D222" i="4"/>
  <c r="C222" i="4"/>
  <c r="C223" i="4" l="1"/>
  <c r="B223" i="4"/>
  <c r="A224" i="4"/>
  <c r="D223" i="4"/>
  <c r="C224" i="4" l="1"/>
  <c r="B224" i="4"/>
  <c r="A225" i="4"/>
  <c r="D224" i="4"/>
  <c r="C225" i="4" l="1"/>
  <c r="B225" i="4"/>
  <c r="A226" i="4"/>
  <c r="D225" i="4"/>
  <c r="C226" i="4" l="1"/>
  <c r="B226" i="4"/>
  <c r="A227" i="4"/>
  <c r="D226" i="4"/>
  <c r="C227" i="4" l="1"/>
  <c r="B227" i="4"/>
  <c r="A228" i="4"/>
  <c r="D227" i="4"/>
  <c r="C228" i="4" l="1"/>
  <c r="B228" i="4"/>
  <c r="A229" i="4"/>
  <c r="D228" i="4"/>
  <c r="C229" i="4" l="1"/>
  <c r="B229" i="4"/>
  <c r="A230" i="4"/>
  <c r="D229" i="4"/>
  <c r="C230" i="4" l="1"/>
  <c r="B230" i="4"/>
  <c r="A231" i="4"/>
  <c r="D230" i="4"/>
  <c r="C231" i="4" l="1"/>
  <c r="B231" i="4"/>
  <c r="A232" i="4"/>
  <c r="D231" i="4"/>
  <c r="C232" i="4" l="1"/>
  <c r="B232" i="4"/>
  <c r="A233" i="4"/>
  <c r="D232" i="4"/>
  <c r="C233" i="4" l="1"/>
  <c r="B233" i="4"/>
  <c r="A234" i="4"/>
  <c r="D233" i="4"/>
  <c r="C234" i="4" l="1"/>
  <c r="B234" i="4"/>
  <c r="A235" i="4"/>
  <c r="D234" i="4"/>
  <c r="C235" i="4" l="1"/>
  <c r="B235" i="4"/>
  <c r="A236" i="4"/>
  <c r="D235" i="4"/>
  <c r="C236" i="4" l="1"/>
  <c r="B236" i="4"/>
  <c r="A237" i="4"/>
  <c r="D236" i="4"/>
  <c r="C237" i="4" l="1"/>
  <c r="B237" i="4"/>
  <c r="A238" i="4"/>
  <c r="D237" i="4"/>
  <c r="C238" i="4" l="1"/>
  <c r="B238" i="4"/>
  <c r="A239" i="4"/>
  <c r="D238" i="4"/>
  <c r="C239" i="4" l="1"/>
  <c r="B239" i="4"/>
  <c r="A240" i="4"/>
  <c r="D239" i="4"/>
  <c r="C240" i="4" l="1"/>
  <c r="B240" i="4"/>
  <c r="A241" i="4"/>
  <c r="D240" i="4"/>
  <c r="C241" i="4" l="1"/>
  <c r="B241" i="4"/>
  <c r="A242" i="4"/>
  <c r="D241" i="4"/>
  <c r="C242" i="4" l="1"/>
  <c r="B242" i="4"/>
  <c r="A243" i="4"/>
  <c r="D242" i="4"/>
  <c r="C243" i="4" l="1"/>
  <c r="B243" i="4"/>
  <c r="A244" i="4"/>
  <c r="D243" i="4"/>
  <c r="C244" i="4" l="1"/>
  <c r="B244" i="4"/>
  <c r="A245" i="4"/>
  <c r="D244" i="4"/>
  <c r="C245" i="4" l="1"/>
  <c r="B245" i="4"/>
  <c r="A246" i="4"/>
  <c r="D245" i="4"/>
  <c r="C246" i="4" l="1"/>
  <c r="B246" i="4"/>
  <c r="A247" i="4"/>
  <c r="D246" i="4"/>
  <c r="C247" i="4" l="1"/>
  <c r="B247" i="4"/>
  <c r="A248" i="4"/>
  <c r="D247" i="4"/>
  <c r="C248" i="4" l="1"/>
  <c r="B248" i="4"/>
  <c r="A249" i="4"/>
  <c r="D248" i="4"/>
  <c r="C249" i="4" l="1"/>
  <c r="B249" i="4"/>
  <c r="A250" i="4"/>
  <c r="D249" i="4"/>
  <c r="C250" i="4" l="1"/>
  <c r="B250" i="4"/>
  <c r="A251" i="4"/>
  <c r="D250" i="4"/>
  <c r="C251" i="4" l="1"/>
  <c r="B251" i="4"/>
  <c r="A252" i="4"/>
  <c r="D251" i="4"/>
  <c r="C252" i="4" l="1"/>
  <c r="B252" i="4"/>
  <c r="A253" i="4"/>
  <c r="D252" i="4"/>
  <c r="C253" i="4" l="1"/>
  <c r="B253" i="4"/>
  <c r="A254" i="4"/>
  <c r="D253" i="4"/>
  <c r="C254" i="4" l="1"/>
  <c r="B254" i="4"/>
  <c r="A255" i="4"/>
  <c r="D254" i="4"/>
  <c r="C255" i="4" l="1"/>
  <c r="B255" i="4"/>
  <c r="A256" i="4"/>
  <c r="D255" i="4"/>
  <c r="C256" i="4" l="1"/>
  <c r="B256" i="4"/>
  <c r="A257" i="4"/>
  <c r="D256" i="4"/>
  <c r="C257" i="4" l="1"/>
  <c r="B257" i="4"/>
  <c r="A258" i="4"/>
  <c r="D257" i="4"/>
  <c r="C258" i="4" l="1"/>
  <c r="B258" i="4"/>
  <c r="A259" i="4"/>
  <c r="D258" i="4"/>
  <c r="C259" i="4" l="1"/>
  <c r="B259" i="4"/>
  <c r="A260" i="4"/>
  <c r="D259" i="4"/>
  <c r="C260" i="4" l="1"/>
  <c r="B260" i="4"/>
  <c r="A261" i="4"/>
  <c r="D260" i="4"/>
  <c r="C261" i="4" l="1"/>
  <c r="B261" i="4"/>
  <c r="A262" i="4"/>
  <c r="D261" i="4"/>
  <c r="C262" i="4" l="1"/>
  <c r="B262" i="4"/>
  <c r="A263" i="4"/>
  <c r="D262" i="4"/>
  <c r="C263" i="4" l="1"/>
  <c r="B263" i="4"/>
  <c r="A264" i="4"/>
  <c r="D263" i="4"/>
  <c r="C264" i="4" l="1"/>
  <c r="B264" i="4"/>
  <c r="A265" i="4"/>
  <c r="D264" i="4"/>
  <c r="C265" i="4" l="1"/>
  <c r="B265" i="4"/>
  <c r="A266" i="4"/>
  <c r="D265" i="4"/>
  <c r="C266" i="4" l="1"/>
  <c r="B266" i="4"/>
  <c r="A267" i="4"/>
  <c r="D266" i="4"/>
  <c r="C267" i="4" l="1"/>
  <c r="B267" i="4"/>
  <c r="A268" i="4"/>
  <c r="D267" i="4"/>
  <c r="C268" i="4" l="1"/>
  <c r="B268" i="4"/>
  <c r="A269" i="4"/>
  <c r="D268" i="4"/>
  <c r="C269" i="4" l="1"/>
  <c r="B269" i="4"/>
  <c r="A270" i="4"/>
  <c r="D269" i="4"/>
  <c r="C270" i="4" l="1"/>
  <c r="B270" i="4"/>
  <c r="A271" i="4"/>
  <c r="D270" i="4"/>
  <c r="C271" i="4" l="1"/>
  <c r="B271" i="4"/>
  <c r="A272" i="4"/>
  <c r="D271" i="4"/>
  <c r="C272" i="4" l="1"/>
  <c r="B272" i="4"/>
  <c r="A273" i="4"/>
  <c r="D272" i="4"/>
  <c r="C273" i="4" l="1"/>
  <c r="B273" i="4"/>
  <c r="A274" i="4"/>
  <c r="D273" i="4"/>
  <c r="C274" i="4" l="1"/>
  <c r="B274" i="4"/>
  <c r="A275" i="4"/>
  <c r="D274" i="4"/>
  <c r="C275" i="4" l="1"/>
  <c r="B275" i="4"/>
  <c r="A276" i="4"/>
  <c r="D275" i="4"/>
  <c r="C276" i="4" l="1"/>
  <c r="B276" i="4"/>
  <c r="A277" i="4"/>
  <c r="D276" i="4"/>
  <c r="C277" i="4" l="1"/>
  <c r="B277" i="4"/>
  <c r="A278" i="4"/>
  <c r="D277" i="4"/>
  <c r="C278" i="4" l="1"/>
  <c r="B278" i="4"/>
  <c r="A279" i="4"/>
  <c r="D278" i="4"/>
  <c r="C279" i="4" l="1"/>
  <c r="B279" i="4"/>
  <c r="A280" i="4"/>
  <c r="D279" i="4"/>
  <c r="C280" i="4" l="1"/>
  <c r="B280" i="4"/>
  <c r="A281" i="4"/>
  <c r="D280" i="4"/>
  <c r="C281" i="4" l="1"/>
  <c r="B281" i="4"/>
  <c r="A282" i="4"/>
  <c r="D281" i="4"/>
  <c r="C282" i="4" l="1"/>
  <c r="B282" i="4"/>
  <c r="A283" i="4"/>
  <c r="D282" i="4"/>
  <c r="C283" i="4" l="1"/>
  <c r="B283" i="4"/>
  <c r="A284" i="4"/>
  <c r="D283" i="4"/>
  <c r="C284" i="4" l="1"/>
  <c r="B284" i="4"/>
  <c r="A285" i="4"/>
  <c r="D284" i="4"/>
  <c r="C285" i="4" l="1"/>
  <c r="B285" i="4"/>
  <c r="A286" i="4"/>
  <c r="D285" i="4"/>
  <c r="C286" i="4" l="1"/>
  <c r="B286" i="4"/>
  <c r="A287" i="4"/>
  <c r="D286" i="4"/>
  <c r="C287" i="4" l="1"/>
  <c r="B287" i="4"/>
  <c r="A288" i="4"/>
  <c r="D287" i="4"/>
  <c r="C288" i="4" l="1"/>
  <c r="B288" i="4"/>
  <c r="A289" i="4"/>
  <c r="D288" i="4"/>
  <c r="C289" i="4" l="1"/>
  <c r="B289" i="4"/>
  <c r="A290" i="4"/>
  <c r="D289" i="4"/>
  <c r="C290" i="4" l="1"/>
  <c r="B290" i="4"/>
  <c r="A291" i="4"/>
  <c r="D290" i="4"/>
  <c r="C291" i="4" l="1"/>
  <c r="B291" i="4"/>
  <c r="A292" i="4"/>
  <c r="D291" i="4"/>
  <c r="C292" i="4" l="1"/>
  <c r="B292" i="4"/>
  <c r="A293" i="4"/>
  <c r="D292" i="4"/>
  <c r="C293" i="4" l="1"/>
  <c r="B293" i="4"/>
  <c r="A294" i="4"/>
  <c r="D293" i="4"/>
  <c r="C294" i="4" l="1"/>
  <c r="B294" i="4"/>
  <c r="A295" i="4"/>
  <c r="D294" i="4"/>
  <c r="C295" i="4" l="1"/>
  <c r="B295" i="4"/>
  <c r="A296" i="4"/>
  <c r="D295" i="4"/>
  <c r="C296" i="4" l="1"/>
  <c r="B296" i="4"/>
  <c r="A297" i="4"/>
  <c r="D296" i="4"/>
  <c r="C297" i="4" l="1"/>
  <c r="B297" i="4"/>
  <c r="A298" i="4"/>
  <c r="D297" i="4"/>
  <c r="C298" i="4" l="1"/>
  <c r="B298" i="4"/>
  <c r="A299" i="4"/>
  <c r="D298" i="4"/>
  <c r="C299" i="4" l="1"/>
  <c r="B299" i="4"/>
  <c r="A300" i="4"/>
  <c r="D299" i="4"/>
  <c r="C300" i="4" l="1"/>
  <c r="B300" i="4"/>
  <c r="A301" i="4"/>
  <c r="D300" i="4"/>
  <c r="C301" i="4" l="1"/>
  <c r="B301" i="4"/>
  <c r="A302" i="4"/>
  <c r="D301" i="4"/>
  <c r="D302" i="4" l="1"/>
  <c r="A303" i="4"/>
  <c r="C302" i="4"/>
  <c r="B302" i="4"/>
  <c r="D303" i="4" l="1"/>
  <c r="B303" i="4"/>
  <c r="A304" i="4"/>
  <c r="C303" i="4"/>
  <c r="D304" i="4" l="1"/>
  <c r="A305" i="4"/>
  <c r="C304" i="4"/>
  <c r="B304" i="4"/>
  <c r="D305" i="4" l="1"/>
  <c r="B305" i="4"/>
  <c r="A306" i="4"/>
  <c r="C305" i="4"/>
  <c r="D306" i="4" l="1"/>
  <c r="A307" i="4"/>
  <c r="C306" i="4"/>
  <c r="B306" i="4"/>
  <c r="D307" i="4" l="1"/>
  <c r="B307" i="4"/>
  <c r="A308" i="4"/>
  <c r="C307" i="4"/>
  <c r="D308" i="4" l="1"/>
  <c r="A309" i="4"/>
  <c r="C308" i="4"/>
  <c r="B308" i="4"/>
  <c r="D309" i="4" l="1"/>
  <c r="B309" i="4"/>
  <c r="A310" i="4"/>
  <c r="C309" i="4"/>
  <c r="D310" i="4" l="1"/>
  <c r="A311" i="4"/>
  <c r="C310" i="4"/>
  <c r="B310" i="4"/>
  <c r="D311" i="4" l="1"/>
  <c r="B311" i="4"/>
  <c r="A312" i="4"/>
  <c r="C311" i="4"/>
  <c r="D312" i="4" l="1"/>
  <c r="A313" i="4"/>
  <c r="C312" i="4"/>
  <c r="B312" i="4"/>
  <c r="D313" i="4" l="1"/>
  <c r="B313" i="4"/>
  <c r="A314" i="4"/>
  <c r="C313" i="4"/>
  <c r="D314" i="4" l="1"/>
  <c r="A315" i="4"/>
  <c r="C314" i="4"/>
  <c r="B314" i="4"/>
  <c r="D315" i="4" l="1"/>
  <c r="B315" i="4"/>
  <c r="A316" i="4"/>
  <c r="C315" i="4"/>
  <c r="D316" i="4" l="1"/>
  <c r="A317" i="4"/>
  <c r="C316" i="4"/>
  <c r="B316" i="4"/>
  <c r="D317" i="4" l="1"/>
  <c r="B317" i="4"/>
  <c r="A318" i="4"/>
  <c r="C317" i="4"/>
  <c r="D318" i="4" l="1"/>
  <c r="A319" i="4"/>
  <c r="C318" i="4"/>
  <c r="B318" i="4"/>
  <c r="D319" i="4" l="1"/>
  <c r="B319" i="4"/>
  <c r="A320" i="4"/>
  <c r="C319" i="4"/>
  <c r="D320" i="4" l="1"/>
  <c r="A321" i="4"/>
  <c r="C320" i="4"/>
  <c r="B320" i="4"/>
  <c r="D321" i="4" l="1"/>
  <c r="B321" i="4"/>
  <c r="A322" i="4"/>
  <c r="C321" i="4"/>
  <c r="D322" i="4" l="1"/>
  <c r="A323" i="4"/>
  <c r="C322" i="4"/>
  <c r="B322" i="4"/>
  <c r="D323" i="4" l="1"/>
  <c r="B323" i="4"/>
  <c r="A324" i="4"/>
  <c r="C323" i="4"/>
  <c r="D324" i="4" l="1"/>
  <c r="C324" i="4"/>
  <c r="A325" i="4"/>
  <c r="B324" i="4"/>
  <c r="D325" i="4" l="1"/>
  <c r="C325" i="4"/>
  <c r="B325" i="4"/>
  <c r="A326" i="4"/>
  <c r="D326" i="4" l="1"/>
  <c r="C326" i="4"/>
  <c r="B326" i="4"/>
  <c r="A327" i="4"/>
  <c r="D327" i="4" l="1"/>
  <c r="C327" i="4"/>
  <c r="B327" i="4"/>
  <c r="A328" i="4"/>
  <c r="D328" i="4" l="1"/>
  <c r="C328" i="4"/>
  <c r="B328" i="4"/>
  <c r="A329" i="4"/>
  <c r="D329" i="4" l="1"/>
  <c r="C329" i="4"/>
  <c r="B329" i="4"/>
  <c r="A330" i="4"/>
  <c r="D330" i="4" l="1"/>
  <c r="C330" i="4"/>
  <c r="B330" i="4"/>
  <c r="A331" i="4"/>
  <c r="D331" i="4" l="1"/>
  <c r="C331" i="4"/>
  <c r="B331" i="4"/>
  <c r="A332" i="4"/>
  <c r="D332" i="4" l="1"/>
  <c r="C332" i="4"/>
  <c r="B332" i="4"/>
  <c r="A333" i="4"/>
  <c r="D333" i="4" l="1"/>
  <c r="C333" i="4"/>
  <c r="B333" i="4"/>
  <c r="A334" i="4"/>
  <c r="D334" i="4" l="1"/>
  <c r="C334" i="4"/>
  <c r="B334" i="4"/>
  <c r="A335" i="4"/>
  <c r="D335" i="4" l="1"/>
  <c r="C335" i="4"/>
  <c r="B335" i="4"/>
  <c r="A336" i="4"/>
  <c r="D336" i="4" l="1"/>
  <c r="C336" i="4"/>
  <c r="B336" i="4"/>
  <c r="A337" i="4"/>
  <c r="D337" i="4" l="1"/>
  <c r="C337" i="4"/>
  <c r="B337" i="4"/>
  <c r="A338" i="4"/>
  <c r="D338" i="4" l="1"/>
  <c r="C338" i="4"/>
  <c r="B338" i="4"/>
  <c r="A339" i="4"/>
  <c r="D339" i="4" l="1"/>
  <c r="C339" i="4"/>
  <c r="B339" i="4"/>
  <c r="A340" i="4"/>
  <c r="D340" i="4" l="1"/>
  <c r="C340" i="4"/>
  <c r="B340" i="4"/>
  <c r="A341" i="4"/>
  <c r="D341" i="4" l="1"/>
  <c r="C341" i="4"/>
  <c r="B341" i="4"/>
  <c r="A342" i="4"/>
  <c r="D342" i="4" l="1"/>
  <c r="C342" i="4"/>
  <c r="B342" i="4"/>
  <c r="A343" i="4"/>
  <c r="D343" i="4" l="1"/>
  <c r="C343" i="4"/>
  <c r="B343" i="4"/>
  <c r="A344" i="4"/>
  <c r="D344" i="4" l="1"/>
  <c r="C344" i="4"/>
  <c r="B344" i="4"/>
  <c r="A345" i="4"/>
  <c r="D345" i="4" l="1"/>
  <c r="C345" i="4"/>
  <c r="B345" i="4"/>
  <c r="A346" i="4"/>
  <c r="D346" i="4" l="1"/>
  <c r="C346" i="4"/>
  <c r="B346" i="4"/>
  <c r="A347" i="4"/>
  <c r="D347" i="4" l="1"/>
  <c r="C347" i="4"/>
  <c r="B347" i="4"/>
  <c r="A348" i="4"/>
  <c r="D348" i="4" l="1"/>
  <c r="C348" i="4"/>
  <c r="B348" i="4"/>
  <c r="A349" i="4"/>
  <c r="D349" i="4" l="1"/>
  <c r="C349" i="4"/>
  <c r="B349" i="4"/>
  <c r="A350" i="4"/>
  <c r="D350" i="4" l="1"/>
  <c r="C350" i="4"/>
  <c r="B350" i="4"/>
  <c r="A351" i="4"/>
  <c r="D351" i="4" l="1"/>
  <c r="C351" i="4"/>
  <c r="B351" i="4"/>
  <c r="A352" i="4"/>
  <c r="D352" i="4" l="1"/>
  <c r="C352" i="4"/>
  <c r="B352" i="4"/>
  <c r="A353" i="4"/>
  <c r="D353" i="4" l="1"/>
  <c r="C353" i="4"/>
  <c r="B353" i="4"/>
  <c r="A354" i="4"/>
  <c r="D354" i="4" l="1"/>
  <c r="C354" i="4"/>
  <c r="B354" i="4"/>
  <c r="A355" i="4"/>
  <c r="D355" i="4" l="1"/>
  <c r="C355" i="4"/>
  <c r="B355" i="4"/>
  <c r="A356" i="4"/>
  <c r="D356" i="4" l="1"/>
  <c r="C356" i="4"/>
  <c r="B356" i="4"/>
  <c r="A357" i="4"/>
  <c r="D357" i="4" l="1"/>
  <c r="C357" i="4"/>
  <c r="B357" i="4"/>
  <c r="A358" i="4"/>
  <c r="D358" i="4" l="1"/>
  <c r="C358" i="4"/>
  <c r="B358" i="4"/>
  <c r="A359" i="4"/>
  <c r="D359" i="4" l="1"/>
  <c r="C359" i="4"/>
  <c r="B359" i="4"/>
  <c r="A360" i="4"/>
  <c r="D360" i="4" l="1"/>
  <c r="C360" i="4"/>
  <c r="B360" i="4"/>
  <c r="A361" i="4"/>
  <c r="D361" i="4" l="1"/>
  <c r="C361" i="4"/>
  <c r="B361" i="4"/>
  <c r="A362" i="4"/>
  <c r="D362" i="4" l="1"/>
  <c r="C362" i="4"/>
  <c r="B362" i="4"/>
  <c r="A363" i="4"/>
  <c r="D363" i="4" l="1"/>
  <c r="C363" i="4"/>
  <c r="B363" i="4"/>
  <c r="A364" i="4"/>
  <c r="D364" i="4" l="1"/>
  <c r="C364" i="4"/>
  <c r="B364" i="4"/>
  <c r="A365" i="4"/>
  <c r="D365" i="4" l="1"/>
  <c r="C365" i="4"/>
  <c r="B365" i="4"/>
  <c r="A366" i="4"/>
  <c r="D366" i="4" l="1"/>
  <c r="C366" i="4"/>
  <c r="B366" i="4"/>
</calcChain>
</file>

<file path=xl/sharedStrings.xml><?xml version="1.0" encoding="utf-8"?>
<sst xmlns="http://schemas.openxmlformats.org/spreadsheetml/2006/main" count="32" uniqueCount="8">
  <si>
    <t>Rise</t>
  </si>
  <si>
    <t>Set</t>
  </si>
  <si>
    <t>Date</t>
  </si>
  <si>
    <t>Day</t>
  </si>
  <si>
    <t>Month</t>
  </si>
  <si>
    <t>Year</t>
  </si>
  <si>
    <t>Sunrise</t>
  </si>
  <si>
    <t>Sunset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</si>
</sst>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E2" workbookViewId="0">
      <selection activeCell="A2" sqref="A2:Y33"/>
    </sheetView>
  </sheetViews>
  <sheetFormatPr defaultRowHeight="14.5" x14ac:dyDescent="0.35"/>
  <sheetData>
    <row r="1" spans="1:26" x14ac:dyDescent="0.35">
      <c r="A1" s="1">
        <v>2015</v>
      </c>
      <c r="B1" s="1"/>
      <c r="C1" s="1"/>
      <c r="F1" s="1"/>
      <c r="G1" s="1"/>
      <c r="J1" s="1"/>
      <c r="K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1"/>
      <c r="B2" s="3" t="s">
        <v>0</v>
      </c>
      <c r="C2" s="3" t="s">
        <v>1</v>
      </c>
      <c r="D2" s="3" t="s">
        <v>0</v>
      </c>
      <c r="E2" s="3" t="s">
        <v>1</v>
      </c>
      <c r="F2" s="3" t="s">
        <v>0</v>
      </c>
      <c r="G2" s="3" t="s">
        <v>1</v>
      </c>
      <c r="H2" s="3" t="s">
        <v>0</v>
      </c>
      <c r="I2" s="3" t="s">
        <v>1</v>
      </c>
      <c r="J2" s="3" t="s">
        <v>0</v>
      </c>
      <c r="K2" s="3" t="s">
        <v>1</v>
      </c>
      <c r="L2" s="3" t="s">
        <v>0</v>
      </c>
      <c r="M2" s="3" t="s">
        <v>1</v>
      </c>
      <c r="N2" s="3" t="s">
        <v>0</v>
      </c>
      <c r="O2" s="3" t="s">
        <v>1</v>
      </c>
      <c r="P2" s="3" t="s">
        <v>0</v>
      </c>
      <c r="Q2" s="3" t="s">
        <v>1</v>
      </c>
      <c r="R2" s="3" t="s">
        <v>0</v>
      </c>
      <c r="S2" s="3" t="s">
        <v>1</v>
      </c>
      <c r="T2" s="3" t="s">
        <v>0</v>
      </c>
      <c r="U2" s="3" t="s">
        <v>1</v>
      </c>
      <c r="V2" s="3" t="s">
        <v>0</v>
      </c>
      <c r="W2" s="3" t="s">
        <v>1</v>
      </c>
      <c r="X2" s="3" t="s">
        <v>0</v>
      </c>
      <c r="Y2" s="3" t="s">
        <v>1</v>
      </c>
      <c r="Z2" s="2"/>
    </row>
    <row r="3" spans="1:26" x14ac:dyDescent="0.35">
      <c r="A3" s="1">
        <v>1</v>
      </c>
      <c r="B3" s="2">
        <v>514</v>
      </c>
      <c r="C3" s="2">
        <v>1926</v>
      </c>
      <c r="D3" s="2">
        <v>541</v>
      </c>
      <c r="E3" s="2">
        <v>1919</v>
      </c>
      <c r="F3" s="2">
        <v>605</v>
      </c>
      <c r="G3" s="2">
        <v>1852</v>
      </c>
      <c r="H3" s="2">
        <v>628</v>
      </c>
      <c r="I3" s="2">
        <v>1813</v>
      </c>
      <c r="J3" s="2">
        <v>648</v>
      </c>
      <c r="K3" s="2">
        <v>1739</v>
      </c>
      <c r="L3" s="2">
        <v>708</v>
      </c>
      <c r="M3" s="2">
        <v>1720</v>
      </c>
      <c r="N3" s="2">
        <v>718</v>
      </c>
      <c r="O3" s="2">
        <v>1723</v>
      </c>
      <c r="P3" s="2">
        <v>706</v>
      </c>
      <c r="Q3" s="2">
        <v>1740</v>
      </c>
      <c r="R3" s="2">
        <v>634</v>
      </c>
      <c r="S3" s="2">
        <v>1759</v>
      </c>
      <c r="T3" s="2">
        <v>555</v>
      </c>
      <c r="U3" s="2">
        <v>1818</v>
      </c>
      <c r="V3" s="2">
        <v>519</v>
      </c>
      <c r="W3" s="2">
        <v>1841</v>
      </c>
      <c r="X3" s="2">
        <v>503</v>
      </c>
      <c r="Y3" s="2">
        <v>1908</v>
      </c>
      <c r="Z3" s="2"/>
    </row>
    <row r="4" spans="1:26" x14ac:dyDescent="0.35">
      <c r="A4" s="1">
        <v>2</v>
      </c>
      <c r="B4" s="2">
        <v>514</v>
      </c>
      <c r="C4" s="2">
        <v>1926</v>
      </c>
      <c r="D4" s="2">
        <v>542</v>
      </c>
      <c r="E4" s="2">
        <v>1918</v>
      </c>
      <c r="F4" s="2">
        <v>606</v>
      </c>
      <c r="G4" s="2">
        <v>1851</v>
      </c>
      <c r="H4" s="2">
        <v>628</v>
      </c>
      <c r="I4" s="2">
        <v>1812</v>
      </c>
      <c r="J4" s="2">
        <v>649</v>
      </c>
      <c r="K4" s="2">
        <v>1738</v>
      </c>
      <c r="L4" s="2">
        <v>709</v>
      </c>
      <c r="M4" s="2">
        <v>1720</v>
      </c>
      <c r="N4" s="2">
        <v>718</v>
      </c>
      <c r="O4" s="2">
        <v>1723</v>
      </c>
      <c r="P4" s="2">
        <v>705</v>
      </c>
      <c r="Q4" s="2">
        <v>1741</v>
      </c>
      <c r="R4" s="2">
        <v>633</v>
      </c>
      <c r="S4" s="2">
        <v>1800</v>
      </c>
      <c r="T4" s="2">
        <v>554</v>
      </c>
      <c r="U4" s="2">
        <v>1819</v>
      </c>
      <c r="V4" s="2">
        <v>518</v>
      </c>
      <c r="W4" s="2">
        <v>1842</v>
      </c>
      <c r="X4" s="2">
        <v>503</v>
      </c>
      <c r="Y4" s="2">
        <v>1908</v>
      </c>
      <c r="Z4" s="2"/>
    </row>
    <row r="5" spans="1:26" x14ac:dyDescent="0.35">
      <c r="A5" s="1">
        <v>3</v>
      </c>
      <c r="B5" s="2">
        <v>515</v>
      </c>
      <c r="C5" s="2">
        <v>1926</v>
      </c>
      <c r="D5" s="2">
        <v>543</v>
      </c>
      <c r="E5" s="2">
        <v>1917</v>
      </c>
      <c r="F5" s="2">
        <v>607</v>
      </c>
      <c r="G5" s="2">
        <v>1850</v>
      </c>
      <c r="H5" s="2">
        <v>629</v>
      </c>
      <c r="I5" s="2">
        <v>1811</v>
      </c>
      <c r="J5" s="2">
        <v>649</v>
      </c>
      <c r="K5" s="2">
        <v>1737</v>
      </c>
      <c r="L5" s="2">
        <v>710</v>
      </c>
      <c r="M5" s="2">
        <v>1720</v>
      </c>
      <c r="N5" s="2">
        <v>718</v>
      </c>
      <c r="O5" s="2">
        <v>1723</v>
      </c>
      <c r="P5" s="2">
        <v>704</v>
      </c>
      <c r="Q5" s="2">
        <v>1741</v>
      </c>
      <c r="R5" s="2">
        <v>631</v>
      </c>
      <c r="S5" s="2">
        <v>1801</v>
      </c>
      <c r="T5" s="2">
        <v>552</v>
      </c>
      <c r="U5" s="2">
        <v>1819</v>
      </c>
      <c r="V5" s="2">
        <v>518</v>
      </c>
      <c r="W5" s="2">
        <v>1843</v>
      </c>
      <c r="X5" s="2">
        <v>503</v>
      </c>
      <c r="Y5" s="2">
        <v>1909</v>
      </c>
      <c r="Z5" s="2"/>
    </row>
    <row r="6" spans="1:26" x14ac:dyDescent="0.35">
      <c r="A6" s="1">
        <v>4</v>
      </c>
      <c r="B6" s="2">
        <v>516</v>
      </c>
      <c r="C6" s="2">
        <v>1926</v>
      </c>
      <c r="D6" s="2">
        <v>544</v>
      </c>
      <c r="E6" s="2">
        <v>1917</v>
      </c>
      <c r="F6" s="2">
        <v>608</v>
      </c>
      <c r="G6" s="2">
        <v>1849</v>
      </c>
      <c r="H6" s="2">
        <v>630</v>
      </c>
      <c r="I6" s="2">
        <v>1810</v>
      </c>
      <c r="J6" s="2">
        <v>650</v>
      </c>
      <c r="K6" s="2">
        <v>1737</v>
      </c>
      <c r="L6" s="2">
        <v>710</v>
      </c>
      <c r="M6" s="2">
        <v>1719</v>
      </c>
      <c r="N6" s="2">
        <v>718</v>
      </c>
      <c r="O6" s="2">
        <v>1724</v>
      </c>
      <c r="P6" s="2">
        <v>704</v>
      </c>
      <c r="Q6" s="2">
        <v>1742</v>
      </c>
      <c r="R6" s="2">
        <v>630</v>
      </c>
      <c r="S6" s="2">
        <v>1801</v>
      </c>
      <c r="T6" s="2">
        <v>551</v>
      </c>
      <c r="U6" s="2">
        <v>1820</v>
      </c>
      <c r="V6" s="2">
        <v>517</v>
      </c>
      <c r="W6" s="2">
        <v>1844</v>
      </c>
      <c r="X6" s="2">
        <v>503</v>
      </c>
      <c r="Y6" s="2">
        <v>1910</v>
      </c>
      <c r="Z6" s="2"/>
    </row>
    <row r="7" spans="1:26" x14ac:dyDescent="0.35">
      <c r="A7" s="1">
        <v>5</v>
      </c>
      <c r="B7" s="2">
        <v>517</v>
      </c>
      <c r="C7" s="2">
        <v>1927</v>
      </c>
      <c r="D7" s="2">
        <v>545</v>
      </c>
      <c r="E7" s="2">
        <v>1916</v>
      </c>
      <c r="F7" s="2">
        <v>609</v>
      </c>
      <c r="G7" s="2">
        <v>1848</v>
      </c>
      <c r="H7" s="2">
        <v>630</v>
      </c>
      <c r="I7" s="2">
        <v>1808</v>
      </c>
      <c r="J7" s="2">
        <v>651</v>
      </c>
      <c r="K7" s="2">
        <v>1736</v>
      </c>
      <c r="L7" s="2">
        <v>711</v>
      </c>
      <c r="M7" s="2">
        <v>1719</v>
      </c>
      <c r="N7" s="2">
        <v>718</v>
      </c>
      <c r="O7" s="2">
        <v>1724</v>
      </c>
      <c r="P7" s="2">
        <v>703</v>
      </c>
      <c r="Q7" s="2">
        <v>1742</v>
      </c>
      <c r="R7" s="2">
        <v>629</v>
      </c>
      <c r="S7" s="2">
        <v>1802</v>
      </c>
      <c r="T7" s="2">
        <v>550</v>
      </c>
      <c r="U7" s="2">
        <v>1821</v>
      </c>
      <c r="V7" s="2">
        <v>516</v>
      </c>
      <c r="W7" s="2">
        <v>1844</v>
      </c>
      <c r="X7" s="2">
        <v>503</v>
      </c>
      <c r="Y7" s="2">
        <v>1911</v>
      </c>
      <c r="Z7" s="2"/>
    </row>
    <row r="8" spans="1:26" x14ac:dyDescent="0.35">
      <c r="A8" s="1">
        <v>6</v>
      </c>
      <c r="B8" s="2">
        <v>517</v>
      </c>
      <c r="C8" s="2">
        <v>1927</v>
      </c>
      <c r="D8" s="2">
        <v>546</v>
      </c>
      <c r="E8" s="2">
        <v>1915</v>
      </c>
      <c r="F8" s="2">
        <v>609</v>
      </c>
      <c r="G8" s="2">
        <v>1846</v>
      </c>
      <c r="H8" s="2">
        <v>631</v>
      </c>
      <c r="I8" s="2">
        <v>1807</v>
      </c>
      <c r="J8" s="2">
        <v>652</v>
      </c>
      <c r="K8" s="2">
        <v>1735</v>
      </c>
      <c r="L8" s="2">
        <v>711</v>
      </c>
      <c r="M8" s="2">
        <v>1719</v>
      </c>
      <c r="N8" s="2">
        <v>718</v>
      </c>
      <c r="O8" s="2">
        <v>1725</v>
      </c>
      <c r="P8" s="2">
        <v>702</v>
      </c>
      <c r="Q8" s="2">
        <v>1743</v>
      </c>
      <c r="R8" s="2">
        <v>628</v>
      </c>
      <c r="S8" s="2">
        <v>1803</v>
      </c>
      <c r="T8" s="2">
        <v>548</v>
      </c>
      <c r="U8" s="2">
        <v>1821</v>
      </c>
      <c r="V8" s="2">
        <v>515</v>
      </c>
      <c r="W8" s="2">
        <v>1845</v>
      </c>
      <c r="X8" s="2">
        <v>503</v>
      </c>
      <c r="Y8" s="2">
        <v>1912</v>
      </c>
      <c r="Z8" s="2"/>
    </row>
    <row r="9" spans="1:26" x14ac:dyDescent="0.35">
      <c r="A9" s="1">
        <v>7</v>
      </c>
      <c r="B9" s="2">
        <v>518</v>
      </c>
      <c r="C9" s="2">
        <v>1927</v>
      </c>
      <c r="D9" s="2">
        <v>547</v>
      </c>
      <c r="E9" s="2">
        <v>1914</v>
      </c>
      <c r="F9" s="2">
        <v>610</v>
      </c>
      <c r="G9" s="2">
        <v>1845</v>
      </c>
      <c r="H9" s="2">
        <v>632</v>
      </c>
      <c r="I9" s="2">
        <v>1806</v>
      </c>
      <c r="J9" s="2">
        <v>652</v>
      </c>
      <c r="K9" s="2">
        <v>1734</v>
      </c>
      <c r="L9" s="2">
        <v>712</v>
      </c>
      <c r="M9" s="2">
        <v>1719</v>
      </c>
      <c r="N9" s="2">
        <v>717</v>
      </c>
      <c r="O9" s="2">
        <v>1725</v>
      </c>
      <c r="P9" s="2">
        <v>701</v>
      </c>
      <c r="Q9" s="2">
        <v>1744</v>
      </c>
      <c r="R9" s="2">
        <v>626</v>
      </c>
      <c r="S9" s="2">
        <v>1803</v>
      </c>
      <c r="T9" s="2">
        <v>547</v>
      </c>
      <c r="U9" s="2">
        <v>1822</v>
      </c>
      <c r="V9" s="2">
        <v>514</v>
      </c>
      <c r="W9" s="2">
        <v>1846</v>
      </c>
      <c r="X9" s="2">
        <v>503</v>
      </c>
      <c r="Y9" s="2">
        <v>1912</v>
      </c>
      <c r="Z9" s="2"/>
    </row>
    <row r="10" spans="1:26" x14ac:dyDescent="0.35">
      <c r="A10" s="1">
        <v>8</v>
      </c>
      <c r="B10" s="2">
        <v>519</v>
      </c>
      <c r="C10" s="2">
        <v>1927</v>
      </c>
      <c r="D10" s="2">
        <v>548</v>
      </c>
      <c r="E10" s="2">
        <v>1914</v>
      </c>
      <c r="F10" s="2">
        <v>611</v>
      </c>
      <c r="G10" s="2">
        <v>1844</v>
      </c>
      <c r="H10" s="2">
        <v>632</v>
      </c>
      <c r="I10" s="2">
        <v>1805</v>
      </c>
      <c r="J10" s="2">
        <v>653</v>
      </c>
      <c r="K10" s="2">
        <v>1733</v>
      </c>
      <c r="L10" s="2">
        <v>712</v>
      </c>
      <c r="M10" s="2">
        <v>1719</v>
      </c>
      <c r="N10" s="2">
        <v>717</v>
      </c>
      <c r="O10" s="2">
        <v>1726</v>
      </c>
      <c r="P10" s="2">
        <v>700</v>
      </c>
      <c r="Q10" s="2">
        <v>1744</v>
      </c>
      <c r="R10" s="2">
        <v>625</v>
      </c>
      <c r="S10" s="2">
        <v>1804</v>
      </c>
      <c r="T10" s="2">
        <v>546</v>
      </c>
      <c r="U10" s="2">
        <v>1823</v>
      </c>
      <c r="V10" s="2">
        <v>513</v>
      </c>
      <c r="W10" s="2">
        <v>1847</v>
      </c>
      <c r="X10" s="2">
        <v>503</v>
      </c>
      <c r="Y10" s="2">
        <v>1913</v>
      </c>
      <c r="Z10" s="2"/>
    </row>
    <row r="11" spans="1:26" x14ac:dyDescent="0.35">
      <c r="A11" s="1">
        <v>9</v>
      </c>
      <c r="B11" s="2">
        <v>520</v>
      </c>
      <c r="C11" s="2">
        <v>1927</v>
      </c>
      <c r="D11" s="2">
        <v>548</v>
      </c>
      <c r="E11" s="2">
        <v>1913</v>
      </c>
      <c r="F11" s="2">
        <v>612</v>
      </c>
      <c r="G11" s="2">
        <v>1843</v>
      </c>
      <c r="H11" s="2">
        <v>633</v>
      </c>
      <c r="I11" s="2">
        <v>1803</v>
      </c>
      <c r="J11" s="2">
        <v>654</v>
      </c>
      <c r="K11" s="2">
        <v>1732</v>
      </c>
      <c r="L11" s="2">
        <v>713</v>
      </c>
      <c r="M11" s="2">
        <v>1719</v>
      </c>
      <c r="N11" s="2">
        <v>717</v>
      </c>
      <c r="O11" s="2">
        <v>1726</v>
      </c>
      <c r="P11" s="2">
        <v>659</v>
      </c>
      <c r="Q11" s="2">
        <v>1745</v>
      </c>
      <c r="R11" s="2">
        <v>624</v>
      </c>
      <c r="S11" s="2">
        <v>1804</v>
      </c>
      <c r="T11" s="2">
        <v>545</v>
      </c>
      <c r="U11" s="2">
        <v>1823</v>
      </c>
      <c r="V11" s="2">
        <v>513</v>
      </c>
      <c r="W11" s="2">
        <v>1848</v>
      </c>
      <c r="X11" s="2">
        <v>503</v>
      </c>
      <c r="Y11" s="2">
        <v>1914</v>
      </c>
      <c r="Z11" s="2"/>
    </row>
    <row r="12" spans="1:26" x14ac:dyDescent="0.35">
      <c r="A12" s="1">
        <v>10</v>
      </c>
      <c r="B12" s="2">
        <v>521</v>
      </c>
      <c r="C12" s="2">
        <v>1927</v>
      </c>
      <c r="D12" s="2">
        <v>549</v>
      </c>
      <c r="E12" s="2">
        <v>1912</v>
      </c>
      <c r="F12" s="2">
        <v>612</v>
      </c>
      <c r="G12" s="2">
        <v>1842</v>
      </c>
      <c r="H12" s="2">
        <v>634</v>
      </c>
      <c r="I12" s="2">
        <v>1802</v>
      </c>
      <c r="J12" s="2">
        <v>654</v>
      </c>
      <c r="K12" s="2">
        <v>1732</v>
      </c>
      <c r="L12" s="2">
        <v>713</v>
      </c>
      <c r="M12" s="2">
        <v>1719</v>
      </c>
      <c r="N12" s="2">
        <v>717</v>
      </c>
      <c r="O12" s="2">
        <v>1727</v>
      </c>
      <c r="P12" s="2">
        <v>658</v>
      </c>
      <c r="Q12" s="2">
        <v>1746</v>
      </c>
      <c r="R12" s="2">
        <v>623</v>
      </c>
      <c r="S12" s="2">
        <v>1805</v>
      </c>
      <c r="T12" s="2">
        <v>543</v>
      </c>
      <c r="U12" s="2">
        <v>1824</v>
      </c>
      <c r="V12" s="2">
        <v>512</v>
      </c>
      <c r="W12" s="2">
        <v>1849</v>
      </c>
      <c r="X12" s="2">
        <v>503</v>
      </c>
      <c r="Y12" s="2">
        <v>1915</v>
      </c>
      <c r="Z12" s="2"/>
    </row>
    <row r="13" spans="1:26" x14ac:dyDescent="0.35">
      <c r="A13" s="1">
        <v>11</v>
      </c>
      <c r="B13" s="2">
        <v>522</v>
      </c>
      <c r="C13" s="2">
        <v>1927</v>
      </c>
      <c r="D13" s="2">
        <v>550</v>
      </c>
      <c r="E13" s="2">
        <v>1911</v>
      </c>
      <c r="F13" s="2">
        <v>613</v>
      </c>
      <c r="G13" s="2">
        <v>1840</v>
      </c>
      <c r="H13" s="2">
        <v>634</v>
      </c>
      <c r="I13" s="2">
        <v>1801</v>
      </c>
      <c r="J13" s="2">
        <v>655</v>
      </c>
      <c r="K13" s="2">
        <v>1731</v>
      </c>
      <c r="L13" s="2">
        <v>713</v>
      </c>
      <c r="M13" s="2">
        <v>1719</v>
      </c>
      <c r="N13" s="2">
        <v>717</v>
      </c>
      <c r="O13" s="2">
        <v>1727</v>
      </c>
      <c r="P13" s="2">
        <v>657</v>
      </c>
      <c r="Q13" s="2">
        <v>1746</v>
      </c>
      <c r="R13" s="2">
        <v>621</v>
      </c>
      <c r="S13" s="2">
        <v>1806</v>
      </c>
      <c r="T13" s="2">
        <v>542</v>
      </c>
      <c r="U13" s="2">
        <v>1825</v>
      </c>
      <c r="V13" s="2">
        <v>511</v>
      </c>
      <c r="W13" s="2">
        <v>1850</v>
      </c>
      <c r="X13" s="2">
        <v>504</v>
      </c>
      <c r="Y13" s="2">
        <v>1915</v>
      </c>
      <c r="Z13" s="2"/>
    </row>
    <row r="14" spans="1:26" x14ac:dyDescent="0.35">
      <c r="A14" s="1">
        <v>12</v>
      </c>
      <c r="B14" s="2">
        <v>523</v>
      </c>
      <c r="C14" s="2">
        <v>1927</v>
      </c>
      <c r="D14" s="2">
        <v>551</v>
      </c>
      <c r="E14" s="2">
        <v>1910</v>
      </c>
      <c r="F14" s="2">
        <v>614</v>
      </c>
      <c r="G14" s="2">
        <v>1839</v>
      </c>
      <c r="H14" s="2">
        <v>635</v>
      </c>
      <c r="I14" s="2">
        <v>1800</v>
      </c>
      <c r="J14" s="2">
        <v>656</v>
      </c>
      <c r="K14" s="2">
        <v>1730</v>
      </c>
      <c r="L14" s="2">
        <v>714</v>
      </c>
      <c r="M14" s="2">
        <v>1719</v>
      </c>
      <c r="N14" s="2">
        <v>716</v>
      </c>
      <c r="O14" s="2">
        <v>1728</v>
      </c>
      <c r="P14" s="2">
        <v>656</v>
      </c>
      <c r="Q14" s="2">
        <v>1747</v>
      </c>
      <c r="R14" s="2">
        <v>620</v>
      </c>
      <c r="S14" s="2">
        <v>1806</v>
      </c>
      <c r="T14" s="2">
        <v>541</v>
      </c>
      <c r="U14" s="2">
        <v>1825</v>
      </c>
      <c r="V14" s="2">
        <v>511</v>
      </c>
      <c r="W14" s="2">
        <v>1851</v>
      </c>
      <c r="X14" s="2">
        <v>504</v>
      </c>
      <c r="Y14" s="2">
        <v>1916</v>
      </c>
      <c r="Z14" s="2"/>
    </row>
    <row r="15" spans="1:26" x14ac:dyDescent="0.35">
      <c r="A15" s="1">
        <v>13</v>
      </c>
      <c r="B15" s="2">
        <v>523</v>
      </c>
      <c r="C15" s="2">
        <v>1927</v>
      </c>
      <c r="D15" s="2">
        <v>552</v>
      </c>
      <c r="E15" s="2">
        <v>1909</v>
      </c>
      <c r="F15" s="2">
        <v>614</v>
      </c>
      <c r="G15" s="2">
        <v>1838</v>
      </c>
      <c r="H15" s="2">
        <v>636</v>
      </c>
      <c r="I15" s="2">
        <v>1759</v>
      </c>
      <c r="J15" s="2">
        <v>656</v>
      </c>
      <c r="K15" s="2">
        <v>1729</v>
      </c>
      <c r="L15" s="2">
        <v>714</v>
      </c>
      <c r="M15" s="2">
        <v>1719</v>
      </c>
      <c r="N15" s="2">
        <v>716</v>
      </c>
      <c r="O15" s="2">
        <v>1728</v>
      </c>
      <c r="P15" s="2">
        <v>655</v>
      </c>
      <c r="Q15" s="2">
        <v>1748</v>
      </c>
      <c r="R15" s="2">
        <v>619</v>
      </c>
      <c r="S15" s="2">
        <v>1807</v>
      </c>
      <c r="T15" s="2">
        <v>540</v>
      </c>
      <c r="U15" s="2">
        <v>1826</v>
      </c>
      <c r="V15" s="2">
        <v>510</v>
      </c>
      <c r="W15" s="2">
        <v>1851</v>
      </c>
      <c r="X15" s="2">
        <v>504</v>
      </c>
      <c r="Y15" s="2">
        <v>1917</v>
      </c>
      <c r="Z15" s="2"/>
    </row>
    <row r="16" spans="1:26" x14ac:dyDescent="0.35">
      <c r="A16" s="1">
        <v>14</v>
      </c>
      <c r="B16" s="2">
        <v>524</v>
      </c>
      <c r="C16" s="2">
        <v>1926</v>
      </c>
      <c r="D16" s="2">
        <v>553</v>
      </c>
      <c r="E16" s="2">
        <v>1908</v>
      </c>
      <c r="F16" s="2">
        <v>615</v>
      </c>
      <c r="G16" s="2">
        <v>1837</v>
      </c>
      <c r="H16" s="2">
        <v>636</v>
      </c>
      <c r="I16" s="2">
        <v>1757</v>
      </c>
      <c r="J16" s="2">
        <v>657</v>
      </c>
      <c r="K16" s="2">
        <v>1729</v>
      </c>
      <c r="L16" s="2">
        <v>715</v>
      </c>
      <c r="M16" s="2">
        <v>1719</v>
      </c>
      <c r="N16" s="2">
        <v>716</v>
      </c>
      <c r="O16" s="2">
        <v>1729</v>
      </c>
      <c r="P16" s="2">
        <v>654</v>
      </c>
      <c r="Q16" s="2">
        <v>1748</v>
      </c>
      <c r="R16" s="2">
        <v>617</v>
      </c>
      <c r="S16" s="2">
        <v>1807</v>
      </c>
      <c r="T16" s="2">
        <v>539</v>
      </c>
      <c r="U16" s="2">
        <v>1827</v>
      </c>
      <c r="V16" s="2">
        <v>509</v>
      </c>
      <c r="W16" s="2">
        <v>1852</v>
      </c>
      <c r="X16" s="2">
        <v>504</v>
      </c>
      <c r="Y16" s="2">
        <v>1917</v>
      </c>
      <c r="Z16" s="2"/>
    </row>
    <row r="17" spans="1:26" x14ac:dyDescent="0.35">
      <c r="A17" s="1">
        <v>15</v>
      </c>
      <c r="B17" s="2">
        <v>525</v>
      </c>
      <c r="C17" s="2">
        <v>1926</v>
      </c>
      <c r="D17" s="2">
        <v>554</v>
      </c>
      <c r="E17" s="2">
        <v>1907</v>
      </c>
      <c r="F17" s="2">
        <v>616</v>
      </c>
      <c r="G17" s="2">
        <v>1835</v>
      </c>
      <c r="H17" s="2">
        <v>637</v>
      </c>
      <c r="I17" s="2">
        <v>1756</v>
      </c>
      <c r="J17" s="2">
        <v>658</v>
      </c>
      <c r="K17" s="2">
        <v>1728</v>
      </c>
      <c r="L17" s="2">
        <v>715</v>
      </c>
      <c r="M17" s="2">
        <v>1719</v>
      </c>
      <c r="N17" s="2">
        <v>715</v>
      </c>
      <c r="O17" s="2">
        <v>1729</v>
      </c>
      <c r="P17" s="2">
        <v>653</v>
      </c>
      <c r="Q17" s="2">
        <v>1749</v>
      </c>
      <c r="R17" s="2">
        <v>616</v>
      </c>
      <c r="S17" s="2">
        <v>1808</v>
      </c>
      <c r="T17" s="2">
        <v>537</v>
      </c>
      <c r="U17" s="2">
        <v>1828</v>
      </c>
      <c r="V17" s="2">
        <v>509</v>
      </c>
      <c r="W17" s="2">
        <v>1853</v>
      </c>
      <c r="X17" s="2">
        <v>505</v>
      </c>
      <c r="Y17" s="2">
        <v>1918</v>
      </c>
      <c r="Z17" s="2"/>
    </row>
    <row r="18" spans="1:26" x14ac:dyDescent="0.35">
      <c r="A18" s="1">
        <v>16</v>
      </c>
      <c r="B18" s="2">
        <v>526</v>
      </c>
      <c r="C18" s="2">
        <v>1926</v>
      </c>
      <c r="D18" s="2">
        <v>555</v>
      </c>
      <c r="E18" s="2">
        <v>1906</v>
      </c>
      <c r="F18" s="2">
        <v>617</v>
      </c>
      <c r="G18" s="2">
        <v>1834</v>
      </c>
      <c r="H18" s="2">
        <v>638</v>
      </c>
      <c r="I18" s="2">
        <v>1755</v>
      </c>
      <c r="J18" s="2">
        <v>658</v>
      </c>
      <c r="K18" s="2">
        <v>1727</v>
      </c>
      <c r="L18" s="2">
        <v>715</v>
      </c>
      <c r="M18" s="2">
        <v>1719</v>
      </c>
      <c r="N18" s="2">
        <v>715</v>
      </c>
      <c r="O18" s="2">
        <v>1730</v>
      </c>
      <c r="P18" s="2">
        <v>652</v>
      </c>
      <c r="Q18" s="2">
        <v>1750</v>
      </c>
      <c r="R18" s="2">
        <v>615</v>
      </c>
      <c r="S18" s="2">
        <v>1809</v>
      </c>
      <c r="T18" s="2">
        <v>536</v>
      </c>
      <c r="U18" s="2">
        <v>1828</v>
      </c>
      <c r="V18" s="2">
        <v>508</v>
      </c>
      <c r="W18" s="2">
        <v>1854</v>
      </c>
      <c r="X18" s="2">
        <v>505</v>
      </c>
      <c r="Y18" s="2">
        <v>1919</v>
      </c>
      <c r="Z18" s="2"/>
    </row>
    <row r="19" spans="1:26" x14ac:dyDescent="0.35">
      <c r="A19" s="1">
        <v>17</v>
      </c>
      <c r="B19" s="2">
        <v>527</v>
      </c>
      <c r="C19" s="2">
        <v>1926</v>
      </c>
      <c r="D19" s="2">
        <v>556</v>
      </c>
      <c r="E19" s="2">
        <v>1905</v>
      </c>
      <c r="F19" s="2">
        <v>617</v>
      </c>
      <c r="G19" s="2">
        <v>1833</v>
      </c>
      <c r="H19" s="2">
        <v>638</v>
      </c>
      <c r="I19" s="2">
        <v>1754</v>
      </c>
      <c r="J19" s="2">
        <v>659</v>
      </c>
      <c r="K19" s="2">
        <v>1727</v>
      </c>
      <c r="L19" s="2">
        <v>716</v>
      </c>
      <c r="M19" s="2">
        <v>1719</v>
      </c>
      <c r="N19" s="2">
        <v>715</v>
      </c>
      <c r="O19" s="2">
        <v>1731</v>
      </c>
      <c r="P19" s="2">
        <v>651</v>
      </c>
      <c r="Q19" s="2">
        <v>1750</v>
      </c>
      <c r="R19" s="2">
        <v>613</v>
      </c>
      <c r="S19" s="2">
        <v>1809</v>
      </c>
      <c r="T19" s="2">
        <v>535</v>
      </c>
      <c r="U19" s="2">
        <v>1829</v>
      </c>
      <c r="V19" s="2">
        <v>508</v>
      </c>
      <c r="W19" s="2">
        <v>1855</v>
      </c>
      <c r="X19" s="2">
        <v>505</v>
      </c>
      <c r="Y19" s="2">
        <v>1919</v>
      </c>
      <c r="Z19" s="2"/>
    </row>
    <row r="20" spans="1:26" x14ac:dyDescent="0.35">
      <c r="A20" s="1">
        <v>18</v>
      </c>
      <c r="B20" s="2">
        <v>528</v>
      </c>
      <c r="C20" s="2">
        <v>1925</v>
      </c>
      <c r="D20" s="2">
        <v>556</v>
      </c>
      <c r="E20" s="2">
        <v>1904</v>
      </c>
      <c r="F20" s="2">
        <v>618</v>
      </c>
      <c r="G20" s="2">
        <v>1831</v>
      </c>
      <c r="H20" s="2">
        <v>639</v>
      </c>
      <c r="I20" s="2">
        <v>1753</v>
      </c>
      <c r="J20" s="2">
        <v>700</v>
      </c>
      <c r="K20" s="2">
        <v>1726</v>
      </c>
      <c r="L20" s="2">
        <v>716</v>
      </c>
      <c r="M20" s="2">
        <v>1719</v>
      </c>
      <c r="N20" s="2">
        <v>714</v>
      </c>
      <c r="O20" s="2">
        <v>1731</v>
      </c>
      <c r="P20" s="2">
        <v>650</v>
      </c>
      <c r="Q20" s="2">
        <v>1751</v>
      </c>
      <c r="R20" s="2">
        <v>612</v>
      </c>
      <c r="S20" s="2">
        <v>1810</v>
      </c>
      <c r="T20" s="2">
        <v>534</v>
      </c>
      <c r="U20" s="2">
        <v>1830</v>
      </c>
      <c r="V20" s="2">
        <v>507</v>
      </c>
      <c r="W20" s="2">
        <v>1856</v>
      </c>
      <c r="X20" s="2">
        <v>506</v>
      </c>
      <c r="Y20" s="2">
        <v>1920</v>
      </c>
      <c r="Z20" s="2"/>
    </row>
    <row r="21" spans="1:26" x14ac:dyDescent="0.35">
      <c r="A21" s="1">
        <v>19</v>
      </c>
      <c r="B21" s="2">
        <v>529</v>
      </c>
      <c r="C21" s="2">
        <v>1925</v>
      </c>
      <c r="D21" s="2">
        <v>557</v>
      </c>
      <c r="E21" s="2">
        <v>1903</v>
      </c>
      <c r="F21" s="2">
        <v>619</v>
      </c>
      <c r="G21" s="2">
        <v>1830</v>
      </c>
      <c r="H21" s="2">
        <v>640</v>
      </c>
      <c r="I21" s="2">
        <v>1752</v>
      </c>
      <c r="J21" s="2">
        <v>700</v>
      </c>
      <c r="K21" s="2">
        <v>1725</v>
      </c>
      <c r="L21" s="2">
        <v>716</v>
      </c>
      <c r="M21" s="2">
        <v>1719</v>
      </c>
      <c r="N21" s="2">
        <v>714</v>
      </c>
      <c r="O21" s="2">
        <v>1732</v>
      </c>
      <c r="P21" s="2">
        <v>649</v>
      </c>
      <c r="Q21" s="2">
        <v>1751</v>
      </c>
      <c r="R21" s="2">
        <v>611</v>
      </c>
      <c r="S21" s="2">
        <v>1810</v>
      </c>
      <c r="T21" s="2">
        <v>533</v>
      </c>
      <c r="U21" s="2">
        <v>1831</v>
      </c>
      <c r="V21" s="2">
        <v>507</v>
      </c>
      <c r="W21" s="2">
        <v>1857</v>
      </c>
      <c r="X21" s="2">
        <v>506</v>
      </c>
      <c r="Y21" s="2">
        <v>1921</v>
      </c>
      <c r="Z21" s="2"/>
    </row>
    <row r="22" spans="1:26" x14ac:dyDescent="0.35">
      <c r="A22" s="1">
        <v>20</v>
      </c>
      <c r="B22" s="2">
        <v>530</v>
      </c>
      <c r="C22" s="2">
        <v>1925</v>
      </c>
      <c r="D22" s="2">
        <v>558</v>
      </c>
      <c r="E22" s="2">
        <v>1902</v>
      </c>
      <c r="F22" s="2">
        <v>619</v>
      </c>
      <c r="G22" s="2">
        <v>1829</v>
      </c>
      <c r="H22" s="2">
        <v>640</v>
      </c>
      <c r="I22" s="2">
        <v>1751</v>
      </c>
      <c r="J22" s="2">
        <v>701</v>
      </c>
      <c r="K22" s="2">
        <v>1725</v>
      </c>
      <c r="L22" s="2">
        <v>716</v>
      </c>
      <c r="M22" s="2">
        <v>1719</v>
      </c>
      <c r="N22" s="2">
        <v>713</v>
      </c>
      <c r="O22" s="2">
        <v>1732</v>
      </c>
      <c r="P22" s="2">
        <v>648</v>
      </c>
      <c r="Q22" s="2">
        <v>1752</v>
      </c>
      <c r="R22" s="2">
        <v>609</v>
      </c>
      <c r="S22" s="2">
        <v>1811</v>
      </c>
      <c r="T22" s="2">
        <v>532</v>
      </c>
      <c r="U22" s="2">
        <v>1831</v>
      </c>
      <c r="V22" s="2">
        <v>506</v>
      </c>
      <c r="W22" s="2">
        <v>1858</v>
      </c>
      <c r="X22" s="2">
        <v>506</v>
      </c>
      <c r="Y22" s="2">
        <v>1921</v>
      </c>
      <c r="Z22" s="2"/>
    </row>
    <row r="23" spans="1:26" x14ac:dyDescent="0.35">
      <c r="A23" s="1">
        <v>21</v>
      </c>
      <c r="B23" s="2">
        <v>531</v>
      </c>
      <c r="C23" s="2">
        <v>1925</v>
      </c>
      <c r="D23" s="2">
        <v>559</v>
      </c>
      <c r="E23" s="2">
        <v>1901</v>
      </c>
      <c r="F23" s="2">
        <v>620</v>
      </c>
      <c r="G23" s="2">
        <v>1828</v>
      </c>
      <c r="H23" s="2">
        <v>641</v>
      </c>
      <c r="I23" s="2">
        <v>1750</v>
      </c>
      <c r="J23" s="2">
        <v>702</v>
      </c>
      <c r="K23" s="2">
        <v>1724</v>
      </c>
      <c r="L23" s="2">
        <v>717</v>
      </c>
      <c r="M23" s="2">
        <v>1720</v>
      </c>
      <c r="N23" s="2">
        <v>713</v>
      </c>
      <c r="O23" s="2">
        <v>1733</v>
      </c>
      <c r="P23" s="2">
        <v>647</v>
      </c>
      <c r="Q23" s="2">
        <v>1753</v>
      </c>
      <c r="R23" s="2">
        <v>608</v>
      </c>
      <c r="S23" s="2">
        <v>1812</v>
      </c>
      <c r="T23" s="2">
        <v>530</v>
      </c>
      <c r="U23" s="2">
        <v>1832</v>
      </c>
      <c r="V23" s="2">
        <v>506</v>
      </c>
      <c r="W23" s="2">
        <v>1859</v>
      </c>
      <c r="X23" s="2">
        <v>507</v>
      </c>
      <c r="Y23" s="2">
        <v>1922</v>
      </c>
      <c r="Z23" s="2"/>
    </row>
    <row r="24" spans="1:26" x14ac:dyDescent="0.35">
      <c r="A24" s="1">
        <v>22</v>
      </c>
      <c r="B24" s="2">
        <v>532</v>
      </c>
      <c r="C24" s="2">
        <v>1924</v>
      </c>
      <c r="D24" s="2">
        <v>600</v>
      </c>
      <c r="E24" s="2">
        <v>1900</v>
      </c>
      <c r="F24" s="2">
        <v>621</v>
      </c>
      <c r="G24" s="2">
        <v>1826</v>
      </c>
      <c r="H24" s="2">
        <v>642</v>
      </c>
      <c r="I24" s="2">
        <v>1748</v>
      </c>
      <c r="J24" s="2">
        <v>702</v>
      </c>
      <c r="K24" s="2">
        <v>1724</v>
      </c>
      <c r="L24" s="2">
        <v>717</v>
      </c>
      <c r="M24" s="2">
        <v>1720</v>
      </c>
      <c r="N24" s="2">
        <v>712</v>
      </c>
      <c r="O24" s="2">
        <v>1734</v>
      </c>
      <c r="P24" s="2">
        <v>646</v>
      </c>
      <c r="Q24" s="2">
        <v>1753</v>
      </c>
      <c r="R24" s="2">
        <v>607</v>
      </c>
      <c r="S24" s="2">
        <v>1812</v>
      </c>
      <c r="T24" s="2">
        <v>529</v>
      </c>
      <c r="U24" s="2">
        <v>1833</v>
      </c>
      <c r="V24" s="2">
        <v>505</v>
      </c>
      <c r="W24" s="2">
        <v>1900</v>
      </c>
      <c r="X24" s="2">
        <v>507</v>
      </c>
      <c r="Y24" s="2">
        <v>1922</v>
      </c>
      <c r="Z24" s="2"/>
    </row>
    <row r="25" spans="1:26" x14ac:dyDescent="0.35">
      <c r="A25" s="1">
        <v>23</v>
      </c>
      <c r="B25" s="2">
        <v>533</v>
      </c>
      <c r="C25" s="2">
        <v>1924</v>
      </c>
      <c r="D25" s="2">
        <v>601</v>
      </c>
      <c r="E25" s="2">
        <v>1859</v>
      </c>
      <c r="F25" s="2">
        <v>622</v>
      </c>
      <c r="G25" s="2">
        <v>1825</v>
      </c>
      <c r="H25" s="2">
        <v>643</v>
      </c>
      <c r="I25" s="2">
        <v>1747</v>
      </c>
      <c r="J25" s="2">
        <v>703</v>
      </c>
      <c r="K25" s="2">
        <v>1723</v>
      </c>
      <c r="L25" s="2">
        <v>717</v>
      </c>
      <c r="M25" s="2">
        <v>1720</v>
      </c>
      <c r="N25" s="2">
        <v>712</v>
      </c>
      <c r="O25" s="2">
        <v>1734</v>
      </c>
      <c r="P25" s="2">
        <v>645</v>
      </c>
      <c r="Q25" s="2">
        <v>1754</v>
      </c>
      <c r="R25" s="2">
        <v>605</v>
      </c>
      <c r="S25" s="2">
        <v>1813</v>
      </c>
      <c r="T25" s="2">
        <v>528</v>
      </c>
      <c r="U25" s="2">
        <v>1834</v>
      </c>
      <c r="V25" s="2">
        <v>505</v>
      </c>
      <c r="W25" s="2">
        <v>1901</v>
      </c>
      <c r="X25" s="2">
        <v>508</v>
      </c>
      <c r="Y25" s="2">
        <v>1923</v>
      </c>
      <c r="Z25" s="2"/>
    </row>
    <row r="26" spans="1:26" x14ac:dyDescent="0.35">
      <c r="A26" s="1">
        <v>24</v>
      </c>
      <c r="B26" s="2">
        <v>534</v>
      </c>
      <c r="C26" s="2">
        <v>1923</v>
      </c>
      <c r="D26" s="2">
        <v>601</v>
      </c>
      <c r="E26" s="2">
        <v>1858</v>
      </c>
      <c r="F26" s="2">
        <v>622</v>
      </c>
      <c r="G26" s="2">
        <v>1824</v>
      </c>
      <c r="H26" s="2">
        <v>643</v>
      </c>
      <c r="I26" s="2">
        <v>1746</v>
      </c>
      <c r="J26" s="2">
        <v>704</v>
      </c>
      <c r="K26" s="2">
        <v>1723</v>
      </c>
      <c r="L26" s="2">
        <v>717</v>
      </c>
      <c r="M26" s="2">
        <v>1720</v>
      </c>
      <c r="N26" s="2">
        <v>711</v>
      </c>
      <c r="O26" s="2">
        <v>1735</v>
      </c>
      <c r="P26" s="2">
        <v>644</v>
      </c>
      <c r="Q26" s="2">
        <v>1755</v>
      </c>
      <c r="R26" s="2">
        <v>604</v>
      </c>
      <c r="S26" s="2">
        <v>1814</v>
      </c>
      <c r="T26" s="2">
        <v>527</v>
      </c>
      <c r="U26" s="2">
        <v>1834</v>
      </c>
      <c r="V26" s="2">
        <v>505</v>
      </c>
      <c r="W26" s="2">
        <v>1901</v>
      </c>
      <c r="X26" s="2">
        <v>508</v>
      </c>
      <c r="Y26" s="2">
        <v>1923</v>
      </c>
      <c r="Z26" s="2"/>
    </row>
    <row r="27" spans="1:26" x14ac:dyDescent="0.35">
      <c r="A27" s="1">
        <v>25</v>
      </c>
      <c r="B27" s="2">
        <v>534</v>
      </c>
      <c r="C27" s="2">
        <v>1923</v>
      </c>
      <c r="D27" s="2">
        <v>602</v>
      </c>
      <c r="E27" s="2">
        <v>1857</v>
      </c>
      <c r="F27" s="2">
        <v>623</v>
      </c>
      <c r="G27" s="2">
        <v>1822</v>
      </c>
      <c r="H27" s="2">
        <v>644</v>
      </c>
      <c r="I27" s="2">
        <v>1745</v>
      </c>
      <c r="J27" s="2">
        <v>704</v>
      </c>
      <c r="K27" s="2">
        <v>1722</v>
      </c>
      <c r="L27" s="2">
        <v>717</v>
      </c>
      <c r="M27" s="2">
        <v>1721</v>
      </c>
      <c r="N27" s="2">
        <v>711</v>
      </c>
      <c r="O27" s="2">
        <v>1735</v>
      </c>
      <c r="P27" s="2">
        <v>642</v>
      </c>
      <c r="Q27" s="2">
        <v>1755</v>
      </c>
      <c r="R27" s="2">
        <v>603</v>
      </c>
      <c r="S27" s="2">
        <v>1814</v>
      </c>
      <c r="T27" s="2">
        <v>526</v>
      </c>
      <c r="U27" s="2">
        <v>1835</v>
      </c>
      <c r="V27" s="2">
        <v>504</v>
      </c>
      <c r="W27" s="2">
        <v>1902</v>
      </c>
      <c r="X27" s="2">
        <v>509</v>
      </c>
      <c r="Y27" s="2">
        <v>1924</v>
      </c>
      <c r="Z27" s="2"/>
    </row>
    <row r="28" spans="1:26" x14ac:dyDescent="0.35">
      <c r="A28" s="1">
        <v>26</v>
      </c>
      <c r="B28" s="2">
        <v>535</v>
      </c>
      <c r="C28" s="2">
        <v>1922</v>
      </c>
      <c r="D28" s="2">
        <v>603</v>
      </c>
      <c r="E28" s="2">
        <v>1856</v>
      </c>
      <c r="F28" s="2">
        <v>624</v>
      </c>
      <c r="G28" s="2">
        <v>1821</v>
      </c>
      <c r="H28" s="2">
        <v>645</v>
      </c>
      <c r="I28" s="2">
        <v>1744</v>
      </c>
      <c r="J28" s="2">
        <v>705</v>
      </c>
      <c r="K28" s="2">
        <v>1722</v>
      </c>
      <c r="L28" s="2">
        <v>718</v>
      </c>
      <c r="M28" s="2">
        <v>1721</v>
      </c>
      <c r="N28" s="2">
        <v>710</v>
      </c>
      <c r="O28" s="2">
        <v>1736</v>
      </c>
      <c r="P28" s="2">
        <v>641</v>
      </c>
      <c r="Q28" s="2">
        <v>1756</v>
      </c>
      <c r="R28" s="2">
        <v>601</v>
      </c>
      <c r="S28" s="2">
        <v>1815</v>
      </c>
      <c r="T28" s="2">
        <v>525</v>
      </c>
      <c r="U28" s="2">
        <v>1836</v>
      </c>
      <c r="V28" s="2">
        <v>504</v>
      </c>
      <c r="W28" s="2">
        <v>1903</v>
      </c>
      <c r="X28" s="2">
        <v>510</v>
      </c>
      <c r="Y28" s="2">
        <v>1924</v>
      </c>
      <c r="Z28" s="2"/>
    </row>
    <row r="29" spans="1:26" x14ac:dyDescent="0.35">
      <c r="A29" s="1">
        <v>27</v>
      </c>
      <c r="B29" s="2">
        <v>536</v>
      </c>
      <c r="C29" s="2">
        <v>1922</v>
      </c>
      <c r="D29" s="2">
        <v>604</v>
      </c>
      <c r="E29" s="2">
        <v>1855</v>
      </c>
      <c r="F29" s="2">
        <v>624</v>
      </c>
      <c r="G29" s="2">
        <v>1820</v>
      </c>
      <c r="H29" s="2">
        <v>645</v>
      </c>
      <c r="I29" s="2">
        <v>1743</v>
      </c>
      <c r="J29" s="2">
        <v>706</v>
      </c>
      <c r="K29" s="2">
        <v>1722</v>
      </c>
      <c r="L29" s="2">
        <v>718</v>
      </c>
      <c r="M29" s="2">
        <v>1721</v>
      </c>
      <c r="N29" s="2">
        <v>709</v>
      </c>
      <c r="O29" s="2">
        <v>1737</v>
      </c>
      <c r="P29" s="2">
        <v>640</v>
      </c>
      <c r="Q29" s="2">
        <v>1756</v>
      </c>
      <c r="R29" s="2">
        <v>600</v>
      </c>
      <c r="S29" s="2">
        <v>1815</v>
      </c>
      <c r="T29" s="2">
        <v>524</v>
      </c>
      <c r="U29" s="2">
        <v>1837</v>
      </c>
      <c r="V29" s="2">
        <v>504</v>
      </c>
      <c r="W29" s="2">
        <v>1904</v>
      </c>
      <c r="X29" s="2">
        <v>510</v>
      </c>
      <c r="Y29" s="2">
        <v>1924</v>
      </c>
      <c r="Z29" s="2"/>
    </row>
    <row r="30" spans="1:26" x14ac:dyDescent="0.35">
      <c r="A30" s="1">
        <v>28</v>
      </c>
      <c r="B30" s="2">
        <v>537</v>
      </c>
      <c r="C30" s="2">
        <v>1921</v>
      </c>
      <c r="D30" s="2">
        <v>605</v>
      </c>
      <c r="E30" s="2">
        <v>1854</v>
      </c>
      <c r="F30" s="2">
        <v>625</v>
      </c>
      <c r="G30" s="2">
        <v>1819</v>
      </c>
      <c r="H30" s="2">
        <v>646</v>
      </c>
      <c r="I30" s="2">
        <v>1742</v>
      </c>
      <c r="J30" s="2">
        <v>706</v>
      </c>
      <c r="K30" s="2">
        <v>1721</v>
      </c>
      <c r="L30" s="2">
        <v>718</v>
      </c>
      <c r="M30" s="2">
        <v>1722</v>
      </c>
      <c r="N30" s="2">
        <v>709</v>
      </c>
      <c r="O30" s="2">
        <v>1737</v>
      </c>
      <c r="P30" s="2">
        <v>639</v>
      </c>
      <c r="Q30" s="2">
        <v>1757</v>
      </c>
      <c r="R30" s="2">
        <v>559</v>
      </c>
      <c r="S30" s="2">
        <v>1816</v>
      </c>
      <c r="T30" s="2">
        <v>523</v>
      </c>
      <c r="U30" s="2">
        <v>1838</v>
      </c>
      <c r="V30" s="2">
        <v>504</v>
      </c>
      <c r="W30" s="2">
        <v>1905</v>
      </c>
      <c r="X30" s="2">
        <v>511</v>
      </c>
      <c r="Y30" s="2">
        <v>1925</v>
      </c>
      <c r="Z30" s="2"/>
    </row>
    <row r="31" spans="1:26" x14ac:dyDescent="0.35">
      <c r="A31" s="1">
        <v>29</v>
      </c>
      <c r="B31" s="2">
        <v>538</v>
      </c>
      <c r="C31" s="2">
        <v>1921</v>
      </c>
      <c r="D31" s="2">
        <v>626</v>
      </c>
      <c r="E31" s="2">
        <v>1817</v>
      </c>
      <c r="F31" s="2">
        <v>647</v>
      </c>
      <c r="G31" s="2">
        <v>1741</v>
      </c>
      <c r="H31" s="2">
        <v>707</v>
      </c>
      <c r="I31" s="2">
        <v>1721</v>
      </c>
      <c r="J31" s="2">
        <v>718</v>
      </c>
      <c r="K31" s="2">
        <v>1722</v>
      </c>
      <c r="N31" s="2">
        <v>708</v>
      </c>
      <c r="O31" s="2">
        <v>1738</v>
      </c>
      <c r="P31" s="2">
        <v>638</v>
      </c>
      <c r="Q31" s="2">
        <v>1758</v>
      </c>
      <c r="R31" s="2">
        <v>557</v>
      </c>
      <c r="S31" s="2">
        <v>1817</v>
      </c>
      <c r="T31" s="2">
        <v>522</v>
      </c>
      <c r="U31" s="2">
        <v>1839</v>
      </c>
      <c r="V31" s="2">
        <v>503</v>
      </c>
      <c r="W31" s="2">
        <v>1906</v>
      </c>
      <c r="X31" s="2">
        <v>511</v>
      </c>
      <c r="Y31" s="2">
        <v>1925</v>
      </c>
      <c r="Z31" s="2"/>
    </row>
    <row r="32" spans="1:26" x14ac:dyDescent="0.35">
      <c r="A32" s="1">
        <v>30</v>
      </c>
      <c r="B32" s="2">
        <v>539</v>
      </c>
      <c r="C32" s="2">
        <v>1920</v>
      </c>
      <c r="D32" s="2">
        <v>626</v>
      </c>
      <c r="E32" s="2">
        <v>1816</v>
      </c>
      <c r="F32" s="2">
        <v>647</v>
      </c>
      <c r="G32" s="2">
        <v>1740</v>
      </c>
      <c r="H32" s="2">
        <v>707</v>
      </c>
      <c r="I32" s="2">
        <v>1721</v>
      </c>
      <c r="J32" s="2">
        <v>718</v>
      </c>
      <c r="K32" s="2">
        <v>1722</v>
      </c>
      <c r="N32" s="2">
        <v>707</v>
      </c>
      <c r="O32" s="2">
        <v>1739</v>
      </c>
      <c r="P32" s="2">
        <v>636</v>
      </c>
      <c r="Q32" s="2">
        <v>1758</v>
      </c>
      <c r="R32" s="2">
        <v>556</v>
      </c>
      <c r="S32" s="2">
        <v>1817</v>
      </c>
      <c r="T32" s="2">
        <v>521</v>
      </c>
      <c r="U32" s="2">
        <v>1839</v>
      </c>
      <c r="V32" s="2">
        <v>503</v>
      </c>
      <c r="W32" s="2">
        <v>1907</v>
      </c>
      <c r="X32" s="2">
        <v>512</v>
      </c>
      <c r="Y32" s="2">
        <v>1925</v>
      </c>
      <c r="Z32" s="2"/>
    </row>
    <row r="33" spans="1:26" x14ac:dyDescent="0.35">
      <c r="A33" s="1">
        <v>31</v>
      </c>
      <c r="B33" s="2">
        <v>540</v>
      </c>
      <c r="C33" s="2">
        <v>1919</v>
      </c>
      <c r="F33" s="2">
        <v>627</v>
      </c>
      <c r="G33" s="2">
        <v>1815</v>
      </c>
      <c r="J33" s="2">
        <v>708</v>
      </c>
      <c r="K33" s="2">
        <v>1720</v>
      </c>
      <c r="N33" s="2">
        <v>707</v>
      </c>
      <c r="O33" s="2">
        <v>1739</v>
      </c>
      <c r="P33" s="2">
        <v>635</v>
      </c>
      <c r="Q33" s="2"/>
      <c r="R33" s="2"/>
      <c r="S33" s="2">
        <v>1759</v>
      </c>
      <c r="T33" s="2">
        <v>520</v>
      </c>
      <c r="U33" s="2">
        <v>1840</v>
      </c>
      <c r="V33" s="2"/>
      <c r="W33" s="2"/>
      <c r="X33" s="2">
        <v>513</v>
      </c>
      <c r="Y33" s="2">
        <v>1926</v>
      </c>
      <c r="Z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sqref="A1:XFD1"/>
    </sheetView>
  </sheetViews>
  <sheetFormatPr defaultRowHeight="14.5" x14ac:dyDescent="0.35"/>
  <sheetData>
    <row r="1" spans="1:13" x14ac:dyDescent="0.35">
      <c r="A1" s="1"/>
      <c r="B1" s="3">
        <v>1</v>
      </c>
      <c r="C1" s="3">
        <f>B1+1</f>
        <v>2</v>
      </c>
      <c r="D1" s="3">
        <f t="shared" ref="D1:M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</row>
    <row r="2" spans="1:13" x14ac:dyDescent="0.35">
      <c r="A2" s="1">
        <v>1</v>
      </c>
      <c r="B2" s="2">
        <v>514</v>
      </c>
      <c r="C2" s="2">
        <v>541</v>
      </c>
      <c r="D2" s="2">
        <v>605</v>
      </c>
      <c r="E2" s="2">
        <v>628</v>
      </c>
      <c r="F2" s="2">
        <v>648</v>
      </c>
      <c r="G2" s="2">
        <v>708</v>
      </c>
      <c r="H2" s="2">
        <v>718</v>
      </c>
      <c r="I2" s="2">
        <v>706</v>
      </c>
      <c r="J2" s="2">
        <v>634</v>
      </c>
      <c r="K2" s="2">
        <v>555</v>
      </c>
      <c r="L2" s="2">
        <v>519</v>
      </c>
      <c r="M2" s="2">
        <v>503</v>
      </c>
    </row>
    <row r="3" spans="1:13" x14ac:dyDescent="0.35">
      <c r="A3" s="1">
        <v>2</v>
      </c>
      <c r="B3" s="2">
        <v>514</v>
      </c>
      <c r="C3" s="2">
        <v>542</v>
      </c>
      <c r="D3" s="2">
        <v>606</v>
      </c>
      <c r="E3" s="2">
        <v>628</v>
      </c>
      <c r="F3" s="2">
        <v>649</v>
      </c>
      <c r="G3" s="2">
        <v>709</v>
      </c>
      <c r="H3" s="2">
        <v>718</v>
      </c>
      <c r="I3" s="2">
        <v>705</v>
      </c>
      <c r="J3" s="2">
        <v>633</v>
      </c>
      <c r="K3" s="2">
        <v>554</v>
      </c>
      <c r="L3" s="2">
        <v>518</v>
      </c>
      <c r="M3" s="2">
        <v>503</v>
      </c>
    </row>
    <row r="4" spans="1:13" x14ac:dyDescent="0.35">
      <c r="A4" s="1">
        <v>3</v>
      </c>
      <c r="B4" s="2">
        <v>515</v>
      </c>
      <c r="C4" s="2">
        <v>543</v>
      </c>
      <c r="D4" s="2">
        <v>607</v>
      </c>
      <c r="E4" s="2">
        <v>629</v>
      </c>
      <c r="F4" s="2">
        <v>649</v>
      </c>
      <c r="G4" s="2">
        <v>710</v>
      </c>
      <c r="H4" s="2">
        <v>718</v>
      </c>
      <c r="I4" s="2">
        <v>704</v>
      </c>
      <c r="J4" s="2">
        <v>631</v>
      </c>
      <c r="K4" s="2">
        <v>552</v>
      </c>
      <c r="L4" s="2">
        <v>518</v>
      </c>
      <c r="M4" s="2">
        <v>503</v>
      </c>
    </row>
    <row r="5" spans="1:13" x14ac:dyDescent="0.35">
      <c r="A5" s="1">
        <v>4</v>
      </c>
      <c r="B5" s="2">
        <v>516</v>
      </c>
      <c r="C5" s="2">
        <v>544</v>
      </c>
      <c r="D5" s="2">
        <v>608</v>
      </c>
      <c r="E5" s="2">
        <v>630</v>
      </c>
      <c r="F5" s="2">
        <v>650</v>
      </c>
      <c r="G5" s="2">
        <v>710</v>
      </c>
      <c r="H5" s="2">
        <v>718</v>
      </c>
      <c r="I5" s="2">
        <v>704</v>
      </c>
      <c r="J5" s="2">
        <v>630</v>
      </c>
      <c r="K5" s="2">
        <v>551</v>
      </c>
      <c r="L5" s="2">
        <v>517</v>
      </c>
      <c r="M5" s="2">
        <v>503</v>
      </c>
    </row>
    <row r="6" spans="1:13" x14ac:dyDescent="0.35">
      <c r="A6" s="1">
        <v>5</v>
      </c>
      <c r="B6" s="2">
        <v>517</v>
      </c>
      <c r="C6" s="2">
        <v>545</v>
      </c>
      <c r="D6" s="2">
        <v>609</v>
      </c>
      <c r="E6" s="2">
        <v>630</v>
      </c>
      <c r="F6" s="2">
        <v>651</v>
      </c>
      <c r="G6" s="2">
        <v>711</v>
      </c>
      <c r="H6" s="2">
        <v>718</v>
      </c>
      <c r="I6" s="2">
        <v>703</v>
      </c>
      <c r="J6" s="2">
        <v>629</v>
      </c>
      <c r="K6" s="2">
        <v>550</v>
      </c>
      <c r="L6" s="2">
        <v>516</v>
      </c>
      <c r="M6" s="2">
        <v>503</v>
      </c>
    </row>
    <row r="7" spans="1:13" x14ac:dyDescent="0.35">
      <c r="A7" s="1">
        <v>6</v>
      </c>
      <c r="B7" s="2">
        <v>517</v>
      </c>
      <c r="C7" s="2">
        <v>546</v>
      </c>
      <c r="D7" s="2">
        <v>609</v>
      </c>
      <c r="E7" s="2">
        <v>631</v>
      </c>
      <c r="F7" s="2">
        <v>652</v>
      </c>
      <c r="G7" s="2">
        <v>711</v>
      </c>
      <c r="H7" s="2">
        <v>718</v>
      </c>
      <c r="I7" s="2">
        <v>702</v>
      </c>
      <c r="J7" s="2">
        <v>628</v>
      </c>
      <c r="K7" s="2">
        <v>548</v>
      </c>
      <c r="L7" s="2">
        <v>515</v>
      </c>
      <c r="M7" s="2">
        <v>503</v>
      </c>
    </row>
    <row r="8" spans="1:13" x14ac:dyDescent="0.35">
      <c r="A8" s="1">
        <v>7</v>
      </c>
      <c r="B8" s="2">
        <v>518</v>
      </c>
      <c r="C8" s="2">
        <v>547</v>
      </c>
      <c r="D8" s="2">
        <v>610</v>
      </c>
      <c r="E8" s="2">
        <v>632</v>
      </c>
      <c r="F8" s="2">
        <v>652</v>
      </c>
      <c r="G8" s="2">
        <v>712</v>
      </c>
      <c r="H8" s="2">
        <v>717</v>
      </c>
      <c r="I8" s="2">
        <v>701</v>
      </c>
      <c r="J8" s="2">
        <v>626</v>
      </c>
      <c r="K8" s="2">
        <v>547</v>
      </c>
      <c r="L8" s="2">
        <v>514</v>
      </c>
      <c r="M8" s="2">
        <v>503</v>
      </c>
    </row>
    <row r="9" spans="1:13" x14ac:dyDescent="0.35">
      <c r="A9" s="1">
        <v>8</v>
      </c>
      <c r="B9" s="2">
        <v>519</v>
      </c>
      <c r="C9" s="2">
        <v>548</v>
      </c>
      <c r="D9" s="2">
        <v>611</v>
      </c>
      <c r="E9" s="2">
        <v>632</v>
      </c>
      <c r="F9" s="2">
        <v>653</v>
      </c>
      <c r="G9" s="2">
        <v>712</v>
      </c>
      <c r="H9" s="2">
        <v>717</v>
      </c>
      <c r="I9" s="2">
        <v>700</v>
      </c>
      <c r="J9" s="2">
        <v>625</v>
      </c>
      <c r="K9" s="2">
        <v>546</v>
      </c>
      <c r="L9" s="2">
        <v>513</v>
      </c>
      <c r="M9" s="2">
        <v>503</v>
      </c>
    </row>
    <row r="10" spans="1:13" x14ac:dyDescent="0.35">
      <c r="A10" s="1">
        <v>9</v>
      </c>
      <c r="B10" s="2">
        <v>520</v>
      </c>
      <c r="C10" s="2">
        <v>548</v>
      </c>
      <c r="D10" s="2">
        <v>612</v>
      </c>
      <c r="E10" s="2">
        <v>633</v>
      </c>
      <c r="F10" s="2">
        <v>654</v>
      </c>
      <c r="G10" s="2">
        <v>713</v>
      </c>
      <c r="H10" s="2">
        <v>717</v>
      </c>
      <c r="I10" s="2">
        <v>659</v>
      </c>
      <c r="J10" s="2">
        <v>624</v>
      </c>
      <c r="K10" s="2">
        <v>545</v>
      </c>
      <c r="L10" s="2">
        <v>513</v>
      </c>
      <c r="M10" s="2">
        <v>503</v>
      </c>
    </row>
    <row r="11" spans="1:13" x14ac:dyDescent="0.35">
      <c r="A11" s="1">
        <v>10</v>
      </c>
      <c r="B11" s="2">
        <v>521</v>
      </c>
      <c r="C11" s="2">
        <v>549</v>
      </c>
      <c r="D11" s="2">
        <v>612</v>
      </c>
      <c r="E11" s="2">
        <v>634</v>
      </c>
      <c r="F11" s="2">
        <v>654</v>
      </c>
      <c r="G11" s="2">
        <v>713</v>
      </c>
      <c r="H11" s="2">
        <v>717</v>
      </c>
      <c r="I11" s="2">
        <v>658</v>
      </c>
      <c r="J11" s="2">
        <v>623</v>
      </c>
      <c r="K11" s="2">
        <v>543</v>
      </c>
      <c r="L11" s="2">
        <v>512</v>
      </c>
      <c r="M11" s="2">
        <v>503</v>
      </c>
    </row>
    <row r="12" spans="1:13" x14ac:dyDescent="0.35">
      <c r="A12" s="1">
        <v>11</v>
      </c>
      <c r="B12" s="2">
        <v>522</v>
      </c>
      <c r="C12" s="2">
        <v>550</v>
      </c>
      <c r="D12" s="2">
        <v>613</v>
      </c>
      <c r="E12" s="2">
        <v>634</v>
      </c>
      <c r="F12" s="2">
        <v>655</v>
      </c>
      <c r="G12" s="2">
        <v>713</v>
      </c>
      <c r="H12" s="2">
        <v>717</v>
      </c>
      <c r="I12" s="2">
        <v>657</v>
      </c>
      <c r="J12" s="2">
        <v>621</v>
      </c>
      <c r="K12" s="2">
        <v>542</v>
      </c>
      <c r="L12" s="2">
        <v>511</v>
      </c>
      <c r="M12" s="2">
        <v>504</v>
      </c>
    </row>
    <row r="13" spans="1:13" x14ac:dyDescent="0.35">
      <c r="A13" s="1">
        <v>12</v>
      </c>
      <c r="B13" s="2">
        <v>523</v>
      </c>
      <c r="C13" s="2">
        <v>551</v>
      </c>
      <c r="D13" s="2">
        <v>614</v>
      </c>
      <c r="E13" s="2">
        <v>635</v>
      </c>
      <c r="F13" s="2">
        <v>656</v>
      </c>
      <c r="G13" s="2">
        <v>714</v>
      </c>
      <c r="H13" s="2">
        <v>716</v>
      </c>
      <c r="I13" s="2">
        <v>656</v>
      </c>
      <c r="J13" s="2">
        <v>620</v>
      </c>
      <c r="K13" s="2">
        <v>541</v>
      </c>
      <c r="L13" s="2">
        <v>511</v>
      </c>
      <c r="M13" s="2">
        <v>504</v>
      </c>
    </row>
    <row r="14" spans="1:13" x14ac:dyDescent="0.35">
      <c r="A14" s="1">
        <v>13</v>
      </c>
      <c r="B14" s="2">
        <v>523</v>
      </c>
      <c r="C14" s="2">
        <v>552</v>
      </c>
      <c r="D14" s="2">
        <v>614</v>
      </c>
      <c r="E14" s="2">
        <v>636</v>
      </c>
      <c r="F14" s="2">
        <v>656</v>
      </c>
      <c r="G14" s="2">
        <v>714</v>
      </c>
      <c r="H14" s="2">
        <v>716</v>
      </c>
      <c r="I14" s="2">
        <v>655</v>
      </c>
      <c r="J14" s="2">
        <v>619</v>
      </c>
      <c r="K14" s="2">
        <v>540</v>
      </c>
      <c r="L14" s="2">
        <v>510</v>
      </c>
      <c r="M14" s="2">
        <v>504</v>
      </c>
    </row>
    <row r="15" spans="1:13" x14ac:dyDescent="0.35">
      <c r="A15" s="1">
        <v>14</v>
      </c>
      <c r="B15" s="2">
        <v>524</v>
      </c>
      <c r="C15" s="2">
        <v>553</v>
      </c>
      <c r="D15" s="2">
        <v>615</v>
      </c>
      <c r="E15" s="2">
        <v>636</v>
      </c>
      <c r="F15" s="2">
        <v>657</v>
      </c>
      <c r="G15" s="2">
        <v>715</v>
      </c>
      <c r="H15" s="2">
        <v>716</v>
      </c>
      <c r="I15" s="2">
        <v>654</v>
      </c>
      <c r="J15" s="2">
        <v>617</v>
      </c>
      <c r="K15" s="2">
        <v>539</v>
      </c>
      <c r="L15" s="2">
        <v>509</v>
      </c>
      <c r="M15" s="2">
        <v>504</v>
      </c>
    </row>
    <row r="16" spans="1:13" x14ac:dyDescent="0.35">
      <c r="A16" s="1">
        <v>15</v>
      </c>
      <c r="B16" s="2">
        <v>525</v>
      </c>
      <c r="C16" s="2">
        <v>554</v>
      </c>
      <c r="D16" s="2">
        <v>616</v>
      </c>
      <c r="E16" s="2">
        <v>637</v>
      </c>
      <c r="F16" s="2">
        <v>658</v>
      </c>
      <c r="G16" s="2">
        <v>715</v>
      </c>
      <c r="H16" s="2">
        <v>715</v>
      </c>
      <c r="I16" s="2">
        <v>653</v>
      </c>
      <c r="J16" s="2">
        <v>616</v>
      </c>
      <c r="K16" s="2">
        <v>537</v>
      </c>
      <c r="L16" s="2">
        <v>509</v>
      </c>
      <c r="M16" s="2">
        <v>505</v>
      </c>
    </row>
    <row r="17" spans="1:13" x14ac:dyDescent="0.35">
      <c r="A17" s="1">
        <v>16</v>
      </c>
      <c r="B17" s="2">
        <v>526</v>
      </c>
      <c r="C17" s="2">
        <v>555</v>
      </c>
      <c r="D17" s="2">
        <v>617</v>
      </c>
      <c r="E17" s="2">
        <v>638</v>
      </c>
      <c r="F17" s="2">
        <v>658</v>
      </c>
      <c r="G17" s="2">
        <v>715</v>
      </c>
      <c r="H17" s="2">
        <v>715</v>
      </c>
      <c r="I17" s="2">
        <v>652</v>
      </c>
      <c r="J17" s="2">
        <v>615</v>
      </c>
      <c r="K17" s="2">
        <v>536</v>
      </c>
      <c r="L17" s="2">
        <v>508</v>
      </c>
      <c r="M17" s="2">
        <v>505</v>
      </c>
    </row>
    <row r="18" spans="1:13" x14ac:dyDescent="0.35">
      <c r="A18" s="1">
        <v>17</v>
      </c>
      <c r="B18" s="2">
        <v>527</v>
      </c>
      <c r="C18" s="2">
        <v>556</v>
      </c>
      <c r="D18" s="2">
        <v>617</v>
      </c>
      <c r="E18" s="2">
        <v>638</v>
      </c>
      <c r="F18" s="2">
        <v>659</v>
      </c>
      <c r="G18" s="2">
        <v>716</v>
      </c>
      <c r="H18" s="2">
        <v>715</v>
      </c>
      <c r="I18" s="2">
        <v>651</v>
      </c>
      <c r="J18" s="2">
        <v>613</v>
      </c>
      <c r="K18" s="2">
        <v>535</v>
      </c>
      <c r="L18" s="2">
        <v>508</v>
      </c>
      <c r="M18" s="2">
        <v>505</v>
      </c>
    </row>
    <row r="19" spans="1:13" x14ac:dyDescent="0.35">
      <c r="A19" s="1">
        <v>18</v>
      </c>
      <c r="B19" s="2">
        <v>528</v>
      </c>
      <c r="C19" s="2">
        <v>556</v>
      </c>
      <c r="D19" s="2">
        <v>618</v>
      </c>
      <c r="E19" s="2">
        <v>639</v>
      </c>
      <c r="F19" s="2">
        <v>700</v>
      </c>
      <c r="G19" s="2">
        <v>716</v>
      </c>
      <c r="H19" s="2">
        <v>714</v>
      </c>
      <c r="I19" s="2">
        <v>650</v>
      </c>
      <c r="J19" s="2">
        <v>612</v>
      </c>
      <c r="K19" s="2">
        <v>534</v>
      </c>
      <c r="L19" s="2">
        <v>507</v>
      </c>
      <c r="M19" s="2">
        <v>506</v>
      </c>
    </row>
    <row r="20" spans="1:13" x14ac:dyDescent="0.35">
      <c r="A20" s="1">
        <v>19</v>
      </c>
      <c r="B20" s="2">
        <v>529</v>
      </c>
      <c r="C20" s="2">
        <v>557</v>
      </c>
      <c r="D20" s="2">
        <v>619</v>
      </c>
      <c r="E20" s="2">
        <v>640</v>
      </c>
      <c r="F20" s="2">
        <v>700</v>
      </c>
      <c r="G20" s="2">
        <v>716</v>
      </c>
      <c r="H20" s="2">
        <v>714</v>
      </c>
      <c r="I20" s="2">
        <v>649</v>
      </c>
      <c r="J20" s="2">
        <v>611</v>
      </c>
      <c r="K20" s="2">
        <v>533</v>
      </c>
      <c r="L20" s="2">
        <v>507</v>
      </c>
      <c r="M20" s="2">
        <v>506</v>
      </c>
    </row>
    <row r="21" spans="1:13" x14ac:dyDescent="0.35">
      <c r="A21" s="1">
        <v>20</v>
      </c>
      <c r="B21" s="2">
        <v>530</v>
      </c>
      <c r="C21" s="2">
        <v>558</v>
      </c>
      <c r="D21" s="2">
        <v>619</v>
      </c>
      <c r="E21" s="2">
        <v>640</v>
      </c>
      <c r="F21" s="2">
        <v>701</v>
      </c>
      <c r="G21" s="2">
        <v>716</v>
      </c>
      <c r="H21" s="2">
        <v>713</v>
      </c>
      <c r="I21" s="2">
        <v>648</v>
      </c>
      <c r="J21" s="2">
        <v>609</v>
      </c>
      <c r="K21" s="2">
        <v>532</v>
      </c>
      <c r="L21" s="2">
        <v>506</v>
      </c>
      <c r="M21" s="2">
        <v>506</v>
      </c>
    </row>
    <row r="22" spans="1:13" x14ac:dyDescent="0.35">
      <c r="A22" s="1">
        <v>21</v>
      </c>
      <c r="B22" s="2">
        <v>531</v>
      </c>
      <c r="C22" s="2">
        <v>559</v>
      </c>
      <c r="D22" s="2">
        <v>620</v>
      </c>
      <c r="E22" s="2">
        <v>641</v>
      </c>
      <c r="F22" s="2">
        <v>702</v>
      </c>
      <c r="G22" s="2">
        <v>717</v>
      </c>
      <c r="H22" s="2">
        <v>713</v>
      </c>
      <c r="I22" s="2">
        <v>647</v>
      </c>
      <c r="J22" s="2">
        <v>608</v>
      </c>
      <c r="K22" s="2">
        <v>530</v>
      </c>
      <c r="L22" s="2">
        <v>506</v>
      </c>
      <c r="M22" s="2">
        <v>507</v>
      </c>
    </row>
    <row r="23" spans="1:13" x14ac:dyDescent="0.35">
      <c r="A23" s="1">
        <v>22</v>
      </c>
      <c r="B23" s="2">
        <v>532</v>
      </c>
      <c r="C23" s="2">
        <v>600</v>
      </c>
      <c r="D23" s="2">
        <v>621</v>
      </c>
      <c r="E23" s="2">
        <v>642</v>
      </c>
      <c r="F23" s="2">
        <v>702</v>
      </c>
      <c r="G23" s="2">
        <v>717</v>
      </c>
      <c r="H23" s="2">
        <v>712</v>
      </c>
      <c r="I23" s="2">
        <v>646</v>
      </c>
      <c r="J23" s="2">
        <v>607</v>
      </c>
      <c r="K23" s="2">
        <v>529</v>
      </c>
      <c r="L23" s="2">
        <v>505</v>
      </c>
      <c r="M23" s="2">
        <v>507</v>
      </c>
    </row>
    <row r="24" spans="1:13" x14ac:dyDescent="0.35">
      <c r="A24" s="1">
        <v>23</v>
      </c>
      <c r="B24" s="2">
        <v>533</v>
      </c>
      <c r="C24" s="2">
        <v>601</v>
      </c>
      <c r="D24" s="2">
        <v>622</v>
      </c>
      <c r="E24" s="2">
        <v>643</v>
      </c>
      <c r="F24" s="2">
        <v>703</v>
      </c>
      <c r="G24" s="2">
        <v>717</v>
      </c>
      <c r="H24" s="2">
        <v>712</v>
      </c>
      <c r="I24" s="2">
        <v>645</v>
      </c>
      <c r="J24" s="2">
        <v>605</v>
      </c>
      <c r="K24" s="2">
        <v>528</v>
      </c>
      <c r="L24" s="2">
        <v>505</v>
      </c>
      <c r="M24" s="2">
        <v>508</v>
      </c>
    </row>
    <row r="25" spans="1:13" x14ac:dyDescent="0.35">
      <c r="A25" s="1">
        <v>24</v>
      </c>
      <c r="B25" s="2">
        <v>534</v>
      </c>
      <c r="C25" s="2">
        <v>601</v>
      </c>
      <c r="D25" s="2">
        <v>622</v>
      </c>
      <c r="E25" s="2">
        <v>643</v>
      </c>
      <c r="F25" s="2">
        <v>704</v>
      </c>
      <c r="G25" s="2">
        <v>717</v>
      </c>
      <c r="H25" s="2">
        <v>711</v>
      </c>
      <c r="I25" s="2">
        <v>644</v>
      </c>
      <c r="J25" s="2">
        <v>604</v>
      </c>
      <c r="K25" s="2">
        <v>527</v>
      </c>
      <c r="L25" s="2">
        <v>505</v>
      </c>
      <c r="M25" s="2">
        <v>508</v>
      </c>
    </row>
    <row r="26" spans="1:13" x14ac:dyDescent="0.35">
      <c r="A26" s="1">
        <v>25</v>
      </c>
      <c r="B26" s="2">
        <v>534</v>
      </c>
      <c r="C26" s="2">
        <v>602</v>
      </c>
      <c r="D26" s="2">
        <v>623</v>
      </c>
      <c r="E26" s="2">
        <v>644</v>
      </c>
      <c r="F26" s="2">
        <v>704</v>
      </c>
      <c r="G26" s="2">
        <v>717</v>
      </c>
      <c r="H26" s="2">
        <v>711</v>
      </c>
      <c r="I26" s="2">
        <v>642</v>
      </c>
      <c r="J26" s="2">
        <v>603</v>
      </c>
      <c r="K26" s="2">
        <v>526</v>
      </c>
      <c r="L26" s="2">
        <v>504</v>
      </c>
      <c r="M26" s="2">
        <v>509</v>
      </c>
    </row>
    <row r="27" spans="1:13" x14ac:dyDescent="0.35">
      <c r="A27" s="1">
        <v>26</v>
      </c>
      <c r="B27" s="2">
        <v>535</v>
      </c>
      <c r="C27" s="2">
        <v>603</v>
      </c>
      <c r="D27" s="2">
        <v>624</v>
      </c>
      <c r="E27" s="2">
        <v>645</v>
      </c>
      <c r="F27" s="2">
        <v>705</v>
      </c>
      <c r="G27" s="2">
        <v>718</v>
      </c>
      <c r="H27" s="2">
        <v>710</v>
      </c>
      <c r="I27" s="2">
        <v>641</v>
      </c>
      <c r="J27" s="2">
        <v>601</v>
      </c>
      <c r="K27" s="2">
        <v>525</v>
      </c>
      <c r="L27" s="2">
        <v>504</v>
      </c>
      <c r="M27" s="2">
        <v>510</v>
      </c>
    </row>
    <row r="28" spans="1:13" x14ac:dyDescent="0.35">
      <c r="A28" s="1">
        <v>27</v>
      </c>
      <c r="B28" s="2">
        <v>536</v>
      </c>
      <c r="C28" s="2">
        <v>604</v>
      </c>
      <c r="D28" s="2">
        <v>624</v>
      </c>
      <c r="E28" s="2">
        <v>645</v>
      </c>
      <c r="F28" s="2">
        <v>706</v>
      </c>
      <c r="G28" s="2">
        <v>718</v>
      </c>
      <c r="H28" s="2">
        <v>709</v>
      </c>
      <c r="I28" s="2">
        <v>640</v>
      </c>
      <c r="J28" s="2">
        <v>600</v>
      </c>
      <c r="K28" s="2">
        <v>524</v>
      </c>
      <c r="L28" s="2">
        <v>504</v>
      </c>
      <c r="M28" s="2">
        <v>510</v>
      </c>
    </row>
    <row r="29" spans="1:13" x14ac:dyDescent="0.35">
      <c r="A29" s="1">
        <v>28</v>
      </c>
      <c r="B29" s="2">
        <v>537</v>
      </c>
      <c r="C29" s="2">
        <v>605</v>
      </c>
      <c r="D29" s="2">
        <v>625</v>
      </c>
      <c r="E29" s="2">
        <v>646</v>
      </c>
      <c r="F29" s="2">
        <v>706</v>
      </c>
      <c r="G29" s="2">
        <v>718</v>
      </c>
      <c r="H29" s="2">
        <v>709</v>
      </c>
      <c r="I29" s="2">
        <v>639</v>
      </c>
      <c r="J29" s="2">
        <v>559</v>
      </c>
      <c r="K29" s="2">
        <v>523</v>
      </c>
      <c r="L29" s="2">
        <v>504</v>
      </c>
      <c r="M29" s="2">
        <v>511</v>
      </c>
    </row>
    <row r="30" spans="1:13" x14ac:dyDescent="0.35">
      <c r="A30" s="1">
        <v>29</v>
      </c>
      <c r="B30" s="2">
        <v>538</v>
      </c>
      <c r="C30" s="2">
        <v>626</v>
      </c>
      <c r="D30" s="2">
        <v>647</v>
      </c>
      <c r="E30" s="2">
        <v>707</v>
      </c>
      <c r="F30" s="2">
        <v>718</v>
      </c>
      <c r="H30" s="2">
        <v>708</v>
      </c>
      <c r="I30" s="2">
        <v>638</v>
      </c>
      <c r="J30" s="2">
        <v>557</v>
      </c>
      <c r="K30" s="2">
        <v>522</v>
      </c>
      <c r="L30" s="2">
        <v>503</v>
      </c>
      <c r="M30" s="2">
        <v>511</v>
      </c>
    </row>
    <row r="31" spans="1:13" x14ac:dyDescent="0.35">
      <c r="A31" s="1">
        <v>30</v>
      </c>
      <c r="B31" s="2">
        <v>539</v>
      </c>
      <c r="C31" s="2">
        <v>626</v>
      </c>
      <c r="D31" s="2">
        <v>647</v>
      </c>
      <c r="E31" s="2">
        <v>707</v>
      </c>
      <c r="F31" s="2">
        <v>718</v>
      </c>
      <c r="H31" s="2">
        <v>707</v>
      </c>
      <c r="I31" s="2">
        <v>636</v>
      </c>
      <c r="J31" s="2">
        <v>556</v>
      </c>
      <c r="K31" s="2">
        <v>521</v>
      </c>
      <c r="L31" s="2">
        <v>503</v>
      </c>
      <c r="M31" s="2">
        <v>512</v>
      </c>
    </row>
    <row r="32" spans="1:13" x14ac:dyDescent="0.35">
      <c r="A32" s="1">
        <v>31</v>
      </c>
      <c r="B32" s="2">
        <v>540</v>
      </c>
      <c r="D32" s="2">
        <v>627</v>
      </c>
      <c r="F32" s="2">
        <v>708</v>
      </c>
      <c r="H32" s="2">
        <v>707</v>
      </c>
      <c r="I32" s="2">
        <v>635</v>
      </c>
      <c r="J32" s="2"/>
      <c r="K32" s="2">
        <v>520</v>
      </c>
      <c r="L32" s="2"/>
      <c r="M32" s="2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4" workbookViewId="0">
      <selection activeCell="H10" sqref="H10"/>
    </sheetView>
  </sheetViews>
  <sheetFormatPr defaultRowHeight="14.5" x14ac:dyDescent="0.35"/>
  <sheetData>
    <row r="1" spans="1:14" x14ac:dyDescent="0.35">
      <c r="A1" s="1"/>
      <c r="B1" s="3">
        <v>1</v>
      </c>
      <c r="C1" s="3">
        <f>B1+1</f>
        <v>2</v>
      </c>
      <c r="D1" s="3">
        <f t="shared" ref="D1:M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/>
    </row>
    <row r="2" spans="1:14" x14ac:dyDescent="0.35">
      <c r="A2" s="1">
        <v>1</v>
      </c>
      <c r="B2" s="2">
        <v>1926</v>
      </c>
      <c r="C2" s="2">
        <v>1919</v>
      </c>
      <c r="D2" s="2">
        <v>1852</v>
      </c>
      <c r="E2" s="2">
        <v>1813</v>
      </c>
      <c r="F2" s="2">
        <v>1739</v>
      </c>
      <c r="G2" s="2">
        <v>1720</v>
      </c>
      <c r="H2" s="2">
        <v>1723</v>
      </c>
      <c r="I2" s="2">
        <v>1740</v>
      </c>
      <c r="J2" s="2">
        <v>1759</v>
      </c>
      <c r="K2" s="2">
        <v>1818</v>
      </c>
      <c r="L2" s="2">
        <v>1841</v>
      </c>
      <c r="M2" s="2">
        <v>1908</v>
      </c>
    </row>
    <row r="3" spans="1:14" x14ac:dyDescent="0.35">
      <c r="A3" s="1">
        <v>2</v>
      </c>
      <c r="B3" s="2">
        <v>1926</v>
      </c>
      <c r="C3" s="2">
        <v>1918</v>
      </c>
      <c r="D3" s="2">
        <v>1851</v>
      </c>
      <c r="E3" s="2">
        <v>1812</v>
      </c>
      <c r="F3" s="2">
        <v>1738</v>
      </c>
      <c r="G3" s="2">
        <v>1720</v>
      </c>
      <c r="H3" s="2">
        <v>1723</v>
      </c>
      <c r="I3" s="2">
        <v>1741</v>
      </c>
      <c r="J3" s="2">
        <v>1800</v>
      </c>
      <c r="K3" s="2">
        <v>1819</v>
      </c>
      <c r="L3" s="2">
        <v>1842</v>
      </c>
      <c r="M3" s="2">
        <v>1908</v>
      </c>
    </row>
    <row r="4" spans="1:14" x14ac:dyDescent="0.35">
      <c r="A4" s="1">
        <v>3</v>
      </c>
      <c r="B4" s="2">
        <v>1926</v>
      </c>
      <c r="C4" s="2">
        <v>1917</v>
      </c>
      <c r="D4" s="2">
        <v>1850</v>
      </c>
      <c r="E4" s="2">
        <v>1811</v>
      </c>
      <c r="F4" s="2">
        <v>1737</v>
      </c>
      <c r="G4" s="2">
        <v>1720</v>
      </c>
      <c r="H4" s="2">
        <v>1723</v>
      </c>
      <c r="I4" s="2">
        <v>1741</v>
      </c>
      <c r="J4" s="2">
        <v>1801</v>
      </c>
      <c r="K4" s="2">
        <v>1819</v>
      </c>
      <c r="L4" s="2">
        <v>1843</v>
      </c>
      <c r="M4" s="2">
        <v>1909</v>
      </c>
    </row>
    <row r="5" spans="1:14" x14ac:dyDescent="0.35">
      <c r="A5" s="1">
        <v>4</v>
      </c>
      <c r="B5" s="2">
        <v>1926</v>
      </c>
      <c r="C5" s="2">
        <v>1917</v>
      </c>
      <c r="D5" s="2">
        <v>1849</v>
      </c>
      <c r="E5" s="2">
        <v>1810</v>
      </c>
      <c r="F5" s="2">
        <v>1737</v>
      </c>
      <c r="G5" s="2">
        <v>1719</v>
      </c>
      <c r="H5" s="2">
        <v>1724</v>
      </c>
      <c r="I5" s="2">
        <v>1742</v>
      </c>
      <c r="J5" s="2">
        <v>1801</v>
      </c>
      <c r="K5" s="2">
        <v>1820</v>
      </c>
      <c r="L5" s="2">
        <v>1844</v>
      </c>
      <c r="M5" s="2">
        <v>1910</v>
      </c>
    </row>
    <row r="6" spans="1:14" x14ac:dyDescent="0.35">
      <c r="A6" s="1">
        <v>5</v>
      </c>
      <c r="B6" s="2">
        <v>1927</v>
      </c>
      <c r="C6" s="2">
        <v>1916</v>
      </c>
      <c r="D6" s="2">
        <v>1848</v>
      </c>
      <c r="E6" s="2">
        <v>1808</v>
      </c>
      <c r="F6" s="2">
        <v>1736</v>
      </c>
      <c r="G6" s="2">
        <v>1719</v>
      </c>
      <c r="H6" s="2">
        <v>1724</v>
      </c>
      <c r="I6" s="2">
        <v>1742</v>
      </c>
      <c r="J6" s="2">
        <v>1802</v>
      </c>
      <c r="K6" s="2">
        <v>1821</v>
      </c>
      <c r="L6" s="2">
        <v>1844</v>
      </c>
      <c r="M6" s="2">
        <v>1911</v>
      </c>
    </row>
    <row r="7" spans="1:14" x14ac:dyDescent="0.35">
      <c r="A7" s="1">
        <v>6</v>
      </c>
      <c r="B7" s="2">
        <v>1927</v>
      </c>
      <c r="C7" s="2">
        <v>1915</v>
      </c>
      <c r="D7" s="2">
        <v>1846</v>
      </c>
      <c r="E7" s="2">
        <v>1807</v>
      </c>
      <c r="F7" s="2">
        <v>1735</v>
      </c>
      <c r="G7" s="2">
        <v>1719</v>
      </c>
      <c r="H7" s="2">
        <v>1725</v>
      </c>
      <c r="I7" s="2">
        <v>1743</v>
      </c>
      <c r="J7" s="2">
        <v>1803</v>
      </c>
      <c r="K7" s="2">
        <v>1821</v>
      </c>
      <c r="L7" s="2">
        <v>1845</v>
      </c>
      <c r="M7" s="2">
        <v>1912</v>
      </c>
    </row>
    <row r="8" spans="1:14" x14ac:dyDescent="0.35">
      <c r="A8" s="1">
        <v>7</v>
      </c>
      <c r="B8" s="2">
        <v>1927</v>
      </c>
      <c r="C8" s="2">
        <v>1914</v>
      </c>
      <c r="D8" s="2">
        <v>1845</v>
      </c>
      <c r="E8" s="2">
        <v>1806</v>
      </c>
      <c r="F8" s="2">
        <v>1734</v>
      </c>
      <c r="G8" s="2">
        <v>1719</v>
      </c>
      <c r="H8" s="2">
        <v>1725</v>
      </c>
      <c r="I8" s="2">
        <v>1744</v>
      </c>
      <c r="J8" s="2">
        <v>1803</v>
      </c>
      <c r="K8" s="2">
        <v>1822</v>
      </c>
      <c r="L8" s="2">
        <v>1846</v>
      </c>
      <c r="M8" s="2">
        <v>1912</v>
      </c>
    </row>
    <row r="9" spans="1:14" x14ac:dyDescent="0.35">
      <c r="A9" s="1">
        <v>8</v>
      </c>
      <c r="B9" s="2">
        <v>1927</v>
      </c>
      <c r="C9" s="2">
        <v>1914</v>
      </c>
      <c r="D9" s="2">
        <v>1844</v>
      </c>
      <c r="E9" s="2">
        <v>1805</v>
      </c>
      <c r="F9" s="2">
        <v>1733</v>
      </c>
      <c r="G9" s="2">
        <v>1719</v>
      </c>
      <c r="H9" s="2">
        <v>1726</v>
      </c>
      <c r="I9" s="2">
        <v>1744</v>
      </c>
      <c r="J9" s="2">
        <v>1804</v>
      </c>
      <c r="K9" s="2">
        <v>1823</v>
      </c>
      <c r="L9" s="2">
        <v>1847</v>
      </c>
      <c r="M9" s="2">
        <v>1913</v>
      </c>
    </row>
    <row r="10" spans="1:14" x14ac:dyDescent="0.35">
      <c r="A10" s="1">
        <v>9</v>
      </c>
      <c r="B10" s="2">
        <v>1927</v>
      </c>
      <c r="C10" s="2">
        <v>1913</v>
      </c>
      <c r="D10" s="2">
        <v>1843</v>
      </c>
      <c r="E10" s="2">
        <v>1803</v>
      </c>
      <c r="F10" s="2">
        <v>1732</v>
      </c>
      <c r="G10" s="2">
        <v>1719</v>
      </c>
      <c r="H10" s="2">
        <v>1726</v>
      </c>
      <c r="I10" s="2">
        <v>1745</v>
      </c>
      <c r="J10" s="2">
        <v>1804</v>
      </c>
      <c r="K10" s="2">
        <v>1823</v>
      </c>
      <c r="L10" s="2">
        <v>1848</v>
      </c>
      <c r="M10" s="2">
        <v>1914</v>
      </c>
    </row>
    <row r="11" spans="1:14" x14ac:dyDescent="0.35">
      <c r="A11" s="1">
        <v>10</v>
      </c>
      <c r="B11" s="2">
        <v>1927</v>
      </c>
      <c r="C11" s="2">
        <v>1912</v>
      </c>
      <c r="D11" s="2">
        <v>1842</v>
      </c>
      <c r="E11" s="2">
        <v>1802</v>
      </c>
      <c r="F11" s="2">
        <v>1732</v>
      </c>
      <c r="G11" s="2">
        <v>1719</v>
      </c>
      <c r="H11" s="2">
        <v>1727</v>
      </c>
      <c r="I11" s="2">
        <v>1746</v>
      </c>
      <c r="J11" s="2">
        <v>1805</v>
      </c>
      <c r="K11" s="2">
        <v>1824</v>
      </c>
      <c r="L11" s="2">
        <v>1849</v>
      </c>
      <c r="M11" s="2">
        <v>1915</v>
      </c>
    </row>
    <row r="12" spans="1:14" x14ac:dyDescent="0.35">
      <c r="A12" s="1">
        <v>11</v>
      </c>
      <c r="B12" s="2">
        <v>1927</v>
      </c>
      <c r="C12" s="2">
        <v>1911</v>
      </c>
      <c r="D12" s="2">
        <v>1840</v>
      </c>
      <c r="E12" s="2">
        <v>1801</v>
      </c>
      <c r="F12" s="2">
        <v>1731</v>
      </c>
      <c r="G12" s="2">
        <v>1719</v>
      </c>
      <c r="H12" s="2">
        <v>1727</v>
      </c>
      <c r="I12" s="2">
        <v>1746</v>
      </c>
      <c r="J12" s="2">
        <v>1806</v>
      </c>
      <c r="K12" s="2">
        <v>1825</v>
      </c>
      <c r="L12" s="2">
        <v>1850</v>
      </c>
      <c r="M12" s="2">
        <v>1915</v>
      </c>
    </row>
    <row r="13" spans="1:14" x14ac:dyDescent="0.35">
      <c r="A13" s="1">
        <v>12</v>
      </c>
      <c r="B13" s="2">
        <v>1927</v>
      </c>
      <c r="C13" s="2">
        <v>1910</v>
      </c>
      <c r="D13" s="2">
        <v>1839</v>
      </c>
      <c r="E13" s="2">
        <v>1800</v>
      </c>
      <c r="F13" s="2">
        <v>1730</v>
      </c>
      <c r="G13" s="2">
        <v>1719</v>
      </c>
      <c r="H13" s="2">
        <v>1728</v>
      </c>
      <c r="I13" s="2">
        <v>1747</v>
      </c>
      <c r="J13" s="2">
        <v>1806</v>
      </c>
      <c r="K13" s="2">
        <v>1825</v>
      </c>
      <c r="L13" s="2">
        <v>1851</v>
      </c>
      <c r="M13" s="2">
        <v>1916</v>
      </c>
    </row>
    <row r="14" spans="1:14" x14ac:dyDescent="0.35">
      <c r="A14" s="1">
        <v>13</v>
      </c>
      <c r="B14" s="2">
        <v>1927</v>
      </c>
      <c r="C14" s="2">
        <v>1909</v>
      </c>
      <c r="D14" s="2">
        <v>1838</v>
      </c>
      <c r="E14" s="2">
        <v>1759</v>
      </c>
      <c r="F14" s="2">
        <v>1729</v>
      </c>
      <c r="G14" s="2">
        <v>1719</v>
      </c>
      <c r="H14" s="2">
        <v>1728</v>
      </c>
      <c r="I14" s="2">
        <v>1748</v>
      </c>
      <c r="J14" s="2">
        <v>1807</v>
      </c>
      <c r="K14" s="2">
        <v>1826</v>
      </c>
      <c r="L14" s="2">
        <v>1851</v>
      </c>
      <c r="M14" s="2">
        <v>1917</v>
      </c>
    </row>
    <row r="15" spans="1:14" x14ac:dyDescent="0.35">
      <c r="A15" s="1">
        <v>14</v>
      </c>
      <c r="B15" s="2">
        <v>1926</v>
      </c>
      <c r="C15" s="2">
        <v>1908</v>
      </c>
      <c r="D15" s="2">
        <v>1837</v>
      </c>
      <c r="E15" s="2">
        <v>1757</v>
      </c>
      <c r="F15" s="2">
        <v>1729</v>
      </c>
      <c r="G15" s="2">
        <v>1719</v>
      </c>
      <c r="H15" s="2">
        <v>1729</v>
      </c>
      <c r="I15" s="2">
        <v>1748</v>
      </c>
      <c r="J15" s="2">
        <v>1807</v>
      </c>
      <c r="K15" s="2">
        <v>1827</v>
      </c>
      <c r="L15" s="2">
        <v>1852</v>
      </c>
      <c r="M15" s="2">
        <v>1917</v>
      </c>
    </row>
    <row r="16" spans="1:14" x14ac:dyDescent="0.35">
      <c r="A16" s="1">
        <v>15</v>
      </c>
      <c r="B16" s="2">
        <v>1926</v>
      </c>
      <c r="C16" s="2">
        <v>1907</v>
      </c>
      <c r="D16" s="2">
        <v>1835</v>
      </c>
      <c r="E16" s="2">
        <v>1756</v>
      </c>
      <c r="F16" s="2">
        <v>1728</v>
      </c>
      <c r="G16" s="2">
        <v>1719</v>
      </c>
      <c r="H16" s="2">
        <v>1729</v>
      </c>
      <c r="I16" s="2">
        <v>1749</v>
      </c>
      <c r="J16" s="2">
        <v>1808</v>
      </c>
      <c r="K16" s="2">
        <v>1828</v>
      </c>
      <c r="L16" s="2">
        <v>1853</v>
      </c>
      <c r="M16" s="2">
        <v>1918</v>
      </c>
    </row>
    <row r="17" spans="1:13" x14ac:dyDescent="0.35">
      <c r="A17" s="1">
        <v>16</v>
      </c>
      <c r="B17" s="2">
        <v>1926</v>
      </c>
      <c r="C17" s="2">
        <v>1906</v>
      </c>
      <c r="D17" s="2">
        <v>1834</v>
      </c>
      <c r="E17" s="2">
        <v>1755</v>
      </c>
      <c r="F17" s="2">
        <v>1727</v>
      </c>
      <c r="G17" s="2">
        <v>1719</v>
      </c>
      <c r="H17" s="2">
        <v>1730</v>
      </c>
      <c r="I17" s="2">
        <v>1750</v>
      </c>
      <c r="J17" s="2">
        <v>1809</v>
      </c>
      <c r="K17" s="2">
        <v>1828</v>
      </c>
      <c r="L17" s="2">
        <v>1854</v>
      </c>
      <c r="M17" s="2">
        <v>1919</v>
      </c>
    </row>
    <row r="18" spans="1:13" x14ac:dyDescent="0.35">
      <c r="A18" s="1">
        <v>17</v>
      </c>
      <c r="B18" s="2">
        <v>1926</v>
      </c>
      <c r="C18" s="2">
        <v>1905</v>
      </c>
      <c r="D18" s="2">
        <v>1833</v>
      </c>
      <c r="E18" s="2">
        <v>1754</v>
      </c>
      <c r="F18" s="2">
        <v>1727</v>
      </c>
      <c r="G18" s="2">
        <v>1719</v>
      </c>
      <c r="H18" s="2">
        <v>1731</v>
      </c>
      <c r="I18" s="2">
        <v>1750</v>
      </c>
      <c r="J18" s="2">
        <v>1809</v>
      </c>
      <c r="K18" s="2">
        <v>1829</v>
      </c>
      <c r="L18" s="2">
        <v>1855</v>
      </c>
      <c r="M18" s="2">
        <v>1919</v>
      </c>
    </row>
    <row r="19" spans="1:13" x14ac:dyDescent="0.35">
      <c r="A19" s="1">
        <v>18</v>
      </c>
      <c r="B19" s="2">
        <v>1925</v>
      </c>
      <c r="C19" s="2">
        <v>1904</v>
      </c>
      <c r="D19" s="2">
        <v>1831</v>
      </c>
      <c r="E19" s="2">
        <v>1753</v>
      </c>
      <c r="F19" s="2">
        <v>1726</v>
      </c>
      <c r="G19" s="2">
        <v>1719</v>
      </c>
      <c r="H19" s="2">
        <v>1731</v>
      </c>
      <c r="I19" s="2">
        <v>1751</v>
      </c>
      <c r="J19" s="2">
        <v>1810</v>
      </c>
      <c r="K19" s="2">
        <v>1830</v>
      </c>
      <c r="L19" s="2">
        <v>1856</v>
      </c>
      <c r="M19" s="2">
        <v>1920</v>
      </c>
    </row>
    <row r="20" spans="1:13" x14ac:dyDescent="0.35">
      <c r="A20" s="1">
        <v>19</v>
      </c>
      <c r="B20" s="2">
        <v>1925</v>
      </c>
      <c r="C20" s="2">
        <v>1903</v>
      </c>
      <c r="D20" s="2">
        <v>1830</v>
      </c>
      <c r="E20" s="2">
        <v>1752</v>
      </c>
      <c r="F20" s="2">
        <v>1725</v>
      </c>
      <c r="G20" s="2">
        <v>1719</v>
      </c>
      <c r="H20" s="2">
        <v>1732</v>
      </c>
      <c r="I20" s="2">
        <v>1751</v>
      </c>
      <c r="J20" s="2">
        <v>1810</v>
      </c>
      <c r="K20" s="2">
        <v>1831</v>
      </c>
      <c r="L20" s="2">
        <v>1857</v>
      </c>
      <c r="M20" s="2">
        <v>1921</v>
      </c>
    </row>
    <row r="21" spans="1:13" x14ac:dyDescent="0.35">
      <c r="A21" s="1">
        <v>20</v>
      </c>
      <c r="B21" s="2">
        <v>1925</v>
      </c>
      <c r="C21" s="2">
        <v>1902</v>
      </c>
      <c r="D21" s="2">
        <v>1829</v>
      </c>
      <c r="E21" s="2">
        <v>1751</v>
      </c>
      <c r="F21" s="2">
        <v>1725</v>
      </c>
      <c r="G21" s="2">
        <v>1719</v>
      </c>
      <c r="H21" s="2">
        <v>1732</v>
      </c>
      <c r="I21" s="2">
        <v>1752</v>
      </c>
      <c r="J21" s="2">
        <v>1811</v>
      </c>
      <c r="K21" s="2">
        <v>1831</v>
      </c>
      <c r="L21" s="2">
        <v>1858</v>
      </c>
      <c r="M21" s="2">
        <v>1921</v>
      </c>
    </row>
    <row r="22" spans="1:13" x14ac:dyDescent="0.35">
      <c r="A22" s="1">
        <v>21</v>
      </c>
      <c r="B22" s="2">
        <v>1925</v>
      </c>
      <c r="C22" s="2">
        <v>1901</v>
      </c>
      <c r="D22" s="2">
        <v>1828</v>
      </c>
      <c r="E22" s="2">
        <v>1750</v>
      </c>
      <c r="F22" s="2">
        <v>1724</v>
      </c>
      <c r="G22" s="2">
        <v>1720</v>
      </c>
      <c r="H22" s="2">
        <v>1733</v>
      </c>
      <c r="I22" s="2">
        <v>1753</v>
      </c>
      <c r="J22" s="2">
        <v>1812</v>
      </c>
      <c r="K22" s="2">
        <v>1832</v>
      </c>
      <c r="L22" s="2">
        <v>1859</v>
      </c>
      <c r="M22" s="2">
        <v>1922</v>
      </c>
    </row>
    <row r="23" spans="1:13" x14ac:dyDescent="0.35">
      <c r="A23" s="1">
        <v>22</v>
      </c>
      <c r="B23" s="2">
        <v>1924</v>
      </c>
      <c r="C23" s="2">
        <v>1900</v>
      </c>
      <c r="D23" s="2">
        <v>1826</v>
      </c>
      <c r="E23" s="2">
        <v>1748</v>
      </c>
      <c r="F23" s="2">
        <v>1724</v>
      </c>
      <c r="G23" s="2">
        <v>1720</v>
      </c>
      <c r="H23" s="2">
        <v>1734</v>
      </c>
      <c r="I23" s="2">
        <v>1753</v>
      </c>
      <c r="J23" s="2">
        <v>1812</v>
      </c>
      <c r="K23" s="2">
        <v>1833</v>
      </c>
      <c r="L23" s="2">
        <v>1900</v>
      </c>
      <c r="M23" s="2">
        <v>1922</v>
      </c>
    </row>
    <row r="24" spans="1:13" x14ac:dyDescent="0.35">
      <c r="A24" s="1">
        <v>23</v>
      </c>
      <c r="B24" s="2">
        <v>1924</v>
      </c>
      <c r="C24" s="2">
        <v>1859</v>
      </c>
      <c r="D24" s="2">
        <v>1825</v>
      </c>
      <c r="E24" s="2">
        <v>1747</v>
      </c>
      <c r="F24" s="2">
        <v>1723</v>
      </c>
      <c r="G24" s="2">
        <v>1720</v>
      </c>
      <c r="H24" s="2">
        <v>1734</v>
      </c>
      <c r="I24" s="2">
        <v>1754</v>
      </c>
      <c r="J24" s="2">
        <v>1813</v>
      </c>
      <c r="K24" s="2">
        <v>1834</v>
      </c>
      <c r="L24" s="2">
        <v>1901</v>
      </c>
      <c r="M24" s="2">
        <v>1923</v>
      </c>
    </row>
    <row r="25" spans="1:13" x14ac:dyDescent="0.35">
      <c r="A25" s="1">
        <v>24</v>
      </c>
      <c r="B25" s="2">
        <v>1923</v>
      </c>
      <c r="C25" s="2">
        <v>1858</v>
      </c>
      <c r="D25" s="2">
        <v>1824</v>
      </c>
      <c r="E25" s="2">
        <v>1746</v>
      </c>
      <c r="F25" s="2">
        <v>1723</v>
      </c>
      <c r="G25" s="2">
        <v>1720</v>
      </c>
      <c r="H25" s="2">
        <v>1735</v>
      </c>
      <c r="I25" s="2">
        <v>1755</v>
      </c>
      <c r="J25" s="2">
        <v>1814</v>
      </c>
      <c r="K25" s="2">
        <v>1834</v>
      </c>
      <c r="L25" s="2">
        <v>1901</v>
      </c>
      <c r="M25" s="2">
        <v>1923</v>
      </c>
    </row>
    <row r="26" spans="1:13" x14ac:dyDescent="0.35">
      <c r="A26" s="1">
        <v>25</v>
      </c>
      <c r="B26" s="2">
        <v>1923</v>
      </c>
      <c r="C26" s="2">
        <v>1857</v>
      </c>
      <c r="D26" s="2">
        <v>1822</v>
      </c>
      <c r="E26" s="2">
        <v>1745</v>
      </c>
      <c r="F26" s="2">
        <v>1722</v>
      </c>
      <c r="G26" s="2">
        <v>1721</v>
      </c>
      <c r="H26" s="2">
        <v>1735</v>
      </c>
      <c r="I26" s="2">
        <v>1755</v>
      </c>
      <c r="J26" s="2">
        <v>1814</v>
      </c>
      <c r="K26" s="2">
        <v>1835</v>
      </c>
      <c r="L26" s="2">
        <v>1902</v>
      </c>
      <c r="M26" s="2">
        <v>1924</v>
      </c>
    </row>
    <row r="27" spans="1:13" x14ac:dyDescent="0.35">
      <c r="A27" s="1">
        <v>26</v>
      </c>
      <c r="B27" s="2">
        <v>1922</v>
      </c>
      <c r="C27" s="2">
        <v>1856</v>
      </c>
      <c r="D27" s="2">
        <v>1821</v>
      </c>
      <c r="E27" s="2">
        <v>1744</v>
      </c>
      <c r="F27" s="2">
        <v>1722</v>
      </c>
      <c r="G27" s="2">
        <v>1721</v>
      </c>
      <c r="H27" s="2">
        <v>1736</v>
      </c>
      <c r="I27" s="2">
        <v>1756</v>
      </c>
      <c r="J27" s="2">
        <v>1815</v>
      </c>
      <c r="K27" s="2">
        <v>1836</v>
      </c>
      <c r="L27" s="2">
        <v>1903</v>
      </c>
      <c r="M27" s="2">
        <v>1924</v>
      </c>
    </row>
    <row r="28" spans="1:13" x14ac:dyDescent="0.35">
      <c r="A28" s="1">
        <v>27</v>
      </c>
      <c r="B28" s="2">
        <v>1922</v>
      </c>
      <c r="C28" s="2">
        <v>1855</v>
      </c>
      <c r="D28" s="2">
        <v>1820</v>
      </c>
      <c r="E28" s="2">
        <v>1743</v>
      </c>
      <c r="F28" s="2">
        <v>1722</v>
      </c>
      <c r="G28" s="2">
        <v>1721</v>
      </c>
      <c r="H28" s="2">
        <v>1737</v>
      </c>
      <c r="I28" s="2">
        <v>1756</v>
      </c>
      <c r="J28" s="2">
        <v>1815</v>
      </c>
      <c r="K28" s="2">
        <v>1837</v>
      </c>
      <c r="L28" s="2">
        <v>1904</v>
      </c>
      <c r="M28" s="2">
        <v>1924</v>
      </c>
    </row>
    <row r="29" spans="1:13" x14ac:dyDescent="0.35">
      <c r="A29" s="1">
        <v>28</v>
      </c>
      <c r="B29" s="2">
        <v>1921</v>
      </c>
      <c r="C29" s="2">
        <v>1854</v>
      </c>
      <c r="D29" s="2">
        <v>1819</v>
      </c>
      <c r="E29" s="2">
        <v>1742</v>
      </c>
      <c r="F29" s="2">
        <v>1721</v>
      </c>
      <c r="G29" s="2">
        <v>1722</v>
      </c>
      <c r="H29" s="2">
        <v>1737</v>
      </c>
      <c r="I29" s="2">
        <v>1757</v>
      </c>
      <c r="J29" s="2">
        <v>1816</v>
      </c>
      <c r="K29" s="2">
        <v>1838</v>
      </c>
      <c r="L29" s="2">
        <v>1905</v>
      </c>
      <c r="M29" s="2">
        <v>1925</v>
      </c>
    </row>
    <row r="30" spans="1:13" x14ac:dyDescent="0.35">
      <c r="A30" s="1">
        <v>29</v>
      </c>
      <c r="B30" s="2">
        <v>1921</v>
      </c>
      <c r="C30" s="2">
        <v>1817</v>
      </c>
      <c r="D30" s="2">
        <v>1741</v>
      </c>
      <c r="E30" s="2">
        <v>1721</v>
      </c>
      <c r="F30" s="2">
        <v>1722</v>
      </c>
      <c r="H30" s="2">
        <v>1738</v>
      </c>
      <c r="I30" s="2">
        <v>1758</v>
      </c>
      <c r="J30" s="2">
        <v>1817</v>
      </c>
      <c r="K30" s="2">
        <v>1839</v>
      </c>
      <c r="L30" s="2">
        <v>1906</v>
      </c>
      <c r="M30" s="2">
        <v>1925</v>
      </c>
    </row>
    <row r="31" spans="1:13" x14ac:dyDescent="0.35">
      <c r="A31" s="1">
        <v>30</v>
      </c>
      <c r="B31" s="2">
        <v>1920</v>
      </c>
      <c r="C31" s="2">
        <v>1816</v>
      </c>
      <c r="D31" s="2">
        <v>1740</v>
      </c>
      <c r="E31" s="2">
        <v>1721</v>
      </c>
      <c r="F31" s="2">
        <v>1722</v>
      </c>
      <c r="H31" s="2">
        <v>1739</v>
      </c>
      <c r="I31" s="2">
        <v>1758</v>
      </c>
      <c r="J31" s="2">
        <v>1817</v>
      </c>
      <c r="K31" s="2">
        <v>1839</v>
      </c>
      <c r="L31" s="2">
        <v>1907</v>
      </c>
      <c r="M31" s="2">
        <v>1925</v>
      </c>
    </row>
    <row r="32" spans="1:13" x14ac:dyDescent="0.35">
      <c r="A32" s="1">
        <v>31</v>
      </c>
      <c r="B32" s="2">
        <v>1919</v>
      </c>
      <c r="D32" s="2">
        <v>1815</v>
      </c>
      <c r="F32" s="2">
        <v>1720</v>
      </c>
      <c r="H32" s="2">
        <v>1739</v>
      </c>
      <c r="I32" s="2"/>
      <c r="J32" s="2">
        <v>1759</v>
      </c>
      <c r="K32" s="2">
        <v>1840</v>
      </c>
      <c r="L32" s="2"/>
      <c r="M32" s="2">
        <v>1926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tabSelected="1" workbookViewId="0">
      <selection activeCell="G5" sqref="G5"/>
    </sheetView>
  </sheetViews>
  <sheetFormatPr defaultRowHeight="14.5" x14ac:dyDescent="0.35"/>
  <cols>
    <col min="1" max="1" width="12.1796875" customWidth="1"/>
  </cols>
  <sheetData>
    <row r="1" spans="1:8" x14ac:dyDescent="0.3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6</v>
      </c>
      <c r="H1" s="4" t="s">
        <v>7</v>
      </c>
    </row>
    <row r="2" spans="1:8" x14ac:dyDescent="0.35">
      <c r="A2" s="5">
        <v>42005</v>
      </c>
      <c r="B2">
        <f>DAY(A2)</f>
        <v>1</v>
      </c>
      <c r="C2">
        <f>MONTH(A2)</f>
        <v>1</v>
      </c>
      <c r="D2">
        <f>YEAR(A2)</f>
        <v>2015</v>
      </c>
      <c r="E2">
        <f>INDEX(Sunrise!$B$2:$M$32,MATCH('Restructured data'!$B2,Sunrise!$A$2:$A$32),MATCH('Restructured data'!$C2,Sunrise!$B$1:$M$1))</f>
        <v>514</v>
      </c>
      <c r="F2">
        <f>INDEX(Sunset!$B$2:$M$32,MATCH($B2,Sunset!$A$2:$A$32),MATCH($C2,Sunset!$B$1:$M$1))</f>
        <v>1926</v>
      </c>
      <c r="G2" s="6">
        <f>TIME(VALUE(LEFT(E2,1)),VALUE(RIGHT(E2,2)),0)</f>
        <v>0.21805555555555556</v>
      </c>
      <c r="H2" s="6">
        <f>TIME(VALUE(LEFT(F2,2)),VALUE(RIGHT(F2,2)),0)</f>
        <v>0.80972222222222223</v>
      </c>
    </row>
    <row r="3" spans="1:8" x14ac:dyDescent="0.35">
      <c r="A3" s="5">
        <f>A2+1</f>
        <v>42006</v>
      </c>
      <c r="B3">
        <f t="shared" ref="B3:B66" si="0">DAY(A3)</f>
        <v>2</v>
      </c>
      <c r="C3">
        <f t="shared" ref="C3:C66" si="1">MONTH(A3)</f>
        <v>1</v>
      </c>
      <c r="D3">
        <f t="shared" ref="D3:D66" si="2">YEAR(A3)</f>
        <v>2015</v>
      </c>
      <c r="E3">
        <f>INDEX(Sunrise!$B$2:$M$32,MATCH('Restructured data'!$B3,Sunrise!$A$2:$A$32),MATCH('Restructured data'!$C3,Sunrise!$B$1:$M$1))</f>
        <v>514</v>
      </c>
      <c r="F3">
        <f>INDEX(Sunset!$B$2:$M$32,MATCH($B3,Sunset!$A$2:$A$32),MATCH($C3,Sunset!$B$1:$M$1))</f>
        <v>1926</v>
      </c>
      <c r="G3" s="6">
        <f t="shared" ref="G3:G66" si="3">TIME(VALUE(LEFT(E3,1)),VALUE(RIGHT(E3,2)),0)</f>
        <v>0.21805555555555556</v>
      </c>
      <c r="H3" s="6">
        <f t="shared" ref="H3:H66" si="4">TIME(VALUE(LEFT(F3,2)),VALUE(RIGHT(F3,2)),0)</f>
        <v>0.80972222222222223</v>
      </c>
    </row>
    <row r="4" spans="1:8" x14ac:dyDescent="0.35">
      <c r="A4" s="5">
        <f t="shared" ref="A4:A67" si="5">A3+1</f>
        <v>42007</v>
      </c>
      <c r="B4">
        <f t="shared" si="0"/>
        <v>3</v>
      </c>
      <c r="C4">
        <f t="shared" si="1"/>
        <v>1</v>
      </c>
      <c r="D4">
        <f t="shared" si="2"/>
        <v>2015</v>
      </c>
      <c r="E4">
        <f>INDEX(Sunrise!$B$2:$M$32,MATCH('Restructured data'!$B4,Sunrise!$A$2:$A$32),MATCH('Restructured data'!$C4,Sunrise!$B$1:$M$1))</f>
        <v>515</v>
      </c>
      <c r="F4">
        <f>INDEX(Sunset!$B$2:$M$32,MATCH($B4,Sunset!$A$2:$A$32),MATCH($C4,Sunset!$B$1:$M$1))</f>
        <v>1926</v>
      </c>
      <c r="G4" s="6">
        <f t="shared" si="3"/>
        <v>0.21875</v>
      </c>
      <c r="H4" s="6">
        <f t="shared" si="4"/>
        <v>0.80972222222222223</v>
      </c>
    </row>
    <row r="5" spans="1:8" x14ac:dyDescent="0.35">
      <c r="A5" s="5">
        <f t="shared" si="5"/>
        <v>42008</v>
      </c>
      <c r="B5">
        <f t="shared" si="0"/>
        <v>4</v>
      </c>
      <c r="C5">
        <f t="shared" si="1"/>
        <v>1</v>
      </c>
      <c r="D5">
        <f t="shared" si="2"/>
        <v>2015</v>
      </c>
      <c r="E5">
        <f>INDEX(Sunrise!$B$2:$M$32,MATCH('Restructured data'!$B5,Sunrise!$A$2:$A$32),MATCH('Restructured data'!$C5,Sunrise!$B$1:$M$1))</f>
        <v>516</v>
      </c>
      <c r="F5">
        <f>INDEX(Sunset!$B$2:$M$32,MATCH($B5,Sunset!$A$2:$A$32),MATCH($C5,Sunset!$B$1:$M$1))</f>
        <v>1926</v>
      </c>
      <c r="G5" s="6">
        <f t="shared" si="3"/>
        <v>0.21944444444444444</v>
      </c>
      <c r="H5" s="6">
        <f t="shared" si="4"/>
        <v>0.80972222222222223</v>
      </c>
    </row>
    <row r="6" spans="1:8" x14ac:dyDescent="0.35">
      <c r="A6" s="5">
        <f t="shared" si="5"/>
        <v>42009</v>
      </c>
      <c r="B6">
        <f t="shared" si="0"/>
        <v>5</v>
      </c>
      <c r="C6">
        <f t="shared" si="1"/>
        <v>1</v>
      </c>
      <c r="D6">
        <f t="shared" si="2"/>
        <v>2015</v>
      </c>
      <c r="E6">
        <f>INDEX(Sunrise!$B$2:$M$32,MATCH('Restructured data'!$B6,Sunrise!$A$2:$A$32),MATCH('Restructured data'!$C6,Sunrise!$B$1:$M$1))</f>
        <v>517</v>
      </c>
      <c r="F6">
        <f>INDEX(Sunset!$B$2:$M$32,MATCH($B6,Sunset!$A$2:$A$32),MATCH($C6,Sunset!$B$1:$M$1))</f>
        <v>1927</v>
      </c>
      <c r="G6" s="6">
        <f t="shared" si="3"/>
        <v>0.22013888888888888</v>
      </c>
      <c r="H6" s="6">
        <f t="shared" si="4"/>
        <v>0.81041666666666667</v>
      </c>
    </row>
    <row r="7" spans="1:8" x14ac:dyDescent="0.35">
      <c r="A7" s="5">
        <f t="shared" si="5"/>
        <v>42010</v>
      </c>
      <c r="B7">
        <f t="shared" si="0"/>
        <v>6</v>
      </c>
      <c r="C7">
        <f t="shared" si="1"/>
        <v>1</v>
      </c>
      <c r="D7">
        <f t="shared" si="2"/>
        <v>2015</v>
      </c>
      <c r="E7">
        <f>INDEX(Sunrise!$B$2:$M$32,MATCH('Restructured data'!$B7,Sunrise!$A$2:$A$32),MATCH('Restructured data'!$C7,Sunrise!$B$1:$M$1))</f>
        <v>517</v>
      </c>
      <c r="F7">
        <f>INDEX(Sunset!$B$2:$M$32,MATCH($B7,Sunset!$A$2:$A$32),MATCH($C7,Sunset!$B$1:$M$1))</f>
        <v>1927</v>
      </c>
      <c r="G7" s="6">
        <f t="shared" si="3"/>
        <v>0.22013888888888888</v>
      </c>
      <c r="H7" s="6">
        <f t="shared" si="4"/>
        <v>0.81041666666666667</v>
      </c>
    </row>
    <row r="8" spans="1:8" x14ac:dyDescent="0.35">
      <c r="A8" s="5">
        <f t="shared" si="5"/>
        <v>42011</v>
      </c>
      <c r="B8">
        <f t="shared" si="0"/>
        <v>7</v>
      </c>
      <c r="C8">
        <f t="shared" si="1"/>
        <v>1</v>
      </c>
      <c r="D8">
        <f t="shared" si="2"/>
        <v>2015</v>
      </c>
      <c r="E8">
        <f>INDEX(Sunrise!$B$2:$M$32,MATCH('Restructured data'!$B8,Sunrise!$A$2:$A$32),MATCH('Restructured data'!$C8,Sunrise!$B$1:$M$1))</f>
        <v>518</v>
      </c>
      <c r="F8">
        <f>INDEX(Sunset!$B$2:$M$32,MATCH($B8,Sunset!$A$2:$A$32),MATCH($C8,Sunset!$B$1:$M$1))</f>
        <v>1927</v>
      </c>
      <c r="G8" s="6">
        <f t="shared" si="3"/>
        <v>0.22083333333333333</v>
      </c>
      <c r="H8" s="6">
        <f t="shared" si="4"/>
        <v>0.81041666666666667</v>
      </c>
    </row>
    <row r="9" spans="1:8" x14ac:dyDescent="0.35">
      <c r="A9" s="5">
        <f t="shared" si="5"/>
        <v>42012</v>
      </c>
      <c r="B9">
        <f t="shared" si="0"/>
        <v>8</v>
      </c>
      <c r="C9">
        <f t="shared" si="1"/>
        <v>1</v>
      </c>
      <c r="D9">
        <f t="shared" si="2"/>
        <v>2015</v>
      </c>
      <c r="E9">
        <f>INDEX(Sunrise!$B$2:$M$32,MATCH('Restructured data'!$B9,Sunrise!$A$2:$A$32),MATCH('Restructured data'!$C9,Sunrise!$B$1:$M$1))</f>
        <v>519</v>
      </c>
      <c r="F9">
        <f>INDEX(Sunset!$B$2:$M$32,MATCH($B9,Sunset!$A$2:$A$32),MATCH($C9,Sunset!$B$1:$M$1))</f>
        <v>1927</v>
      </c>
      <c r="G9" s="6">
        <f t="shared" si="3"/>
        <v>0.22152777777777777</v>
      </c>
      <c r="H9" s="6">
        <f t="shared" si="4"/>
        <v>0.81041666666666667</v>
      </c>
    </row>
    <row r="10" spans="1:8" x14ac:dyDescent="0.35">
      <c r="A10" s="5">
        <f t="shared" si="5"/>
        <v>42013</v>
      </c>
      <c r="B10">
        <f t="shared" si="0"/>
        <v>9</v>
      </c>
      <c r="C10">
        <f t="shared" si="1"/>
        <v>1</v>
      </c>
      <c r="D10">
        <f t="shared" si="2"/>
        <v>2015</v>
      </c>
      <c r="E10">
        <f>INDEX(Sunrise!$B$2:$M$32,MATCH('Restructured data'!$B10,Sunrise!$A$2:$A$32),MATCH('Restructured data'!$C10,Sunrise!$B$1:$M$1))</f>
        <v>520</v>
      </c>
      <c r="F10">
        <f>INDEX(Sunset!$B$2:$M$32,MATCH($B10,Sunset!$A$2:$A$32),MATCH($C10,Sunset!$B$1:$M$1))</f>
        <v>1927</v>
      </c>
      <c r="G10" s="6">
        <f t="shared" si="3"/>
        <v>0.22222222222222221</v>
      </c>
      <c r="H10" s="6">
        <f t="shared" si="4"/>
        <v>0.81041666666666667</v>
      </c>
    </row>
    <row r="11" spans="1:8" x14ac:dyDescent="0.35">
      <c r="A11" s="5">
        <f t="shared" si="5"/>
        <v>42014</v>
      </c>
      <c r="B11">
        <f t="shared" si="0"/>
        <v>10</v>
      </c>
      <c r="C11">
        <f t="shared" si="1"/>
        <v>1</v>
      </c>
      <c r="D11">
        <f t="shared" si="2"/>
        <v>2015</v>
      </c>
      <c r="E11">
        <f>INDEX(Sunrise!$B$2:$M$32,MATCH('Restructured data'!$B11,Sunrise!$A$2:$A$32),MATCH('Restructured data'!$C11,Sunrise!$B$1:$M$1))</f>
        <v>521</v>
      </c>
      <c r="F11">
        <f>INDEX(Sunset!$B$2:$M$32,MATCH($B11,Sunset!$A$2:$A$32),MATCH($C11,Sunset!$B$1:$M$1))</f>
        <v>1927</v>
      </c>
      <c r="G11" s="6">
        <f t="shared" si="3"/>
        <v>0.22291666666666665</v>
      </c>
      <c r="H11" s="6">
        <f t="shared" si="4"/>
        <v>0.81041666666666667</v>
      </c>
    </row>
    <row r="12" spans="1:8" x14ac:dyDescent="0.35">
      <c r="A12" s="5">
        <f t="shared" si="5"/>
        <v>42015</v>
      </c>
      <c r="B12">
        <f t="shared" si="0"/>
        <v>11</v>
      </c>
      <c r="C12">
        <f t="shared" si="1"/>
        <v>1</v>
      </c>
      <c r="D12">
        <f t="shared" si="2"/>
        <v>2015</v>
      </c>
      <c r="E12">
        <f>INDEX(Sunrise!$B$2:$M$32,MATCH('Restructured data'!$B12,Sunrise!$A$2:$A$32),MATCH('Restructured data'!$C12,Sunrise!$B$1:$M$1))</f>
        <v>522</v>
      </c>
      <c r="F12">
        <f>INDEX(Sunset!$B$2:$M$32,MATCH($B12,Sunset!$A$2:$A$32),MATCH($C12,Sunset!$B$1:$M$1))</f>
        <v>1927</v>
      </c>
      <c r="G12" s="6">
        <f t="shared" si="3"/>
        <v>0.22361111111111109</v>
      </c>
      <c r="H12" s="6">
        <f t="shared" si="4"/>
        <v>0.81041666666666667</v>
      </c>
    </row>
    <row r="13" spans="1:8" x14ac:dyDescent="0.35">
      <c r="A13" s="5">
        <f t="shared" si="5"/>
        <v>42016</v>
      </c>
      <c r="B13">
        <f t="shared" si="0"/>
        <v>12</v>
      </c>
      <c r="C13">
        <f t="shared" si="1"/>
        <v>1</v>
      </c>
      <c r="D13">
        <f t="shared" si="2"/>
        <v>2015</v>
      </c>
      <c r="E13">
        <f>INDEX(Sunrise!$B$2:$M$32,MATCH('Restructured data'!$B13,Sunrise!$A$2:$A$32),MATCH('Restructured data'!$C13,Sunrise!$B$1:$M$1))</f>
        <v>523</v>
      </c>
      <c r="F13">
        <f>INDEX(Sunset!$B$2:$M$32,MATCH($B13,Sunset!$A$2:$A$32),MATCH($C13,Sunset!$B$1:$M$1))</f>
        <v>1927</v>
      </c>
      <c r="G13" s="6">
        <f t="shared" si="3"/>
        <v>0.22430555555555556</v>
      </c>
      <c r="H13" s="6">
        <f t="shared" si="4"/>
        <v>0.81041666666666667</v>
      </c>
    </row>
    <row r="14" spans="1:8" x14ac:dyDescent="0.35">
      <c r="A14" s="5">
        <f t="shared" si="5"/>
        <v>42017</v>
      </c>
      <c r="B14">
        <f t="shared" si="0"/>
        <v>13</v>
      </c>
      <c r="C14">
        <f t="shared" si="1"/>
        <v>1</v>
      </c>
      <c r="D14">
        <f t="shared" si="2"/>
        <v>2015</v>
      </c>
      <c r="E14">
        <f>INDEX(Sunrise!$B$2:$M$32,MATCH('Restructured data'!$B14,Sunrise!$A$2:$A$32),MATCH('Restructured data'!$C14,Sunrise!$B$1:$M$1))</f>
        <v>523</v>
      </c>
      <c r="F14">
        <f>INDEX(Sunset!$B$2:$M$32,MATCH($B14,Sunset!$A$2:$A$32),MATCH($C14,Sunset!$B$1:$M$1))</f>
        <v>1927</v>
      </c>
      <c r="G14" s="6">
        <f t="shared" si="3"/>
        <v>0.22430555555555556</v>
      </c>
      <c r="H14" s="6">
        <f t="shared" si="4"/>
        <v>0.81041666666666667</v>
      </c>
    </row>
    <row r="15" spans="1:8" x14ac:dyDescent="0.35">
      <c r="A15" s="5">
        <f t="shared" si="5"/>
        <v>42018</v>
      </c>
      <c r="B15">
        <f t="shared" si="0"/>
        <v>14</v>
      </c>
      <c r="C15">
        <f t="shared" si="1"/>
        <v>1</v>
      </c>
      <c r="D15">
        <f t="shared" si="2"/>
        <v>2015</v>
      </c>
      <c r="E15">
        <f>INDEX(Sunrise!$B$2:$M$32,MATCH('Restructured data'!$B15,Sunrise!$A$2:$A$32),MATCH('Restructured data'!$C15,Sunrise!$B$1:$M$1))</f>
        <v>524</v>
      </c>
      <c r="F15">
        <f>INDEX(Sunset!$B$2:$M$32,MATCH($B15,Sunset!$A$2:$A$32),MATCH($C15,Sunset!$B$1:$M$1))</f>
        <v>1926</v>
      </c>
      <c r="G15" s="6">
        <f t="shared" si="3"/>
        <v>0.22500000000000001</v>
      </c>
      <c r="H15" s="6">
        <f t="shared" si="4"/>
        <v>0.80972222222222223</v>
      </c>
    </row>
    <row r="16" spans="1:8" x14ac:dyDescent="0.35">
      <c r="A16" s="5">
        <f t="shared" si="5"/>
        <v>42019</v>
      </c>
      <c r="B16">
        <f t="shared" si="0"/>
        <v>15</v>
      </c>
      <c r="C16">
        <f t="shared" si="1"/>
        <v>1</v>
      </c>
      <c r="D16">
        <f t="shared" si="2"/>
        <v>2015</v>
      </c>
      <c r="E16">
        <f>INDEX(Sunrise!$B$2:$M$32,MATCH('Restructured data'!$B16,Sunrise!$A$2:$A$32),MATCH('Restructured data'!$C16,Sunrise!$B$1:$M$1))</f>
        <v>525</v>
      </c>
      <c r="F16">
        <f>INDEX(Sunset!$B$2:$M$32,MATCH($B16,Sunset!$A$2:$A$32),MATCH($C16,Sunset!$B$1:$M$1))</f>
        <v>1926</v>
      </c>
      <c r="G16" s="6">
        <f t="shared" si="3"/>
        <v>0.22569444444444445</v>
      </c>
      <c r="H16" s="6">
        <f t="shared" si="4"/>
        <v>0.80972222222222223</v>
      </c>
    </row>
    <row r="17" spans="1:8" x14ac:dyDescent="0.35">
      <c r="A17" s="5">
        <f t="shared" si="5"/>
        <v>42020</v>
      </c>
      <c r="B17">
        <f t="shared" si="0"/>
        <v>16</v>
      </c>
      <c r="C17">
        <f t="shared" si="1"/>
        <v>1</v>
      </c>
      <c r="D17">
        <f t="shared" si="2"/>
        <v>2015</v>
      </c>
      <c r="E17">
        <f>INDEX(Sunrise!$B$2:$M$32,MATCH('Restructured data'!$B17,Sunrise!$A$2:$A$32),MATCH('Restructured data'!$C17,Sunrise!$B$1:$M$1))</f>
        <v>526</v>
      </c>
      <c r="F17">
        <f>INDEX(Sunset!$B$2:$M$32,MATCH($B17,Sunset!$A$2:$A$32),MATCH($C17,Sunset!$B$1:$M$1))</f>
        <v>1926</v>
      </c>
      <c r="G17" s="6">
        <f t="shared" si="3"/>
        <v>0.22638888888888889</v>
      </c>
      <c r="H17" s="6">
        <f t="shared" si="4"/>
        <v>0.80972222222222223</v>
      </c>
    </row>
    <row r="18" spans="1:8" x14ac:dyDescent="0.35">
      <c r="A18" s="5">
        <f t="shared" si="5"/>
        <v>42021</v>
      </c>
      <c r="B18">
        <f t="shared" si="0"/>
        <v>17</v>
      </c>
      <c r="C18">
        <f t="shared" si="1"/>
        <v>1</v>
      </c>
      <c r="D18">
        <f t="shared" si="2"/>
        <v>2015</v>
      </c>
      <c r="E18">
        <f>INDEX(Sunrise!$B$2:$M$32,MATCH('Restructured data'!$B18,Sunrise!$A$2:$A$32),MATCH('Restructured data'!$C18,Sunrise!$B$1:$M$1))</f>
        <v>527</v>
      </c>
      <c r="F18">
        <f>INDEX(Sunset!$B$2:$M$32,MATCH($B18,Sunset!$A$2:$A$32),MATCH($C18,Sunset!$B$1:$M$1))</f>
        <v>1926</v>
      </c>
      <c r="G18" s="6">
        <f t="shared" si="3"/>
        <v>0.22708333333333333</v>
      </c>
      <c r="H18" s="6">
        <f t="shared" si="4"/>
        <v>0.80972222222222223</v>
      </c>
    </row>
    <row r="19" spans="1:8" x14ac:dyDescent="0.35">
      <c r="A19" s="5">
        <f t="shared" si="5"/>
        <v>42022</v>
      </c>
      <c r="B19">
        <f t="shared" si="0"/>
        <v>18</v>
      </c>
      <c r="C19">
        <f t="shared" si="1"/>
        <v>1</v>
      </c>
      <c r="D19">
        <f t="shared" si="2"/>
        <v>2015</v>
      </c>
      <c r="E19">
        <f>INDEX(Sunrise!$B$2:$M$32,MATCH('Restructured data'!$B19,Sunrise!$A$2:$A$32),MATCH('Restructured data'!$C19,Sunrise!$B$1:$M$1))</f>
        <v>528</v>
      </c>
      <c r="F19">
        <f>INDEX(Sunset!$B$2:$M$32,MATCH($B19,Sunset!$A$2:$A$32),MATCH($C19,Sunset!$B$1:$M$1))</f>
        <v>1925</v>
      </c>
      <c r="G19" s="6">
        <f t="shared" si="3"/>
        <v>0.22777777777777777</v>
      </c>
      <c r="H19" s="6">
        <f t="shared" si="4"/>
        <v>0.80902777777777779</v>
      </c>
    </row>
    <row r="20" spans="1:8" x14ac:dyDescent="0.35">
      <c r="A20" s="5">
        <f t="shared" si="5"/>
        <v>42023</v>
      </c>
      <c r="B20">
        <f t="shared" si="0"/>
        <v>19</v>
      </c>
      <c r="C20">
        <f t="shared" si="1"/>
        <v>1</v>
      </c>
      <c r="D20">
        <f t="shared" si="2"/>
        <v>2015</v>
      </c>
      <c r="E20">
        <f>INDEX(Sunrise!$B$2:$M$32,MATCH('Restructured data'!$B20,Sunrise!$A$2:$A$32),MATCH('Restructured data'!$C20,Sunrise!$B$1:$M$1))</f>
        <v>529</v>
      </c>
      <c r="F20">
        <f>INDEX(Sunset!$B$2:$M$32,MATCH($B20,Sunset!$A$2:$A$32),MATCH($C20,Sunset!$B$1:$M$1))</f>
        <v>1925</v>
      </c>
      <c r="G20" s="6">
        <f t="shared" si="3"/>
        <v>0.22847222222222222</v>
      </c>
      <c r="H20" s="6">
        <f t="shared" si="4"/>
        <v>0.80902777777777779</v>
      </c>
    </row>
    <row r="21" spans="1:8" x14ac:dyDescent="0.35">
      <c r="A21" s="5">
        <f t="shared" si="5"/>
        <v>42024</v>
      </c>
      <c r="B21">
        <f t="shared" si="0"/>
        <v>20</v>
      </c>
      <c r="C21">
        <f t="shared" si="1"/>
        <v>1</v>
      </c>
      <c r="D21">
        <f t="shared" si="2"/>
        <v>2015</v>
      </c>
      <c r="E21">
        <f>INDEX(Sunrise!$B$2:$M$32,MATCH('Restructured data'!$B21,Sunrise!$A$2:$A$32),MATCH('Restructured data'!$C21,Sunrise!$B$1:$M$1))</f>
        <v>530</v>
      </c>
      <c r="F21">
        <f>INDEX(Sunset!$B$2:$M$32,MATCH($B21,Sunset!$A$2:$A$32),MATCH($C21,Sunset!$B$1:$M$1))</f>
        <v>1925</v>
      </c>
      <c r="G21" s="6">
        <f t="shared" si="3"/>
        <v>0.22916666666666666</v>
      </c>
      <c r="H21" s="6">
        <f t="shared" si="4"/>
        <v>0.80902777777777779</v>
      </c>
    </row>
    <row r="22" spans="1:8" x14ac:dyDescent="0.35">
      <c r="A22" s="5">
        <f t="shared" si="5"/>
        <v>42025</v>
      </c>
      <c r="B22">
        <f t="shared" si="0"/>
        <v>21</v>
      </c>
      <c r="C22">
        <f t="shared" si="1"/>
        <v>1</v>
      </c>
      <c r="D22">
        <f t="shared" si="2"/>
        <v>2015</v>
      </c>
      <c r="E22">
        <f>INDEX(Sunrise!$B$2:$M$32,MATCH('Restructured data'!$B22,Sunrise!$A$2:$A$32),MATCH('Restructured data'!$C22,Sunrise!$B$1:$M$1))</f>
        <v>531</v>
      </c>
      <c r="F22">
        <f>INDEX(Sunset!$B$2:$M$32,MATCH($B22,Sunset!$A$2:$A$32),MATCH($C22,Sunset!$B$1:$M$1))</f>
        <v>1925</v>
      </c>
      <c r="G22" s="6">
        <f t="shared" si="3"/>
        <v>0.2298611111111111</v>
      </c>
      <c r="H22" s="6">
        <f t="shared" si="4"/>
        <v>0.80902777777777779</v>
      </c>
    </row>
    <row r="23" spans="1:8" x14ac:dyDescent="0.35">
      <c r="A23" s="5">
        <f t="shared" si="5"/>
        <v>42026</v>
      </c>
      <c r="B23">
        <f t="shared" si="0"/>
        <v>22</v>
      </c>
      <c r="C23">
        <f t="shared" si="1"/>
        <v>1</v>
      </c>
      <c r="D23">
        <f t="shared" si="2"/>
        <v>2015</v>
      </c>
      <c r="E23">
        <f>INDEX(Sunrise!$B$2:$M$32,MATCH('Restructured data'!$B23,Sunrise!$A$2:$A$32),MATCH('Restructured data'!$C23,Sunrise!$B$1:$M$1))</f>
        <v>532</v>
      </c>
      <c r="F23">
        <f>INDEX(Sunset!$B$2:$M$32,MATCH($B23,Sunset!$A$2:$A$32),MATCH($C23,Sunset!$B$1:$M$1))</f>
        <v>1924</v>
      </c>
      <c r="G23" s="6">
        <f t="shared" si="3"/>
        <v>0.23055555555555554</v>
      </c>
      <c r="H23" s="6">
        <f t="shared" si="4"/>
        <v>0.80833333333333324</v>
      </c>
    </row>
    <row r="24" spans="1:8" x14ac:dyDescent="0.35">
      <c r="A24" s="5">
        <f t="shared" si="5"/>
        <v>42027</v>
      </c>
      <c r="B24">
        <f t="shared" si="0"/>
        <v>23</v>
      </c>
      <c r="C24">
        <f t="shared" si="1"/>
        <v>1</v>
      </c>
      <c r="D24">
        <f t="shared" si="2"/>
        <v>2015</v>
      </c>
      <c r="E24">
        <f>INDEX(Sunrise!$B$2:$M$32,MATCH('Restructured data'!$B24,Sunrise!$A$2:$A$32),MATCH('Restructured data'!$C24,Sunrise!$B$1:$M$1))</f>
        <v>533</v>
      </c>
      <c r="F24">
        <f>INDEX(Sunset!$B$2:$M$32,MATCH($B24,Sunset!$A$2:$A$32),MATCH($C24,Sunset!$B$1:$M$1))</f>
        <v>1924</v>
      </c>
      <c r="G24" s="6">
        <f t="shared" si="3"/>
        <v>0.23124999999999998</v>
      </c>
      <c r="H24" s="6">
        <f t="shared" si="4"/>
        <v>0.80833333333333324</v>
      </c>
    </row>
    <row r="25" spans="1:8" x14ac:dyDescent="0.35">
      <c r="A25" s="5">
        <f t="shared" si="5"/>
        <v>42028</v>
      </c>
      <c r="B25">
        <f t="shared" si="0"/>
        <v>24</v>
      </c>
      <c r="C25">
        <f t="shared" si="1"/>
        <v>1</v>
      </c>
      <c r="D25">
        <f t="shared" si="2"/>
        <v>2015</v>
      </c>
      <c r="E25">
        <f>INDEX(Sunrise!$B$2:$M$32,MATCH('Restructured data'!$B25,Sunrise!$A$2:$A$32),MATCH('Restructured data'!$C25,Sunrise!$B$1:$M$1))</f>
        <v>534</v>
      </c>
      <c r="F25">
        <f>INDEX(Sunset!$B$2:$M$32,MATCH($B25,Sunset!$A$2:$A$32),MATCH($C25,Sunset!$B$1:$M$1))</f>
        <v>1923</v>
      </c>
      <c r="G25" s="6">
        <f t="shared" si="3"/>
        <v>0.23194444444444443</v>
      </c>
      <c r="H25" s="6">
        <f t="shared" si="4"/>
        <v>0.80763888888888891</v>
      </c>
    </row>
    <row r="26" spans="1:8" x14ac:dyDescent="0.35">
      <c r="A26" s="5">
        <f t="shared" si="5"/>
        <v>42029</v>
      </c>
      <c r="B26">
        <f t="shared" si="0"/>
        <v>25</v>
      </c>
      <c r="C26">
        <f t="shared" si="1"/>
        <v>1</v>
      </c>
      <c r="D26">
        <f t="shared" si="2"/>
        <v>2015</v>
      </c>
      <c r="E26">
        <f>INDEX(Sunrise!$B$2:$M$32,MATCH('Restructured data'!$B26,Sunrise!$A$2:$A$32),MATCH('Restructured data'!$C26,Sunrise!$B$1:$M$1))</f>
        <v>534</v>
      </c>
      <c r="F26">
        <f>INDEX(Sunset!$B$2:$M$32,MATCH($B26,Sunset!$A$2:$A$32),MATCH($C26,Sunset!$B$1:$M$1))</f>
        <v>1923</v>
      </c>
      <c r="G26" s="6">
        <f t="shared" si="3"/>
        <v>0.23194444444444443</v>
      </c>
      <c r="H26" s="6">
        <f t="shared" si="4"/>
        <v>0.80763888888888891</v>
      </c>
    </row>
    <row r="27" spans="1:8" x14ac:dyDescent="0.35">
      <c r="A27" s="5">
        <f t="shared" si="5"/>
        <v>42030</v>
      </c>
      <c r="B27">
        <f t="shared" si="0"/>
        <v>26</v>
      </c>
      <c r="C27">
        <f t="shared" si="1"/>
        <v>1</v>
      </c>
      <c r="D27">
        <f t="shared" si="2"/>
        <v>2015</v>
      </c>
      <c r="E27">
        <f>INDEX(Sunrise!$B$2:$M$32,MATCH('Restructured data'!$B27,Sunrise!$A$2:$A$32),MATCH('Restructured data'!$C27,Sunrise!$B$1:$M$1))</f>
        <v>535</v>
      </c>
      <c r="F27">
        <f>INDEX(Sunset!$B$2:$M$32,MATCH($B27,Sunset!$A$2:$A$32),MATCH($C27,Sunset!$B$1:$M$1))</f>
        <v>1922</v>
      </c>
      <c r="G27" s="6">
        <f t="shared" si="3"/>
        <v>0.23263888888888887</v>
      </c>
      <c r="H27" s="6">
        <f t="shared" si="4"/>
        <v>0.80694444444444446</v>
      </c>
    </row>
    <row r="28" spans="1:8" x14ac:dyDescent="0.35">
      <c r="A28" s="5">
        <f t="shared" si="5"/>
        <v>42031</v>
      </c>
      <c r="B28">
        <f t="shared" si="0"/>
        <v>27</v>
      </c>
      <c r="C28">
        <f t="shared" si="1"/>
        <v>1</v>
      </c>
      <c r="D28">
        <f t="shared" si="2"/>
        <v>2015</v>
      </c>
      <c r="E28">
        <f>INDEX(Sunrise!$B$2:$M$32,MATCH('Restructured data'!$B28,Sunrise!$A$2:$A$32),MATCH('Restructured data'!$C28,Sunrise!$B$1:$M$1))</f>
        <v>536</v>
      </c>
      <c r="F28">
        <f>INDEX(Sunset!$B$2:$M$32,MATCH($B28,Sunset!$A$2:$A$32),MATCH($C28,Sunset!$B$1:$M$1))</f>
        <v>1922</v>
      </c>
      <c r="G28" s="6">
        <f t="shared" si="3"/>
        <v>0.23333333333333331</v>
      </c>
      <c r="H28" s="6">
        <f t="shared" si="4"/>
        <v>0.80694444444444446</v>
      </c>
    </row>
    <row r="29" spans="1:8" x14ac:dyDescent="0.35">
      <c r="A29" s="5">
        <f t="shared" si="5"/>
        <v>42032</v>
      </c>
      <c r="B29">
        <f t="shared" si="0"/>
        <v>28</v>
      </c>
      <c r="C29">
        <f t="shared" si="1"/>
        <v>1</v>
      </c>
      <c r="D29">
        <f t="shared" si="2"/>
        <v>2015</v>
      </c>
      <c r="E29">
        <f>INDEX(Sunrise!$B$2:$M$32,MATCH('Restructured data'!$B29,Sunrise!$A$2:$A$32),MATCH('Restructured data'!$C29,Sunrise!$B$1:$M$1))</f>
        <v>537</v>
      </c>
      <c r="F29">
        <f>INDEX(Sunset!$B$2:$M$32,MATCH($B29,Sunset!$A$2:$A$32),MATCH($C29,Sunset!$B$1:$M$1))</f>
        <v>1921</v>
      </c>
      <c r="G29" s="6">
        <f t="shared" si="3"/>
        <v>0.23402777777777781</v>
      </c>
      <c r="H29" s="6">
        <f t="shared" si="4"/>
        <v>0.80625000000000002</v>
      </c>
    </row>
    <row r="30" spans="1:8" x14ac:dyDescent="0.35">
      <c r="A30" s="5">
        <f t="shared" si="5"/>
        <v>42033</v>
      </c>
      <c r="B30">
        <f t="shared" si="0"/>
        <v>29</v>
      </c>
      <c r="C30">
        <f t="shared" si="1"/>
        <v>1</v>
      </c>
      <c r="D30">
        <f t="shared" si="2"/>
        <v>2015</v>
      </c>
      <c r="E30">
        <f>INDEX(Sunrise!$B$2:$M$32,MATCH('Restructured data'!$B30,Sunrise!$A$2:$A$32),MATCH('Restructured data'!$C30,Sunrise!$B$1:$M$1))</f>
        <v>538</v>
      </c>
      <c r="F30">
        <f>INDEX(Sunset!$B$2:$M$32,MATCH($B30,Sunset!$A$2:$A$32),MATCH($C30,Sunset!$B$1:$M$1))</f>
        <v>1921</v>
      </c>
      <c r="G30" s="6">
        <f t="shared" si="3"/>
        <v>0.23472222222222219</v>
      </c>
      <c r="H30" s="6">
        <f t="shared" si="4"/>
        <v>0.80625000000000002</v>
      </c>
    </row>
    <row r="31" spans="1:8" x14ac:dyDescent="0.35">
      <c r="A31" s="5">
        <f t="shared" si="5"/>
        <v>42034</v>
      </c>
      <c r="B31">
        <f t="shared" si="0"/>
        <v>30</v>
      </c>
      <c r="C31">
        <f t="shared" si="1"/>
        <v>1</v>
      </c>
      <c r="D31">
        <f t="shared" si="2"/>
        <v>2015</v>
      </c>
      <c r="E31">
        <f>INDEX(Sunrise!$B$2:$M$32,MATCH('Restructured data'!$B31,Sunrise!$A$2:$A$32),MATCH('Restructured data'!$C31,Sunrise!$B$1:$M$1))</f>
        <v>539</v>
      </c>
      <c r="F31">
        <f>INDEX(Sunset!$B$2:$M$32,MATCH($B31,Sunset!$A$2:$A$32),MATCH($C31,Sunset!$B$1:$M$1))</f>
        <v>1920</v>
      </c>
      <c r="G31" s="6">
        <f t="shared" si="3"/>
        <v>0.23541666666666669</v>
      </c>
      <c r="H31" s="6">
        <f t="shared" si="4"/>
        <v>0.80555555555555547</v>
      </c>
    </row>
    <row r="32" spans="1:8" x14ac:dyDescent="0.35">
      <c r="A32" s="5">
        <f t="shared" si="5"/>
        <v>42035</v>
      </c>
      <c r="B32">
        <f t="shared" si="0"/>
        <v>31</v>
      </c>
      <c r="C32">
        <f t="shared" si="1"/>
        <v>1</v>
      </c>
      <c r="D32">
        <f t="shared" si="2"/>
        <v>2015</v>
      </c>
      <c r="E32">
        <f>INDEX(Sunrise!$B$2:$M$32,MATCH('Restructured data'!$B32,Sunrise!$A$2:$A$32),MATCH('Restructured data'!$C32,Sunrise!$B$1:$M$1))</f>
        <v>540</v>
      </c>
      <c r="F32">
        <f>INDEX(Sunset!$B$2:$M$32,MATCH($B32,Sunset!$A$2:$A$32),MATCH($C32,Sunset!$B$1:$M$1))</f>
        <v>1919</v>
      </c>
      <c r="G32" s="6">
        <f t="shared" si="3"/>
        <v>0.23611111111111113</v>
      </c>
      <c r="H32" s="6">
        <f t="shared" si="4"/>
        <v>0.80486111111111114</v>
      </c>
    </row>
    <row r="33" spans="1:8" x14ac:dyDescent="0.35">
      <c r="A33" s="5">
        <f t="shared" si="5"/>
        <v>42036</v>
      </c>
      <c r="B33">
        <f t="shared" si="0"/>
        <v>1</v>
      </c>
      <c r="C33">
        <f t="shared" si="1"/>
        <v>2</v>
      </c>
      <c r="D33">
        <f t="shared" si="2"/>
        <v>2015</v>
      </c>
      <c r="E33">
        <f>INDEX(Sunrise!$B$2:$M$32,MATCH('Restructured data'!$B33,Sunrise!$A$2:$A$32),MATCH('Restructured data'!$C33,Sunrise!$B$1:$M$1))</f>
        <v>541</v>
      </c>
      <c r="F33">
        <f>INDEX(Sunset!$B$2:$M$32,MATCH($B33,Sunset!$A$2:$A$32),MATCH($C33,Sunset!$B$1:$M$1))</f>
        <v>1919</v>
      </c>
      <c r="G33" s="6">
        <f t="shared" si="3"/>
        <v>0.23680555555555557</v>
      </c>
      <c r="H33" s="6">
        <f t="shared" si="4"/>
        <v>0.80486111111111114</v>
      </c>
    </row>
    <row r="34" spans="1:8" x14ac:dyDescent="0.35">
      <c r="A34" s="5">
        <f t="shared" si="5"/>
        <v>42037</v>
      </c>
      <c r="B34">
        <f t="shared" si="0"/>
        <v>2</v>
      </c>
      <c r="C34">
        <f t="shared" si="1"/>
        <v>2</v>
      </c>
      <c r="D34">
        <f t="shared" si="2"/>
        <v>2015</v>
      </c>
      <c r="E34">
        <f>INDEX(Sunrise!$B$2:$M$32,MATCH('Restructured data'!$B34,Sunrise!$A$2:$A$32),MATCH('Restructured data'!$C34,Sunrise!$B$1:$M$1))</f>
        <v>542</v>
      </c>
      <c r="F34">
        <f>INDEX(Sunset!$B$2:$M$32,MATCH($B34,Sunset!$A$2:$A$32),MATCH($C34,Sunset!$B$1:$M$1))</f>
        <v>1918</v>
      </c>
      <c r="G34" s="6">
        <f t="shared" si="3"/>
        <v>0.23750000000000002</v>
      </c>
      <c r="H34" s="6">
        <f t="shared" si="4"/>
        <v>0.8041666666666667</v>
      </c>
    </row>
    <row r="35" spans="1:8" x14ac:dyDescent="0.35">
      <c r="A35" s="5">
        <f t="shared" si="5"/>
        <v>42038</v>
      </c>
      <c r="B35">
        <f t="shared" si="0"/>
        <v>3</v>
      </c>
      <c r="C35">
        <f t="shared" si="1"/>
        <v>2</v>
      </c>
      <c r="D35">
        <f t="shared" si="2"/>
        <v>2015</v>
      </c>
      <c r="E35">
        <f>INDEX(Sunrise!$B$2:$M$32,MATCH('Restructured data'!$B35,Sunrise!$A$2:$A$32),MATCH('Restructured data'!$C35,Sunrise!$B$1:$M$1))</f>
        <v>543</v>
      </c>
      <c r="F35">
        <f>INDEX(Sunset!$B$2:$M$32,MATCH($B35,Sunset!$A$2:$A$32),MATCH($C35,Sunset!$B$1:$M$1))</f>
        <v>1917</v>
      </c>
      <c r="G35" s="6">
        <f t="shared" si="3"/>
        <v>0.23819444444444446</v>
      </c>
      <c r="H35" s="6">
        <f t="shared" si="4"/>
        <v>0.80347222222222225</v>
      </c>
    </row>
    <row r="36" spans="1:8" x14ac:dyDescent="0.35">
      <c r="A36" s="5">
        <f t="shared" si="5"/>
        <v>42039</v>
      </c>
      <c r="B36">
        <f t="shared" si="0"/>
        <v>4</v>
      </c>
      <c r="C36">
        <f t="shared" si="1"/>
        <v>2</v>
      </c>
      <c r="D36">
        <f t="shared" si="2"/>
        <v>2015</v>
      </c>
      <c r="E36">
        <f>INDEX(Sunrise!$B$2:$M$32,MATCH('Restructured data'!$B36,Sunrise!$A$2:$A$32),MATCH('Restructured data'!$C36,Sunrise!$B$1:$M$1))</f>
        <v>544</v>
      </c>
      <c r="F36">
        <f>INDEX(Sunset!$B$2:$M$32,MATCH($B36,Sunset!$A$2:$A$32),MATCH($C36,Sunset!$B$1:$M$1))</f>
        <v>1917</v>
      </c>
      <c r="G36" s="6">
        <f t="shared" si="3"/>
        <v>0.2388888888888889</v>
      </c>
      <c r="H36" s="6">
        <f t="shared" si="4"/>
        <v>0.80347222222222225</v>
      </c>
    </row>
    <row r="37" spans="1:8" x14ac:dyDescent="0.35">
      <c r="A37" s="5">
        <f t="shared" si="5"/>
        <v>42040</v>
      </c>
      <c r="B37">
        <f t="shared" si="0"/>
        <v>5</v>
      </c>
      <c r="C37">
        <f t="shared" si="1"/>
        <v>2</v>
      </c>
      <c r="D37">
        <f t="shared" si="2"/>
        <v>2015</v>
      </c>
      <c r="E37">
        <f>INDEX(Sunrise!$B$2:$M$32,MATCH('Restructured data'!$B37,Sunrise!$A$2:$A$32),MATCH('Restructured data'!$C37,Sunrise!$B$1:$M$1))</f>
        <v>545</v>
      </c>
      <c r="F37">
        <f>INDEX(Sunset!$B$2:$M$32,MATCH($B37,Sunset!$A$2:$A$32),MATCH($C37,Sunset!$B$1:$M$1))</f>
        <v>1916</v>
      </c>
      <c r="G37" s="6">
        <f t="shared" si="3"/>
        <v>0.23958333333333334</v>
      </c>
      <c r="H37" s="6">
        <f t="shared" si="4"/>
        <v>0.8027777777777777</v>
      </c>
    </row>
    <row r="38" spans="1:8" x14ac:dyDescent="0.35">
      <c r="A38" s="5">
        <f t="shared" si="5"/>
        <v>42041</v>
      </c>
      <c r="B38">
        <f t="shared" si="0"/>
        <v>6</v>
      </c>
      <c r="C38">
        <f t="shared" si="1"/>
        <v>2</v>
      </c>
      <c r="D38">
        <f t="shared" si="2"/>
        <v>2015</v>
      </c>
      <c r="E38">
        <f>INDEX(Sunrise!$B$2:$M$32,MATCH('Restructured data'!$B38,Sunrise!$A$2:$A$32),MATCH('Restructured data'!$C38,Sunrise!$B$1:$M$1))</f>
        <v>546</v>
      </c>
      <c r="F38">
        <f>INDEX(Sunset!$B$2:$M$32,MATCH($B38,Sunset!$A$2:$A$32),MATCH($C38,Sunset!$B$1:$M$1))</f>
        <v>1915</v>
      </c>
      <c r="G38" s="6">
        <f t="shared" si="3"/>
        <v>0.24027777777777778</v>
      </c>
      <c r="H38" s="6">
        <f t="shared" si="4"/>
        <v>0.80208333333333337</v>
      </c>
    </row>
    <row r="39" spans="1:8" x14ac:dyDescent="0.35">
      <c r="A39" s="5">
        <f t="shared" si="5"/>
        <v>42042</v>
      </c>
      <c r="B39">
        <f t="shared" si="0"/>
        <v>7</v>
      </c>
      <c r="C39">
        <f t="shared" si="1"/>
        <v>2</v>
      </c>
      <c r="D39">
        <f t="shared" si="2"/>
        <v>2015</v>
      </c>
      <c r="E39">
        <f>INDEX(Sunrise!$B$2:$M$32,MATCH('Restructured data'!$B39,Sunrise!$A$2:$A$32),MATCH('Restructured data'!$C39,Sunrise!$B$1:$M$1))</f>
        <v>547</v>
      </c>
      <c r="F39">
        <f>INDEX(Sunset!$B$2:$M$32,MATCH($B39,Sunset!$A$2:$A$32),MATCH($C39,Sunset!$B$1:$M$1))</f>
        <v>1914</v>
      </c>
      <c r="G39" s="6">
        <f t="shared" si="3"/>
        <v>0.24097222222222223</v>
      </c>
      <c r="H39" s="6">
        <f t="shared" si="4"/>
        <v>0.80138888888888893</v>
      </c>
    </row>
    <row r="40" spans="1:8" x14ac:dyDescent="0.35">
      <c r="A40" s="5">
        <f t="shared" si="5"/>
        <v>42043</v>
      </c>
      <c r="B40">
        <f t="shared" si="0"/>
        <v>8</v>
      </c>
      <c r="C40">
        <f t="shared" si="1"/>
        <v>2</v>
      </c>
      <c r="D40">
        <f t="shared" si="2"/>
        <v>2015</v>
      </c>
      <c r="E40">
        <f>INDEX(Sunrise!$B$2:$M$32,MATCH('Restructured data'!$B40,Sunrise!$A$2:$A$32),MATCH('Restructured data'!$C40,Sunrise!$B$1:$M$1))</f>
        <v>548</v>
      </c>
      <c r="F40">
        <f>INDEX(Sunset!$B$2:$M$32,MATCH($B40,Sunset!$A$2:$A$32),MATCH($C40,Sunset!$B$1:$M$1))</f>
        <v>1914</v>
      </c>
      <c r="G40" s="6">
        <f t="shared" si="3"/>
        <v>0.24166666666666667</v>
      </c>
      <c r="H40" s="6">
        <f t="shared" si="4"/>
        <v>0.80138888888888893</v>
      </c>
    </row>
    <row r="41" spans="1:8" x14ac:dyDescent="0.35">
      <c r="A41" s="5">
        <f t="shared" si="5"/>
        <v>42044</v>
      </c>
      <c r="B41">
        <f t="shared" si="0"/>
        <v>9</v>
      </c>
      <c r="C41">
        <f t="shared" si="1"/>
        <v>2</v>
      </c>
      <c r="D41">
        <f t="shared" si="2"/>
        <v>2015</v>
      </c>
      <c r="E41">
        <f>INDEX(Sunrise!$B$2:$M$32,MATCH('Restructured data'!$B41,Sunrise!$A$2:$A$32),MATCH('Restructured data'!$C41,Sunrise!$B$1:$M$1))</f>
        <v>548</v>
      </c>
      <c r="F41">
        <f>INDEX(Sunset!$B$2:$M$32,MATCH($B41,Sunset!$A$2:$A$32),MATCH($C41,Sunset!$B$1:$M$1))</f>
        <v>1913</v>
      </c>
      <c r="G41" s="6">
        <f t="shared" si="3"/>
        <v>0.24166666666666667</v>
      </c>
      <c r="H41" s="6">
        <f t="shared" si="4"/>
        <v>0.80069444444444438</v>
      </c>
    </row>
    <row r="42" spans="1:8" x14ac:dyDescent="0.35">
      <c r="A42" s="5">
        <f t="shared" si="5"/>
        <v>42045</v>
      </c>
      <c r="B42">
        <f t="shared" si="0"/>
        <v>10</v>
      </c>
      <c r="C42">
        <f t="shared" si="1"/>
        <v>2</v>
      </c>
      <c r="D42">
        <f t="shared" si="2"/>
        <v>2015</v>
      </c>
      <c r="E42">
        <f>INDEX(Sunrise!$B$2:$M$32,MATCH('Restructured data'!$B42,Sunrise!$A$2:$A$32),MATCH('Restructured data'!$C42,Sunrise!$B$1:$M$1))</f>
        <v>549</v>
      </c>
      <c r="F42">
        <f>INDEX(Sunset!$B$2:$M$32,MATCH($B42,Sunset!$A$2:$A$32),MATCH($C42,Sunset!$B$1:$M$1))</f>
        <v>1912</v>
      </c>
      <c r="G42" s="6">
        <f t="shared" si="3"/>
        <v>0.24236111111111111</v>
      </c>
      <c r="H42" s="6">
        <f t="shared" si="4"/>
        <v>0.79999999999999993</v>
      </c>
    </row>
    <row r="43" spans="1:8" x14ac:dyDescent="0.35">
      <c r="A43" s="5">
        <f t="shared" si="5"/>
        <v>42046</v>
      </c>
      <c r="B43">
        <f t="shared" si="0"/>
        <v>11</v>
      </c>
      <c r="C43">
        <f t="shared" si="1"/>
        <v>2</v>
      </c>
      <c r="D43">
        <f t="shared" si="2"/>
        <v>2015</v>
      </c>
      <c r="E43">
        <f>INDEX(Sunrise!$B$2:$M$32,MATCH('Restructured data'!$B43,Sunrise!$A$2:$A$32),MATCH('Restructured data'!$C43,Sunrise!$B$1:$M$1))</f>
        <v>550</v>
      </c>
      <c r="F43">
        <f>INDEX(Sunset!$B$2:$M$32,MATCH($B43,Sunset!$A$2:$A$32),MATCH($C43,Sunset!$B$1:$M$1))</f>
        <v>1911</v>
      </c>
      <c r="G43" s="6">
        <f t="shared" si="3"/>
        <v>0.24305555555555555</v>
      </c>
      <c r="H43" s="6">
        <f t="shared" si="4"/>
        <v>0.7993055555555556</v>
      </c>
    </row>
    <row r="44" spans="1:8" x14ac:dyDescent="0.35">
      <c r="A44" s="5">
        <f t="shared" si="5"/>
        <v>42047</v>
      </c>
      <c r="B44">
        <f t="shared" si="0"/>
        <v>12</v>
      </c>
      <c r="C44">
        <f t="shared" si="1"/>
        <v>2</v>
      </c>
      <c r="D44">
        <f t="shared" si="2"/>
        <v>2015</v>
      </c>
      <c r="E44">
        <f>INDEX(Sunrise!$B$2:$M$32,MATCH('Restructured data'!$B44,Sunrise!$A$2:$A$32),MATCH('Restructured data'!$C44,Sunrise!$B$1:$M$1))</f>
        <v>551</v>
      </c>
      <c r="F44">
        <f>INDEX(Sunset!$B$2:$M$32,MATCH($B44,Sunset!$A$2:$A$32),MATCH($C44,Sunset!$B$1:$M$1))</f>
        <v>1910</v>
      </c>
      <c r="G44" s="6">
        <f t="shared" si="3"/>
        <v>0.24374999999999999</v>
      </c>
      <c r="H44" s="6">
        <f t="shared" si="4"/>
        <v>0.79861111111111116</v>
      </c>
    </row>
    <row r="45" spans="1:8" x14ac:dyDescent="0.35">
      <c r="A45" s="5">
        <f t="shared" si="5"/>
        <v>42048</v>
      </c>
      <c r="B45">
        <f t="shared" si="0"/>
        <v>13</v>
      </c>
      <c r="C45">
        <f t="shared" si="1"/>
        <v>2</v>
      </c>
      <c r="D45">
        <f t="shared" si="2"/>
        <v>2015</v>
      </c>
      <c r="E45">
        <f>INDEX(Sunrise!$B$2:$M$32,MATCH('Restructured data'!$B45,Sunrise!$A$2:$A$32),MATCH('Restructured data'!$C45,Sunrise!$B$1:$M$1))</f>
        <v>552</v>
      </c>
      <c r="F45">
        <f>INDEX(Sunset!$B$2:$M$32,MATCH($B45,Sunset!$A$2:$A$32),MATCH($C45,Sunset!$B$1:$M$1))</f>
        <v>1909</v>
      </c>
      <c r="G45" s="6">
        <f t="shared" si="3"/>
        <v>0.24444444444444446</v>
      </c>
      <c r="H45" s="6">
        <f t="shared" si="4"/>
        <v>0.79791666666666661</v>
      </c>
    </row>
    <row r="46" spans="1:8" x14ac:dyDescent="0.35">
      <c r="A46" s="5">
        <f t="shared" si="5"/>
        <v>42049</v>
      </c>
      <c r="B46">
        <f t="shared" si="0"/>
        <v>14</v>
      </c>
      <c r="C46">
        <f t="shared" si="1"/>
        <v>2</v>
      </c>
      <c r="D46">
        <f t="shared" si="2"/>
        <v>2015</v>
      </c>
      <c r="E46">
        <f>INDEX(Sunrise!$B$2:$M$32,MATCH('Restructured data'!$B46,Sunrise!$A$2:$A$32),MATCH('Restructured data'!$C46,Sunrise!$B$1:$M$1))</f>
        <v>553</v>
      </c>
      <c r="F46">
        <f>INDEX(Sunset!$B$2:$M$32,MATCH($B46,Sunset!$A$2:$A$32),MATCH($C46,Sunset!$B$1:$M$1))</f>
        <v>1908</v>
      </c>
      <c r="G46" s="6">
        <f t="shared" si="3"/>
        <v>0.24513888888888888</v>
      </c>
      <c r="H46" s="6">
        <f t="shared" si="4"/>
        <v>0.79722222222222217</v>
      </c>
    </row>
    <row r="47" spans="1:8" x14ac:dyDescent="0.35">
      <c r="A47" s="5">
        <f t="shared" si="5"/>
        <v>42050</v>
      </c>
      <c r="B47">
        <f t="shared" si="0"/>
        <v>15</v>
      </c>
      <c r="C47">
        <f t="shared" si="1"/>
        <v>2</v>
      </c>
      <c r="D47">
        <f t="shared" si="2"/>
        <v>2015</v>
      </c>
      <c r="E47">
        <f>INDEX(Sunrise!$B$2:$M$32,MATCH('Restructured data'!$B47,Sunrise!$A$2:$A$32),MATCH('Restructured data'!$C47,Sunrise!$B$1:$M$1))</f>
        <v>554</v>
      </c>
      <c r="F47">
        <f>INDEX(Sunset!$B$2:$M$32,MATCH($B47,Sunset!$A$2:$A$32),MATCH($C47,Sunset!$B$1:$M$1))</f>
        <v>1907</v>
      </c>
      <c r="G47" s="6">
        <f t="shared" si="3"/>
        <v>0.24583333333333335</v>
      </c>
      <c r="H47" s="6">
        <f t="shared" si="4"/>
        <v>0.79652777777777783</v>
      </c>
    </row>
    <row r="48" spans="1:8" x14ac:dyDescent="0.35">
      <c r="A48" s="5">
        <f t="shared" si="5"/>
        <v>42051</v>
      </c>
      <c r="B48">
        <f t="shared" si="0"/>
        <v>16</v>
      </c>
      <c r="C48">
        <f t="shared" si="1"/>
        <v>2</v>
      </c>
      <c r="D48">
        <f t="shared" si="2"/>
        <v>2015</v>
      </c>
      <c r="E48">
        <f>INDEX(Sunrise!$B$2:$M$32,MATCH('Restructured data'!$B48,Sunrise!$A$2:$A$32),MATCH('Restructured data'!$C48,Sunrise!$B$1:$M$1))</f>
        <v>555</v>
      </c>
      <c r="F48">
        <f>INDEX(Sunset!$B$2:$M$32,MATCH($B48,Sunset!$A$2:$A$32),MATCH($C48,Sunset!$B$1:$M$1))</f>
        <v>1906</v>
      </c>
      <c r="G48" s="6">
        <f t="shared" si="3"/>
        <v>0.24652777777777779</v>
      </c>
      <c r="H48" s="6">
        <f t="shared" si="4"/>
        <v>0.79583333333333339</v>
      </c>
    </row>
    <row r="49" spans="1:8" x14ac:dyDescent="0.35">
      <c r="A49" s="5">
        <f t="shared" si="5"/>
        <v>42052</v>
      </c>
      <c r="B49">
        <f t="shared" si="0"/>
        <v>17</v>
      </c>
      <c r="C49">
        <f t="shared" si="1"/>
        <v>2</v>
      </c>
      <c r="D49">
        <f t="shared" si="2"/>
        <v>2015</v>
      </c>
      <c r="E49">
        <f>INDEX(Sunrise!$B$2:$M$32,MATCH('Restructured data'!$B49,Sunrise!$A$2:$A$32),MATCH('Restructured data'!$C49,Sunrise!$B$1:$M$1))</f>
        <v>556</v>
      </c>
      <c r="F49">
        <f>INDEX(Sunset!$B$2:$M$32,MATCH($B49,Sunset!$A$2:$A$32),MATCH($C49,Sunset!$B$1:$M$1))</f>
        <v>1905</v>
      </c>
      <c r="G49" s="6">
        <f t="shared" si="3"/>
        <v>0.24722222222222223</v>
      </c>
      <c r="H49" s="6">
        <f t="shared" si="4"/>
        <v>0.79513888888888884</v>
      </c>
    </row>
    <row r="50" spans="1:8" x14ac:dyDescent="0.35">
      <c r="A50" s="5">
        <f t="shared" si="5"/>
        <v>42053</v>
      </c>
      <c r="B50">
        <f t="shared" si="0"/>
        <v>18</v>
      </c>
      <c r="C50">
        <f t="shared" si="1"/>
        <v>2</v>
      </c>
      <c r="D50">
        <f t="shared" si="2"/>
        <v>2015</v>
      </c>
      <c r="E50">
        <f>INDEX(Sunrise!$B$2:$M$32,MATCH('Restructured data'!$B50,Sunrise!$A$2:$A$32),MATCH('Restructured data'!$C50,Sunrise!$B$1:$M$1))</f>
        <v>556</v>
      </c>
      <c r="F50">
        <f>INDEX(Sunset!$B$2:$M$32,MATCH($B50,Sunset!$A$2:$A$32),MATCH($C50,Sunset!$B$1:$M$1))</f>
        <v>1904</v>
      </c>
      <c r="G50" s="6">
        <f t="shared" si="3"/>
        <v>0.24722222222222223</v>
      </c>
      <c r="H50" s="6">
        <f t="shared" si="4"/>
        <v>0.7944444444444444</v>
      </c>
    </row>
    <row r="51" spans="1:8" x14ac:dyDescent="0.35">
      <c r="A51" s="5">
        <f t="shared" si="5"/>
        <v>42054</v>
      </c>
      <c r="B51">
        <f t="shared" si="0"/>
        <v>19</v>
      </c>
      <c r="C51">
        <f t="shared" si="1"/>
        <v>2</v>
      </c>
      <c r="D51">
        <f t="shared" si="2"/>
        <v>2015</v>
      </c>
      <c r="E51">
        <f>INDEX(Sunrise!$B$2:$M$32,MATCH('Restructured data'!$B51,Sunrise!$A$2:$A$32),MATCH('Restructured data'!$C51,Sunrise!$B$1:$M$1))</f>
        <v>557</v>
      </c>
      <c r="F51">
        <f>INDEX(Sunset!$B$2:$M$32,MATCH($B51,Sunset!$A$2:$A$32),MATCH($C51,Sunset!$B$1:$M$1))</f>
        <v>1903</v>
      </c>
      <c r="G51" s="6">
        <f t="shared" si="3"/>
        <v>0.24791666666666667</v>
      </c>
      <c r="H51" s="6">
        <f t="shared" si="4"/>
        <v>0.79375000000000007</v>
      </c>
    </row>
    <row r="52" spans="1:8" x14ac:dyDescent="0.35">
      <c r="A52" s="5">
        <f t="shared" si="5"/>
        <v>42055</v>
      </c>
      <c r="B52">
        <f t="shared" si="0"/>
        <v>20</v>
      </c>
      <c r="C52">
        <f t="shared" si="1"/>
        <v>2</v>
      </c>
      <c r="D52">
        <f t="shared" si="2"/>
        <v>2015</v>
      </c>
      <c r="E52">
        <f>INDEX(Sunrise!$B$2:$M$32,MATCH('Restructured data'!$B52,Sunrise!$A$2:$A$32),MATCH('Restructured data'!$C52,Sunrise!$B$1:$M$1))</f>
        <v>558</v>
      </c>
      <c r="F52">
        <f>INDEX(Sunset!$B$2:$M$32,MATCH($B52,Sunset!$A$2:$A$32),MATCH($C52,Sunset!$B$1:$M$1))</f>
        <v>1902</v>
      </c>
      <c r="G52" s="6">
        <f t="shared" si="3"/>
        <v>0.24861111111111112</v>
      </c>
      <c r="H52" s="6">
        <f t="shared" si="4"/>
        <v>0.79305555555555562</v>
      </c>
    </row>
    <row r="53" spans="1:8" x14ac:dyDescent="0.35">
      <c r="A53" s="5">
        <f t="shared" si="5"/>
        <v>42056</v>
      </c>
      <c r="B53">
        <f t="shared" si="0"/>
        <v>21</v>
      </c>
      <c r="C53">
        <f t="shared" si="1"/>
        <v>2</v>
      </c>
      <c r="D53">
        <f t="shared" si="2"/>
        <v>2015</v>
      </c>
      <c r="E53">
        <f>INDEX(Sunrise!$B$2:$M$32,MATCH('Restructured data'!$B53,Sunrise!$A$2:$A$32),MATCH('Restructured data'!$C53,Sunrise!$B$1:$M$1))</f>
        <v>559</v>
      </c>
      <c r="F53">
        <f>INDEX(Sunset!$B$2:$M$32,MATCH($B53,Sunset!$A$2:$A$32),MATCH($C53,Sunset!$B$1:$M$1))</f>
        <v>1901</v>
      </c>
      <c r="G53" s="6">
        <f t="shared" si="3"/>
        <v>0.24930555555555556</v>
      </c>
      <c r="H53" s="6">
        <f t="shared" si="4"/>
        <v>0.79236111111111107</v>
      </c>
    </row>
    <row r="54" spans="1:8" x14ac:dyDescent="0.35">
      <c r="A54" s="5">
        <f t="shared" si="5"/>
        <v>42057</v>
      </c>
      <c r="B54">
        <f t="shared" si="0"/>
        <v>22</v>
      </c>
      <c r="C54">
        <f t="shared" si="1"/>
        <v>2</v>
      </c>
      <c r="D54">
        <f t="shared" si="2"/>
        <v>2015</v>
      </c>
      <c r="E54">
        <f>INDEX(Sunrise!$B$2:$M$32,MATCH('Restructured data'!$B54,Sunrise!$A$2:$A$32),MATCH('Restructured data'!$C54,Sunrise!$B$1:$M$1))</f>
        <v>600</v>
      </c>
      <c r="F54">
        <f>INDEX(Sunset!$B$2:$M$32,MATCH($B54,Sunset!$A$2:$A$32),MATCH($C54,Sunset!$B$1:$M$1))</f>
        <v>1900</v>
      </c>
      <c r="G54" s="6">
        <f t="shared" si="3"/>
        <v>0.25</v>
      </c>
      <c r="H54" s="6">
        <f t="shared" si="4"/>
        <v>0.79166666666666663</v>
      </c>
    </row>
    <row r="55" spans="1:8" x14ac:dyDescent="0.35">
      <c r="A55" s="5">
        <f t="shared" si="5"/>
        <v>42058</v>
      </c>
      <c r="B55">
        <f t="shared" si="0"/>
        <v>23</v>
      </c>
      <c r="C55">
        <f t="shared" si="1"/>
        <v>2</v>
      </c>
      <c r="D55">
        <f t="shared" si="2"/>
        <v>2015</v>
      </c>
      <c r="E55">
        <f>INDEX(Sunrise!$B$2:$M$32,MATCH('Restructured data'!$B55,Sunrise!$A$2:$A$32),MATCH('Restructured data'!$C55,Sunrise!$B$1:$M$1))</f>
        <v>601</v>
      </c>
      <c r="F55">
        <f>INDEX(Sunset!$B$2:$M$32,MATCH($B55,Sunset!$A$2:$A$32),MATCH($C55,Sunset!$B$1:$M$1))</f>
        <v>1859</v>
      </c>
      <c r="G55" s="6">
        <f t="shared" si="3"/>
        <v>0.25069444444444444</v>
      </c>
      <c r="H55" s="6">
        <f t="shared" si="4"/>
        <v>0.7909722222222223</v>
      </c>
    </row>
    <row r="56" spans="1:8" x14ac:dyDescent="0.35">
      <c r="A56" s="5">
        <f t="shared" si="5"/>
        <v>42059</v>
      </c>
      <c r="B56">
        <f t="shared" si="0"/>
        <v>24</v>
      </c>
      <c r="C56">
        <f t="shared" si="1"/>
        <v>2</v>
      </c>
      <c r="D56">
        <f t="shared" si="2"/>
        <v>2015</v>
      </c>
      <c r="E56">
        <f>INDEX(Sunrise!$B$2:$M$32,MATCH('Restructured data'!$B56,Sunrise!$A$2:$A$32),MATCH('Restructured data'!$C56,Sunrise!$B$1:$M$1))</f>
        <v>601</v>
      </c>
      <c r="F56">
        <f>INDEX(Sunset!$B$2:$M$32,MATCH($B56,Sunset!$A$2:$A$32),MATCH($C56,Sunset!$B$1:$M$1))</f>
        <v>1858</v>
      </c>
      <c r="G56" s="6">
        <f t="shared" si="3"/>
        <v>0.25069444444444444</v>
      </c>
      <c r="H56" s="6">
        <f t="shared" si="4"/>
        <v>0.79027777777777775</v>
      </c>
    </row>
    <row r="57" spans="1:8" x14ac:dyDescent="0.35">
      <c r="A57" s="5">
        <f t="shared" si="5"/>
        <v>42060</v>
      </c>
      <c r="B57">
        <f t="shared" si="0"/>
        <v>25</v>
      </c>
      <c r="C57">
        <f t="shared" si="1"/>
        <v>2</v>
      </c>
      <c r="D57">
        <f t="shared" si="2"/>
        <v>2015</v>
      </c>
      <c r="E57">
        <f>INDEX(Sunrise!$B$2:$M$32,MATCH('Restructured data'!$B57,Sunrise!$A$2:$A$32),MATCH('Restructured data'!$C57,Sunrise!$B$1:$M$1))</f>
        <v>602</v>
      </c>
      <c r="F57">
        <f>INDEX(Sunset!$B$2:$M$32,MATCH($B57,Sunset!$A$2:$A$32),MATCH($C57,Sunset!$B$1:$M$1))</f>
        <v>1857</v>
      </c>
      <c r="G57" s="6">
        <f t="shared" si="3"/>
        <v>0.25138888888888888</v>
      </c>
      <c r="H57" s="6">
        <f t="shared" si="4"/>
        <v>0.7895833333333333</v>
      </c>
    </row>
    <row r="58" spans="1:8" x14ac:dyDescent="0.35">
      <c r="A58" s="5">
        <f t="shared" si="5"/>
        <v>42061</v>
      </c>
      <c r="B58">
        <f t="shared" si="0"/>
        <v>26</v>
      </c>
      <c r="C58">
        <f t="shared" si="1"/>
        <v>2</v>
      </c>
      <c r="D58">
        <f t="shared" si="2"/>
        <v>2015</v>
      </c>
      <c r="E58">
        <f>INDEX(Sunrise!$B$2:$M$32,MATCH('Restructured data'!$B58,Sunrise!$A$2:$A$32),MATCH('Restructured data'!$C58,Sunrise!$B$1:$M$1))</f>
        <v>603</v>
      </c>
      <c r="F58">
        <f>INDEX(Sunset!$B$2:$M$32,MATCH($B58,Sunset!$A$2:$A$32),MATCH($C58,Sunset!$B$1:$M$1))</f>
        <v>1856</v>
      </c>
      <c r="G58" s="6">
        <f t="shared" si="3"/>
        <v>0.25208333333333333</v>
      </c>
      <c r="H58" s="6">
        <f t="shared" si="4"/>
        <v>0.78888888888888886</v>
      </c>
    </row>
    <row r="59" spans="1:8" x14ac:dyDescent="0.35">
      <c r="A59" s="5">
        <f t="shared" si="5"/>
        <v>42062</v>
      </c>
      <c r="B59">
        <f t="shared" si="0"/>
        <v>27</v>
      </c>
      <c r="C59">
        <f t="shared" si="1"/>
        <v>2</v>
      </c>
      <c r="D59">
        <f t="shared" si="2"/>
        <v>2015</v>
      </c>
      <c r="E59">
        <f>INDEX(Sunrise!$B$2:$M$32,MATCH('Restructured data'!$B59,Sunrise!$A$2:$A$32),MATCH('Restructured data'!$C59,Sunrise!$B$1:$M$1))</f>
        <v>604</v>
      </c>
      <c r="F59">
        <f>INDEX(Sunset!$B$2:$M$32,MATCH($B59,Sunset!$A$2:$A$32),MATCH($C59,Sunset!$B$1:$M$1))</f>
        <v>1855</v>
      </c>
      <c r="G59" s="6">
        <f t="shared" si="3"/>
        <v>0.25277777777777777</v>
      </c>
      <c r="H59" s="6">
        <f t="shared" si="4"/>
        <v>0.78819444444444453</v>
      </c>
    </row>
    <row r="60" spans="1:8" x14ac:dyDescent="0.35">
      <c r="A60" s="5">
        <f t="shared" si="5"/>
        <v>42063</v>
      </c>
      <c r="B60">
        <f t="shared" si="0"/>
        <v>28</v>
      </c>
      <c r="C60">
        <f t="shared" si="1"/>
        <v>2</v>
      </c>
      <c r="D60">
        <f t="shared" si="2"/>
        <v>2015</v>
      </c>
      <c r="E60">
        <f>INDEX(Sunrise!$B$2:$M$32,MATCH('Restructured data'!$B60,Sunrise!$A$2:$A$32),MATCH('Restructured data'!$C60,Sunrise!$B$1:$M$1))</f>
        <v>605</v>
      </c>
      <c r="F60">
        <f>INDEX(Sunset!$B$2:$M$32,MATCH($B60,Sunset!$A$2:$A$32),MATCH($C60,Sunset!$B$1:$M$1))</f>
        <v>1854</v>
      </c>
      <c r="G60" s="6">
        <f t="shared" si="3"/>
        <v>0.25347222222222221</v>
      </c>
      <c r="H60" s="6">
        <f t="shared" si="4"/>
        <v>0.78749999999999998</v>
      </c>
    </row>
    <row r="61" spans="1:8" x14ac:dyDescent="0.35">
      <c r="A61" s="5">
        <f t="shared" si="5"/>
        <v>42064</v>
      </c>
      <c r="B61">
        <f t="shared" si="0"/>
        <v>1</v>
      </c>
      <c r="C61">
        <f t="shared" si="1"/>
        <v>3</v>
      </c>
      <c r="D61">
        <f t="shared" si="2"/>
        <v>2015</v>
      </c>
      <c r="E61">
        <f>INDEX(Sunrise!$B$2:$M$32,MATCH('Restructured data'!$B61,Sunrise!$A$2:$A$32),MATCH('Restructured data'!$C61,Sunrise!$B$1:$M$1))</f>
        <v>605</v>
      </c>
      <c r="F61">
        <f>INDEX(Sunset!$B$2:$M$32,MATCH($B61,Sunset!$A$2:$A$32),MATCH($C61,Sunset!$B$1:$M$1))</f>
        <v>1852</v>
      </c>
      <c r="G61" s="6">
        <f t="shared" si="3"/>
        <v>0.25347222222222221</v>
      </c>
      <c r="H61" s="6">
        <f t="shared" si="4"/>
        <v>0.78611111111111109</v>
      </c>
    </row>
    <row r="62" spans="1:8" x14ac:dyDescent="0.35">
      <c r="A62" s="5">
        <f t="shared" si="5"/>
        <v>42065</v>
      </c>
      <c r="B62">
        <f t="shared" si="0"/>
        <v>2</v>
      </c>
      <c r="C62">
        <f t="shared" si="1"/>
        <v>3</v>
      </c>
      <c r="D62">
        <f t="shared" si="2"/>
        <v>2015</v>
      </c>
      <c r="E62">
        <f>INDEX(Sunrise!$B$2:$M$32,MATCH('Restructured data'!$B62,Sunrise!$A$2:$A$32),MATCH('Restructured data'!$C62,Sunrise!$B$1:$M$1))</f>
        <v>606</v>
      </c>
      <c r="F62">
        <f>INDEX(Sunset!$B$2:$M$32,MATCH($B62,Sunset!$A$2:$A$32),MATCH($C62,Sunset!$B$1:$M$1))</f>
        <v>1851</v>
      </c>
      <c r="G62" s="6">
        <f t="shared" si="3"/>
        <v>0.25416666666666665</v>
      </c>
      <c r="H62" s="6">
        <f t="shared" si="4"/>
        <v>0.78541666666666676</v>
      </c>
    </row>
    <row r="63" spans="1:8" x14ac:dyDescent="0.35">
      <c r="A63" s="5">
        <f t="shared" si="5"/>
        <v>42066</v>
      </c>
      <c r="B63">
        <f t="shared" si="0"/>
        <v>3</v>
      </c>
      <c r="C63">
        <f t="shared" si="1"/>
        <v>3</v>
      </c>
      <c r="D63">
        <f t="shared" si="2"/>
        <v>2015</v>
      </c>
      <c r="E63">
        <f>INDEX(Sunrise!$B$2:$M$32,MATCH('Restructured data'!$B63,Sunrise!$A$2:$A$32),MATCH('Restructured data'!$C63,Sunrise!$B$1:$M$1))</f>
        <v>607</v>
      </c>
      <c r="F63">
        <f>INDEX(Sunset!$B$2:$M$32,MATCH($B63,Sunset!$A$2:$A$32),MATCH($C63,Sunset!$B$1:$M$1))</f>
        <v>1850</v>
      </c>
      <c r="G63" s="6">
        <f t="shared" si="3"/>
        <v>0.25486111111111109</v>
      </c>
      <c r="H63" s="6">
        <f t="shared" si="4"/>
        <v>0.78472222222222221</v>
      </c>
    </row>
    <row r="64" spans="1:8" x14ac:dyDescent="0.35">
      <c r="A64" s="5">
        <f t="shared" si="5"/>
        <v>42067</v>
      </c>
      <c r="B64">
        <f t="shared" si="0"/>
        <v>4</v>
      </c>
      <c r="C64">
        <f t="shared" si="1"/>
        <v>3</v>
      </c>
      <c r="D64">
        <f t="shared" si="2"/>
        <v>2015</v>
      </c>
      <c r="E64">
        <f>INDEX(Sunrise!$B$2:$M$32,MATCH('Restructured data'!$B64,Sunrise!$A$2:$A$32),MATCH('Restructured data'!$C64,Sunrise!$B$1:$M$1))</f>
        <v>608</v>
      </c>
      <c r="F64">
        <f>INDEX(Sunset!$B$2:$M$32,MATCH($B64,Sunset!$A$2:$A$32),MATCH($C64,Sunset!$B$1:$M$1))</f>
        <v>1849</v>
      </c>
      <c r="G64" s="6">
        <f t="shared" si="3"/>
        <v>0.25555555555555559</v>
      </c>
      <c r="H64" s="6">
        <f t="shared" si="4"/>
        <v>0.78402777777777777</v>
      </c>
    </row>
    <row r="65" spans="1:8" x14ac:dyDescent="0.35">
      <c r="A65" s="5">
        <f t="shared" si="5"/>
        <v>42068</v>
      </c>
      <c r="B65">
        <f t="shared" si="0"/>
        <v>5</v>
      </c>
      <c r="C65">
        <f t="shared" si="1"/>
        <v>3</v>
      </c>
      <c r="D65">
        <f t="shared" si="2"/>
        <v>2015</v>
      </c>
      <c r="E65">
        <f>INDEX(Sunrise!$B$2:$M$32,MATCH('Restructured data'!$B65,Sunrise!$A$2:$A$32),MATCH('Restructured data'!$C65,Sunrise!$B$1:$M$1))</f>
        <v>609</v>
      </c>
      <c r="F65">
        <f>INDEX(Sunset!$B$2:$M$32,MATCH($B65,Sunset!$A$2:$A$32),MATCH($C65,Sunset!$B$1:$M$1))</f>
        <v>1848</v>
      </c>
      <c r="G65" s="6">
        <f t="shared" si="3"/>
        <v>0.25625000000000003</v>
      </c>
      <c r="H65" s="6">
        <f t="shared" si="4"/>
        <v>0.78333333333333333</v>
      </c>
    </row>
    <row r="66" spans="1:8" x14ac:dyDescent="0.35">
      <c r="A66" s="5">
        <f t="shared" si="5"/>
        <v>42069</v>
      </c>
      <c r="B66">
        <f t="shared" si="0"/>
        <v>6</v>
      </c>
      <c r="C66">
        <f t="shared" si="1"/>
        <v>3</v>
      </c>
      <c r="D66">
        <f t="shared" si="2"/>
        <v>2015</v>
      </c>
      <c r="E66">
        <f>INDEX(Sunrise!$B$2:$M$32,MATCH('Restructured data'!$B66,Sunrise!$A$2:$A$32),MATCH('Restructured data'!$C66,Sunrise!$B$1:$M$1))</f>
        <v>609</v>
      </c>
      <c r="F66">
        <f>INDEX(Sunset!$B$2:$M$32,MATCH($B66,Sunset!$A$2:$A$32),MATCH($C66,Sunset!$B$1:$M$1))</f>
        <v>1846</v>
      </c>
      <c r="G66" s="6">
        <f t="shared" si="3"/>
        <v>0.25625000000000003</v>
      </c>
      <c r="H66" s="6">
        <f t="shared" si="4"/>
        <v>0.78194444444444444</v>
      </c>
    </row>
    <row r="67" spans="1:8" x14ac:dyDescent="0.35">
      <c r="A67" s="5">
        <f t="shared" si="5"/>
        <v>42070</v>
      </c>
      <c r="B67">
        <f t="shared" ref="B67:B130" si="6">DAY(A67)</f>
        <v>7</v>
      </c>
      <c r="C67">
        <f t="shared" ref="C67:C130" si="7">MONTH(A67)</f>
        <v>3</v>
      </c>
      <c r="D67">
        <f t="shared" ref="D67:D130" si="8">YEAR(A67)</f>
        <v>2015</v>
      </c>
      <c r="E67">
        <f>INDEX(Sunrise!$B$2:$M$32,MATCH('Restructured data'!$B67,Sunrise!$A$2:$A$32),MATCH('Restructured data'!$C67,Sunrise!$B$1:$M$1))</f>
        <v>610</v>
      </c>
      <c r="F67">
        <f>INDEX(Sunset!$B$2:$M$32,MATCH($B67,Sunset!$A$2:$A$32),MATCH($C67,Sunset!$B$1:$M$1))</f>
        <v>1845</v>
      </c>
      <c r="G67" s="6">
        <f t="shared" ref="G67:G130" si="9">TIME(VALUE(LEFT(E67,1)),VALUE(RIGHT(E67,2)),0)</f>
        <v>0.25694444444444448</v>
      </c>
      <c r="H67" s="6">
        <f t="shared" ref="H67:H130" si="10">TIME(VALUE(LEFT(F67,2)),VALUE(RIGHT(F67,2)),0)</f>
        <v>0.78125</v>
      </c>
    </row>
    <row r="68" spans="1:8" x14ac:dyDescent="0.35">
      <c r="A68" s="5">
        <f t="shared" ref="A68:A131" si="11">A67+1</f>
        <v>42071</v>
      </c>
      <c r="B68">
        <f t="shared" si="6"/>
        <v>8</v>
      </c>
      <c r="C68">
        <f t="shared" si="7"/>
        <v>3</v>
      </c>
      <c r="D68">
        <f t="shared" si="8"/>
        <v>2015</v>
      </c>
      <c r="E68">
        <f>INDEX(Sunrise!$B$2:$M$32,MATCH('Restructured data'!$B68,Sunrise!$A$2:$A$32),MATCH('Restructured data'!$C68,Sunrise!$B$1:$M$1))</f>
        <v>611</v>
      </c>
      <c r="F68">
        <f>INDEX(Sunset!$B$2:$M$32,MATCH($B68,Sunset!$A$2:$A$32),MATCH($C68,Sunset!$B$1:$M$1))</f>
        <v>1844</v>
      </c>
      <c r="G68" s="6">
        <f t="shared" si="9"/>
        <v>0.25763888888888892</v>
      </c>
      <c r="H68" s="6">
        <f t="shared" si="10"/>
        <v>0.78055555555555556</v>
      </c>
    </row>
    <row r="69" spans="1:8" x14ac:dyDescent="0.35">
      <c r="A69" s="5">
        <f t="shared" si="11"/>
        <v>42072</v>
      </c>
      <c r="B69">
        <f t="shared" si="6"/>
        <v>9</v>
      </c>
      <c r="C69">
        <f t="shared" si="7"/>
        <v>3</v>
      </c>
      <c r="D69">
        <f t="shared" si="8"/>
        <v>2015</v>
      </c>
      <c r="E69">
        <f>INDEX(Sunrise!$B$2:$M$32,MATCH('Restructured data'!$B69,Sunrise!$A$2:$A$32),MATCH('Restructured data'!$C69,Sunrise!$B$1:$M$1))</f>
        <v>612</v>
      </c>
      <c r="F69">
        <f>INDEX(Sunset!$B$2:$M$32,MATCH($B69,Sunset!$A$2:$A$32),MATCH($C69,Sunset!$B$1:$M$1))</f>
        <v>1843</v>
      </c>
      <c r="G69" s="6">
        <f t="shared" si="9"/>
        <v>0.25833333333333336</v>
      </c>
      <c r="H69" s="6">
        <f t="shared" si="10"/>
        <v>0.77986111111111101</v>
      </c>
    </row>
    <row r="70" spans="1:8" x14ac:dyDescent="0.35">
      <c r="A70" s="5">
        <f t="shared" si="11"/>
        <v>42073</v>
      </c>
      <c r="B70">
        <f t="shared" si="6"/>
        <v>10</v>
      </c>
      <c r="C70">
        <f t="shared" si="7"/>
        <v>3</v>
      </c>
      <c r="D70">
        <f t="shared" si="8"/>
        <v>2015</v>
      </c>
      <c r="E70">
        <f>INDEX(Sunrise!$B$2:$M$32,MATCH('Restructured data'!$B70,Sunrise!$A$2:$A$32),MATCH('Restructured data'!$C70,Sunrise!$B$1:$M$1))</f>
        <v>612</v>
      </c>
      <c r="F70">
        <f>INDEX(Sunset!$B$2:$M$32,MATCH($B70,Sunset!$A$2:$A$32),MATCH($C70,Sunset!$B$1:$M$1))</f>
        <v>1842</v>
      </c>
      <c r="G70" s="6">
        <f t="shared" si="9"/>
        <v>0.25833333333333336</v>
      </c>
      <c r="H70" s="6">
        <f t="shared" si="10"/>
        <v>0.77916666666666667</v>
      </c>
    </row>
    <row r="71" spans="1:8" x14ac:dyDescent="0.35">
      <c r="A71" s="5">
        <f t="shared" si="11"/>
        <v>42074</v>
      </c>
      <c r="B71">
        <f t="shared" si="6"/>
        <v>11</v>
      </c>
      <c r="C71">
        <f t="shared" si="7"/>
        <v>3</v>
      </c>
      <c r="D71">
        <f t="shared" si="8"/>
        <v>2015</v>
      </c>
      <c r="E71">
        <f>INDEX(Sunrise!$B$2:$M$32,MATCH('Restructured data'!$B71,Sunrise!$A$2:$A$32),MATCH('Restructured data'!$C71,Sunrise!$B$1:$M$1))</f>
        <v>613</v>
      </c>
      <c r="F71">
        <f>INDEX(Sunset!$B$2:$M$32,MATCH($B71,Sunset!$A$2:$A$32),MATCH($C71,Sunset!$B$1:$M$1))</f>
        <v>1840</v>
      </c>
      <c r="G71" s="6">
        <f t="shared" si="9"/>
        <v>0.2590277777777778</v>
      </c>
      <c r="H71" s="6">
        <f t="shared" si="10"/>
        <v>0.77777777777777779</v>
      </c>
    </row>
    <row r="72" spans="1:8" x14ac:dyDescent="0.35">
      <c r="A72" s="5">
        <f t="shared" si="11"/>
        <v>42075</v>
      </c>
      <c r="B72">
        <f t="shared" si="6"/>
        <v>12</v>
      </c>
      <c r="C72">
        <f t="shared" si="7"/>
        <v>3</v>
      </c>
      <c r="D72">
        <f t="shared" si="8"/>
        <v>2015</v>
      </c>
      <c r="E72">
        <f>INDEX(Sunrise!$B$2:$M$32,MATCH('Restructured data'!$B72,Sunrise!$A$2:$A$32),MATCH('Restructured data'!$C72,Sunrise!$B$1:$M$1))</f>
        <v>614</v>
      </c>
      <c r="F72">
        <f>INDEX(Sunset!$B$2:$M$32,MATCH($B72,Sunset!$A$2:$A$32),MATCH($C72,Sunset!$B$1:$M$1))</f>
        <v>1839</v>
      </c>
      <c r="G72" s="6">
        <f t="shared" si="9"/>
        <v>0.25972222222222224</v>
      </c>
      <c r="H72" s="6">
        <f t="shared" si="10"/>
        <v>0.77708333333333324</v>
      </c>
    </row>
    <row r="73" spans="1:8" x14ac:dyDescent="0.35">
      <c r="A73" s="5">
        <f t="shared" si="11"/>
        <v>42076</v>
      </c>
      <c r="B73">
        <f t="shared" si="6"/>
        <v>13</v>
      </c>
      <c r="C73">
        <f t="shared" si="7"/>
        <v>3</v>
      </c>
      <c r="D73">
        <f t="shared" si="8"/>
        <v>2015</v>
      </c>
      <c r="E73">
        <f>INDEX(Sunrise!$B$2:$M$32,MATCH('Restructured data'!$B73,Sunrise!$A$2:$A$32),MATCH('Restructured data'!$C73,Sunrise!$B$1:$M$1))</f>
        <v>614</v>
      </c>
      <c r="F73">
        <f>INDEX(Sunset!$B$2:$M$32,MATCH($B73,Sunset!$A$2:$A$32),MATCH($C73,Sunset!$B$1:$M$1))</f>
        <v>1838</v>
      </c>
      <c r="G73" s="6">
        <f t="shared" si="9"/>
        <v>0.25972222222222224</v>
      </c>
      <c r="H73" s="6">
        <f t="shared" si="10"/>
        <v>0.77638888888888891</v>
      </c>
    </row>
    <row r="74" spans="1:8" x14ac:dyDescent="0.35">
      <c r="A74" s="5">
        <f t="shared" si="11"/>
        <v>42077</v>
      </c>
      <c r="B74">
        <f t="shared" si="6"/>
        <v>14</v>
      </c>
      <c r="C74">
        <f t="shared" si="7"/>
        <v>3</v>
      </c>
      <c r="D74">
        <f t="shared" si="8"/>
        <v>2015</v>
      </c>
      <c r="E74">
        <f>INDEX(Sunrise!$B$2:$M$32,MATCH('Restructured data'!$B74,Sunrise!$A$2:$A$32),MATCH('Restructured data'!$C74,Sunrise!$B$1:$M$1))</f>
        <v>615</v>
      </c>
      <c r="F74">
        <f>INDEX(Sunset!$B$2:$M$32,MATCH($B74,Sunset!$A$2:$A$32),MATCH($C74,Sunset!$B$1:$M$1))</f>
        <v>1837</v>
      </c>
      <c r="G74" s="6">
        <f t="shared" si="9"/>
        <v>0.26041666666666669</v>
      </c>
      <c r="H74" s="6">
        <f t="shared" si="10"/>
        <v>0.77569444444444446</v>
      </c>
    </row>
    <row r="75" spans="1:8" x14ac:dyDescent="0.35">
      <c r="A75" s="5">
        <f t="shared" si="11"/>
        <v>42078</v>
      </c>
      <c r="B75">
        <f t="shared" si="6"/>
        <v>15</v>
      </c>
      <c r="C75">
        <f t="shared" si="7"/>
        <v>3</v>
      </c>
      <c r="D75">
        <f t="shared" si="8"/>
        <v>2015</v>
      </c>
      <c r="E75">
        <f>INDEX(Sunrise!$B$2:$M$32,MATCH('Restructured data'!$B75,Sunrise!$A$2:$A$32),MATCH('Restructured data'!$C75,Sunrise!$B$1:$M$1))</f>
        <v>616</v>
      </c>
      <c r="F75">
        <f>INDEX(Sunset!$B$2:$M$32,MATCH($B75,Sunset!$A$2:$A$32),MATCH($C75,Sunset!$B$1:$M$1))</f>
        <v>1835</v>
      </c>
      <c r="G75" s="6">
        <f t="shared" si="9"/>
        <v>0.26111111111111113</v>
      </c>
      <c r="H75" s="6">
        <f t="shared" si="10"/>
        <v>0.77430555555555547</v>
      </c>
    </row>
    <row r="76" spans="1:8" x14ac:dyDescent="0.35">
      <c r="A76" s="5">
        <f t="shared" si="11"/>
        <v>42079</v>
      </c>
      <c r="B76">
        <f t="shared" si="6"/>
        <v>16</v>
      </c>
      <c r="C76">
        <f t="shared" si="7"/>
        <v>3</v>
      </c>
      <c r="D76">
        <f t="shared" si="8"/>
        <v>2015</v>
      </c>
      <c r="E76">
        <f>INDEX(Sunrise!$B$2:$M$32,MATCH('Restructured data'!$B76,Sunrise!$A$2:$A$32),MATCH('Restructured data'!$C76,Sunrise!$B$1:$M$1))</f>
        <v>617</v>
      </c>
      <c r="F76">
        <f>INDEX(Sunset!$B$2:$M$32,MATCH($B76,Sunset!$A$2:$A$32),MATCH($C76,Sunset!$B$1:$M$1))</f>
        <v>1834</v>
      </c>
      <c r="G76" s="6">
        <f t="shared" si="9"/>
        <v>0.26180555555555557</v>
      </c>
      <c r="H76" s="6">
        <f t="shared" si="10"/>
        <v>0.77361111111111114</v>
      </c>
    </row>
    <row r="77" spans="1:8" x14ac:dyDescent="0.35">
      <c r="A77" s="5">
        <f t="shared" si="11"/>
        <v>42080</v>
      </c>
      <c r="B77">
        <f t="shared" si="6"/>
        <v>17</v>
      </c>
      <c r="C77">
        <f t="shared" si="7"/>
        <v>3</v>
      </c>
      <c r="D77">
        <f t="shared" si="8"/>
        <v>2015</v>
      </c>
      <c r="E77">
        <f>INDEX(Sunrise!$B$2:$M$32,MATCH('Restructured data'!$B77,Sunrise!$A$2:$A$32),MATCH('Restructured data'!$C77,Sunrise!$B$1:$M$1))</f>
        <v>617</v>
      </c>
      <c r="F77">
        <f>INDEX(Sunset!$B$2:$M$32,MATCH($B77,Sunset!$A$2:$A$32),MATCH($C77,Sunset!$B$1:$M$1))</f>
        <v>1833</v>
      </c>
      <c r="G77" s="6">
        <f t="shared" si="9"/>
        <v>0.26180555555555557</v>
      </c>
      <c r="H77" s="6">
        <f t="shared" si="10"/>
        <v>0.7729166666666667</v>
      </c>
    </row>
    <row r="78" spans="1:8" x14ac:dyDescent="0.35">
      <c r="A78" s="5">
        <f t="shared" si="11"/>
        <v>42081</v>
      </c>
      <c r="B78">
        <f t="shared" si="6"/>
        <v>18</v>
      </c>
      <c r="C78">
        <f t="shared" si="7"/>
        <v>3</v>
      </c>
      <c r="D78">
        <f t="shared" si="8"/>
        <v>2015</v>
      </c>
      <c r="E78">
        <f>INDEX(Sunrise!$B$2:$M$32,MATCH('Restructured data'!$B78,Sunrise!$A$2:$A$32),MATCH('Restructured data'!$C78,Sunrise!$B$1:$M$1))</f>
        <v>618</v>
      </c>
      <c r="F78">
        <f>INDEX(Sunset!$B$2:$M$32,MATCH($B78,Sunset!$A$2:$A$32),MATCH($C78,Sunset!$B$1:$M$1))</f>
        <v>1831</v>
      </c>
      <c r="G78" s="6">
        <f t="shared" si="9"/>
        <v>0.26250000000000001</v>
      </c>
      <c r="H78" s="6">
        <f t="shared" si="10"/>
        <v>0.7715277777777777</v>
      </c>
    </row>
    <row r="79" spans="1:8" x14ac:dyDescent="0.35">
      <c r="A79" s="5">
        <f t="shared" si="11"/>
        <v>42082</v>
      </c>
      <c r="B79">
        <f t="shared" si="6"/>
        <v>19</v>
      </c>
      <c r="C79">
        <f t="shared" si="7"/>
        <v>3</v>
      </c>
      <c r="D79">
        <f t="shared" si="8"/>
        <v>2015</v>
      </c>
      <c r="E79">
        <f>INDEX(Sunrise!$B$2:$M$32,MATCH('Restructured data'!$B79,Sunrise!$A$2:$A$32),MATCH('Restructured data'!$C79,Sunrise!$B$1:$M$1))</f>
        <v>619</v>
      </c>
      <c r="F79">
        <f>INDEX(Sunset!$B$2:$M$32,MATCH($B79,Sunset!$A$2:$A$32),MATCH($C79,Sunset!$B$1:$M$1))</f>
        <v>1830</v>
      </c>
      <c r="G79" s="6">
        <f t="shared" si="9"/>
        <v>0.26319444444444445</v>
      </c>
      <c r="H79" s="6">
        <f t="shared" si="10"/>
        <v>0.77083333333333337</v>
      </c>
    </row>
    <row r="80" spans="1:8" x14ac:dyDescent="0.35">
      <c r="A80" s="5">
        <f t="shared" si="11"/>
        <v>42083</v>
      </c>
      <c r="B80">
        <f t="shared" si="6"/>
        <v>20</v>
      </c>
      <c r="C80">
        <f t="shared" si="7"/>
        <v>3</v>
      </c>
      <c r="D80">
        <f t="shared" si="8"/>
        <v>2015</v>
      </c>
      <c r="E80">
        <f>INDEX(Sunrise!$B$2:$M$32,MATCH('Restructured data'!$B80,Sunrise!$A$2:$A$32),MATCH('Restructured data'!$C80,Sunrise!$B$1:$M$1))</f>
        <v>619</v>
      </c>
      <c r="F80">
        <f>INDEX(Sunset!$B$2:$M$32,MATCH($B80,Sunset!$A$2:$A$32),MATCH($C80,Sunset!$B$1:$M$1))</f>
        <v>1829</v>
      </c>
      <c r="G80" s="6">
        <f t="shared" si="9"/>
        <v>0.26319444444444445</v>
      </c>
      <c r="H80" s="6">
        <f t="shared" si="10"/>
        <v>0.77013888888888893</v>
      </c>
    </row>
    <row r="81" spans="1:8" x14ac:dyDescent="0.35">
      <c r="A81" s="5">
        <f t="shared" si="11"/>
        <v>42084</v>
      </c>
      <c r="B81">
        <f t="shared" si="6"/>
        <v>21</v>
      </c>
      <c r="C81">
        <f t="shared" si="7"/>
        <v>3</v>
      </c>
      <c r="D81">
        <f t="shared" si="8"/>
        <v>2015</v>
      </c>
      <c r="E81">
        <f>INDEX(Sunrise!$B$2:$M$32,MATCH('Restructured data'!$B81,Sunrise!$A$2:$A$32),MATCH('Restructured data'!$C81,Sunrise!$B$1:$M$1))</f>
        <v>620</v>
      </c>
      <c r="F81">
        <f>INDEX(Sunset!$B$2:$M$32,MATCH($B81,Sunset!$A$2:$A$32),MATCH($C81,Sunset!$B$1:$M$1))</f>
        <v>1828</v>
      </c>
      <c r="G81" s="6">
        <f t="shared" si="9"/>
        <v>0.2638888888888889</v>
      </c>
      <c r="H81" s="6">
        <f t="shared" si="10"/>
        <v>0.76944444444444438</v>
      </c>
    </row>
    <row r="82" spans="1:8" x14ac:dyDescent="0.35">
      <c r="A82" s="5">
        <f t="shared" si="11"/>
        <v>42085</v>
      </c>
      <c r="B82">
        <f t="shared" si="6"/>
        <v>22</v>
      </c>
      <c r="C82">
        <f t="shared" si="7"/>
        <v>3</v>
      </c>
      <c r="D82">
        <f t="shared" si="8"/>
        <v>2015</v>
      </c>
      <c r="E82">
        <f>INDEX(Sunrise!$B$2:$M$32,MATCH('Restructured data'!$B82,Sunrise!$A$2:$A$32),MATCH('Restructured data'!$C82,Sunrise!$B$1:$M$1))</f>
        <v>621</v>
      </c>
      <c r="F82">
        <f>INDEX(Sunset!$B$2:$M$32,MATCH($B82,Sunset!$A$2:$A$32),MATCH($C82,Sunset!$B$1:$M$1))</f>
        <v>1826</v>
      </c>
      <c r="G82" s="6">
        <f t="shared" si="9"/>
        <v>0.26458333333333334</v>
      </c>
      <c r="H82" s="6">
        <f t="shared" si="10"/>
        <v>0.7680555555555556</v>
      </c>
    </row>
    <row r="83" spans="1:8" x14ac:dyDescent="0.35">
      <c r="A83" s="5">
        <f t="shared" si="11"/>
        <v>42086</v>
      </c>
      <c r="B83">
        <f t="shared" si="6"/>
        <v>23</v>
      </c>
      <c r="C83">
        <f t="shared" si="7"/>
        <v>3</v>
      </c>
      <c r="D83">
        <f t="shared" si="8"/>
        <v>2015</v>
      </c>
      <c r="E83">
        <f>INDEX(Sunrise!$B$2:$M$32,MATCH('Restructured data'!$B83,Sunrise!$A$2:$A$32),MATCH('Restructured data'!$C83,Sunrise!$B$1:$M$1))</f>
        <v>622</v>
      </c>
      <c r="F83">
        <f>INDEX(Sunset!$B$2:$M$32,MATCH($B83,Sunset!$A$2:$A$32),MATCH($C83,Sunset!$B$1:$M$1))</f>
        <v>1825</v>
      </c>
      <c r="G83" s="6">
        <f t="shared" si="9"/>
        <v>0.26527777777777778</v>
      </c>
      <c r="H83" s="6">
        <f t="shared" si="10"/>
        <v>0.76736111111111116</v>
      </c>
    </row>
    <row r="84" spans="1:8" x14ac:dyDescent="0.35">
      <c r="A84" s="5">
        <f t="shared" si="11"/>
        <v>42087</v>
      </c>
      <c r="B84">
        <f t="shared" si="6"/>
        <v>24</v>
      </c>
      <c r="C84">
        <f t="shared" si="7"/>
        <v>3</v>
      </c>
      <c r="D84">
        <f t="shared" si="8"/>
        <v>2015</v>
      </c>
      <c r="E84">
        <f>INDEX(Sunrise!$B$2:$M$32,MATCH('Restructured data'!$B84,Sunrise!$A$2:$A$32),MATCH('Restructured data'!$C84,Sunrise!$B$1:$M$1))</f>
        <v>622</v>
      </c>
      <c r="F84">
        <f>INDEX(Sunset!$B$2:$M$32,MATCH($B84,Sunset!$A$2:$A$32),MATCH($C84,Sunset!$B$1:$M$1))</f>
        <v>1824</v>
      </c>
      <c r="G84" s="6">
        <f t="shared" si="9"/>
        <v>0.26527777777777778</v>
      </c>
      <c r="H84" s="6">
        <f t="shared" si="10"/>
        <v>0.76666666666666661</v>
      </c>
    </row>
    <row r="85" spans="1:8" x14ac:dyDescent="0.35">
      <c r="A85" s="5">
        <f t="shared" si="11"/>
        <v>42088</v>
      </c>
      <c r="B85">
        <f t="shared" si="6"/>
        <v>25</v>
      </c>
      <c r="C85">
        <f t="shared" si="7"/>
        <v>3</v>
      </c>
      <c r="D85">
        <f t="shared" si="8"/>
        <v>2015</v>
      </c>
      <c r="E85">
        <f>INDEX(Sunrise!$B$2:$M$32,MATCH('Restructured data'!$B85,Sunrise!$A$2:$A$32),MATCH('Restructured data'!$C85,Sunrise!$B$1:$M$1))</f>
        <v>623</v>
      </c>
      <c r="F85">
        <f>INDEX(Sunset!$B$2:$M$32,MATCH($B85,Sunset!$A$2:$A$32),MATCH($C85,Sunset!$B$1:$M$1))</f>
        <v>1822</v>
      </c>
      <c r="G85" s="6">
        <f t="shared" si="9"/>
        <v>0.26597222222222222</v>
      </c>
      <c r="H85" s="6">
        <f t="shared" si="10"/>
        <v>0.76527777777777783</v>
      </c>
    </row>
    <row r="86" spans="1:8" x14ac:dyDescent="0.35">
      <c r="A86" s="5">
        <f t="shared" si="11"/>
        <v>42089</v>
      </c>
      <c r="B86">
        <f t="shared" si="6"/>
        <v>26</v>
      </c>
      <c r="C86">
        <f t="shared" si="7"/>
        <v>3</v>
      </c>
      <c r="D86">
        <f t="shared" si="8"/>
        <v>2015</v>
      </c>
      <c r="E86">
        <f>INDEX(Sunrise!$B$2:$M$32,MATCH('Restructured data'!$B86,Sunrise!$A$2:$A$32),MATCH('Restructured data'!$C86,Sunrise!$B$1:$M$1))</f>
        <v>624</v>
      </c>
      <c r="F86">
        <f>INDEX(Sunset!$B$2:$M$32,MATCH($B86,Sunset!$A$2:$A$32),MATCH($C86,Sunset!$B$1:$M$1))</f>
        <v>1821</v>
      </c>
      <c r="G86" s="6">
        <f t="shared" si="9"/>
        <v>0.26666666666666666</v>
      </c>
      <c r="H86" s="6">
        <f t="shared" si="10"/>
        <v>0.76458333333333339</v>
      </c>
    </row>
    <row r="87" spans="1:8" x14ac:dyDescent="0.35">
      <c r="A87" s="5">
        <f t="shared" si="11"/>
        <v>42090</v>
      </c>
      <c r="B87">
        <f t="shared" si="6"/>
        <v>27</v>
      </c>
      <c r="C87">
        <f t="shared" si="7"/>
        <v>3</v>
      </c>
      <c r="D87">
        <f t="shared" si="8"/>
        <v>2015</v>
      </c>
      <c r="E87">
        <f>INDEX(Sunrise!$B$2:$M$32,MATCH('Restructured data'!$B87,Sunrise!$A$2:$A$32),MATCH('Restructured data'!$C87,Sunrise!$B$1:$M$1))</f>
        <v>624</v>
      </c>
      <c r="F87">
        <f>INDEX(Sunset!$B$2:$M$32,MATCH($B87,Sunset!$A$2:$A$32),MATCH($C87,Sunset!$B$1:$M$1))</f>
        <v>1820</v>
      </c>
      <c r="G87" s="6">
        <f t="shared" si="9"/>
        <v>0.26666666666666666</v>
      </c>
      <c r="H87" s="6">
        <f t="shared" si="10"/>
        <v>0.76388888888888884</v>
      </c>
    </row>
    <row r="88" spans="1:8" x14ac:dyDescent="0.35">
      <c r="A88" s="5">
        <f t="shared" si="11"/>
        <v>42091</v>
      </c>
      <c r="B88">
        <f t="shared" si="6"/>
        <v>28</v>
      </c>
      <c r="C88">
        <f t="shared" si="7"/>
        <v>3</v>
      </c>
      <c r="D88">
        <f t="shared" si="8"/>
        <v>2015</v>
      </c>
      <c r="E88">
        <f>INDEX(Sunrise!$B$2:$M$32,MATCH('Restructured data'!$B88,Sunrise!$A$2:$A$32),MATCH('Restructured data'!$C88,Sunrise!$B$1:$M$1))</f>
        <v>625</v>
      </c>
      <c r="F88">
        <f>INDEX(Sunset!$B$2:$M$32,MATCH($B88,Sunset!$A$2:$A$32),MATCH($C88,Sunset!$B$1:$M$1))</f>
        <v>1819</v>
      </c>
      <c r="G88" s="6">
        <f t="shared" si="9"/>
        <v>0.2673611111111111</v>
      </c>
      <c r="H88" s="6">
        <f t="shared" si="10"/>
        <v>0.7631944444444444</v>
      </c>
    </row>
    <row r="89" spans="1:8" x14ac:dyDescent="0.35">
      <c r="A89" s="5">
        <f t="shared" si="11"/>
        <v>42092</v>
      </c>
      <c r="B89">
        <f t="shared" si="6"/>
        <v>29</v>
      </c>
      <c r="C89">
        <f t="shared" si="7"/>
        <v>3</v>
      </c>
      <c r="D89">
        <f t="shared" si="8"/>
        <v>2015</v>
      </c>
      <c r="E89">
        <f>INDEX(Sunrise!$B$2:$M$32,MATCH('Restructured data'!$B89,Sunrise!$A$2:$A$32),MATCH('Restructured data'!$C89,Sunrise!$B$1:$M$1))</f>
        <v>647</v>
      </c>
      <c r="F89">
        <f>INDEX(Sunset!$B$2:$M$32,MATCH($B89,Sunset!$A$2:$A$32),MATCH($C89,Sunset!$B$1:$M$1))</f>
        <v>1741</v>
      </c>
      <c r="G89" s="6">
        <f t="shared" si="9"/>
        <v>0.28263888888888888</v>
      </c>
      <c r="H89" s="6">
        <f t="shared" si="10"/>
        <v>0.7368055555555556</v>
      </c>
    </row>
    <row r="90" spans="1:8" x14ac:dyDescent="0.35">
      <c r="A90" s="5">
        <f t="shared" si="11"/>
        <v>42093</v>
      </c>
      <c r="B90">
        <f t="shared" si="6"/>
        <v>30</v>
      </c>
      <c r="C90">
        <f t="shared" si="7"/>
        <v>3</v>
      </c>
      <c r="D90">
        <f t="shared" si="8"/>
        <v>2015</v>
      </c>
      <c r="E90">
        <f>INDEX(Sunrise!$B$2:$M$32,MATCH('Restructured data'!$B90,Sunrise!$A$2:$A$32),MATCH('Restructured data'!$C90,Sunrise!$B$1:$M$1))</f>
        <v>647</v>
      </c>
      <c r="F90">
        <f>INDEX(Sunset!$B$2:$M$32,MATCH($B90,Sunset!$A$2:$A$32),MATCH($C90,Sunset!$B$1:$M$1))</f>
        <v>1740</v>
      </c>
      <c r="G90" s="6">
        <f t="shared" si="9"/>
        <v>0.28263888888888888</v>
      </c>
      <c r="H90" s="6">
        <f t="shared" si="10"/>
        <v>0.73611111111111116</v>
      </c>
    </row>
    <row r="91" spans="1:8" x14ac:dyDescent="0.35">
      <c r="A91" s="5">
        <f t="shared" si="11"/>
        <v>42094</v>
      </c>
      <c r="B91">
        <f t="shared" si="6"/>
        <v>31</v>
      </c>
      <c r="C91">
        <f t="shared" si="7"/>
        <v>3</v>
      </c>
      <c r="D91">
        <f t="shared" si="8"/>
        <v>2015</v>
      </c>
      <c r="E91">
        <f>INDEX(Sunrise!$B$2:$M$32,MATCH('Restructured data'!$B91,Sunrise!$A$2:$A$32),MATCH('Restructured data'!$C91,Sunrise!$B$1:$M$1))</f>
        <v>627</v>
      </c>
      <c r="F91">
        <f>INDEX(Sunset!$B$2:$M$32,MATCH($B91,Sunset!$A$2:$A$32),MATCH($C91,Sunset!$B$1:$M$1))</f>
        <v>1815</v>
      </c>
      <c r="G91" s="6">
        <f t="shared" si="9"/>
        <v>0.26874999999999999</v>
      </c>
      <c r="H91" s="6">
        <f t="shared" si="10"/>
        <v>0.76041666666666663</v>
      </c>
    </row>
    <row r="92" spans="1:8" x14ac:dyDescent="0.35">
      <c r="A92" s="5">
        <f t="shared" si="11"/>
        <v>42095</v>
      </c>
      <c r="B92">
        <f t="shared" si="6"/>
        <v>1</v>
      </c>
      <c r="C92">
        <f t="shared" si="7"/>
        <v>4</v>
      </c>
      <c r="D92">
        <f t="shared" si="8"/>
        <v>2015</v>
      </c>
      <c r="E92">
        <f>INDEX(Sunrise!$B$2:$M$32,MATCH('Restructured data'!$B92,Sunrise!$A$2:$A$32),MATCH('Restructured data'!$C92,Sunrise!$B$1:$M$1))</f>
        <v>628</v>
      </c>
      <c r="F92">
        <f>INDEX(Sunset!$B$2:$M$32,MATCH($B92,Sunset!$A$2:$A$32),MATCH($C92,Sunset!$B$1:$M$1))</f>
        <v>1813</v>
      </c>
      <c r="G92" s="6">
        <f t="shared" si="9"/>
        <v>0.26944444444444443</v>
      </c>
      <c r="H92" s="6">
        <f t="shared" si="10"/>
        <v>0.75902777777777775</v>
      </c>
    </row>
    <row r="93" spans="1:8" x14ac:dyDescent="0.35">
      <c r="A93" s="5">
        <f t="shared" si="11"/>
        <v>42096</v>
      </c>
      <c r="B93">
        <f t="shared" si="6"/>
        <v>2</v>
      </c>
      <c r="C93">
        <f t="shared" si="7"/>
        <v>4</v>
      </c>
      <c r="D93">
        <f t="shared" si="8"/>
        <v>2015</v>
      </c>
      <c r="E93">
        <f>INDEX(Sunrise!$B$2:$M$32,MATCH('Restructured data'!$B93,Sunrise!$A$2:$A$32),MATCH('Restructured data'!$C93,Sunrise!$B$1:$M$1))</f>
        <v>628</v>
      </c>
      <c r="F93">
        <f>INDEX(Sunset!$B$2:$M$32,MATCH($B93,Sunset!$A$2:$A$32),MATCH($C93,Sunset!$B$1:$M$1))</f>
        <v>1812</v>
      </c>
      <c r="G93" s="6">
        <f t="shared" si="9"/>
        <v>0.26944444444444443</v>
      </c>
      <c r="H93" s="6">
        <f t="shared" si="10"/>
        <v>0.7583333333333333</v>
      </c>
    </row>
    <row r="94" spans="1:8" x14ac:dyDescent="0.35">
      <c r="A94" s="5">
        <f t="shared" si="11"/>
        <v>42097</v>
      </c>
      <c r="B94">
        <f t="shared" si="6"/>
        <v>3</v>
      </c>
      <c r="C94">
        <f t="shared" si="7"/>
        <v>4</v>
      </c>
      <c r="D94">
        <f t="shared" si="8"/>
        <v>2015</v>
      </c>
      <c r="E94">
        <f>INDEX(Sunrise!$B$2:$M$32,MATCH('Restructured data'!$B94,Sunrise!$A$2:$A$32),MATCH('Restructured data'!$C94,Sunrise!$B$1:$M$1))</f>
        <v>629</v>
      </c>
      <c r="F94">
        <f>INDEX(Sunset!$B$2:$M$32,MATCH($B94,Sunset!$A$2:$A$32),MATCH($C94,Sunset!$B$1:$M$1))</f>
        <v>1811</v>
      </c>
      <c r="G94" s="6">
        <f t="shared" si="9"/>
        <v>0.27013888888888887</v>
      </c>
      <c r="H94" s="6">
        <f t="shared" si="10"/>
        <v>0.75763888888888886</v>
      </c>
    </row>
    <row r="95" spans="1:8" x14ac:dyDescent="0.35">
      <c r="A95" s="5">
        <f t="shared" si="11"/>
        <v>42098</v>
      </c>
      <c r="B95">
        <f t="shared" si="6"/>
        <v>4</v>
      </c>
      <c r="C95">
        <f t="shared" si="7"/>
        <v>4</v>
      </c>
      <c r="D95">
        <f t="shared" si="8"/>
        <v>2015</v>
      </c>
      <c r="E95">
        <f>INDEX(Sunrise!$B$2:$M$32,MATCH('Restructured data'!$B95,Sunrise!$A$2:$A$32),MATCH('Restructured data'!$C95,Sunrise!$B$1:$M$1))</f>
        <v>630</v>
      </c>
      <c r="F95">
        <f>INDEX(Sunset!$B$2:$M$32,MATCH($B95,Sunset!$A$2:$A$32),MATCH($C95,Sunset!$B$1:$M$1))</f>
        <v>1810</v>
      </c>
      <c r="G95" s="6">
        <f t="shared" si="9"/>
        <v>0.27083333333333331</v>
      </c>
      <c r="H95" s="6">
        <f t="shared" si="10"/>
        <v>0.75694444444444453</v>
      </c>
    </row>
    <row r="96" spans="1:8" x14ac:dyDescent="0.35">
      <c r="A96" s="5">
        <f t="shared" si="11"/>
        <v>42099</v>
      </c>
      <c r="B96">
        <f t="shared" si="6"/>
        <v>5</v>
      </c>
      <c r="C96">
        <f t="shared" si="7"/>
        <v>4</v>
      </c>
      <c r="D96">
        <f t="shared" si="8"/>
        <v>2015</v>
      </c>
      <c r="E96">
        <f>INDEX(Sunrise!$B$2:$M$32,MATCH('Restructured data'!$B96,Sunrise!$A$2:$A$32),MATCH('Restructured data'!$C96,Sunrise!$B$1:$M$1))</f>
        <v>630</v>
      </c>
      <c r="F96">
        <f>INDEX(Sunset!$B$2:$M$32,MATCH($B96,Sunset!$A$2:$A$32),MATCH($C96,Sunset!$B$1:$M$1))</f>
        <v>1808</v>
      </c>
      <c r="G96" s="6">
        <f t="shared" si="9"/>
        <v>0.27083333333333331</v>
      </c>
      <c r="H96" s="6">
        <f t="shared" si="10"/>
        <v>0.75555555555555554</v>
      </c>
    </row>
    <row r="97" spans="1:8" x14ac:dyDescent="0.35">
      <c r="A97" s="5">
        <f t="shared" si="11"/>
        <v>42100</v>
      </c>
      <c r="B97">
        <f t="shared" si="6"/>
        <v>6</v>
      </c>
      <c r="C97">
        <f t="shared" si="7"/>
        <v>4</v>
      </c>
      <c r="D97">
        <f t="shared" si="8"/>
        <v>2015</v>
      </c>
      <c r="E97">
        <f>INDEX(Sunrise!$B$2:$M$32,MATCH('Restructured data'!$B97,Sunrise!$A$2:$A$32),MATCH('Restructured data'!$C97,Sunrise!$B$1:$M$1))</f>
        <v>631</v>
      </c>
      <c r="F97">
        <f>INDEX(Sunset!$B$2:$M$32,MATCH($B97,Sunset!$A$2:$A$32),MATCH($C97,Sunset!$B$1:$M$1))</f>
        <v>1807</v>
      </c>
      <c r="G97" s="6">
        <f t="shared" si="9"/>
        <v>0.27152777777777776</v>
      </c>
      <c r="H97" s="6">
        <f t="shared" si="10"/>
        <v>0.75486111111111109</v>
      </c>
    </row>
    <row r="98" spans="1:8" x14ac:dyDescent="0.35">
      <c r="A98" s="5">
        <f t="shared" si="11"/>
        <v>42101</v>
      </c>
      <c r="B98">
        <f t="shared" si="6"/>
        <v>7</v>
      </c>
      <c r="C98">
        <f t="shared" si="7"/>
        <v>4</v>
      </c>
      <c r="D98">
        <f t="shared" si="8"/>
        <v>2015</v>
      </c>
      <c r="E98">
        <f>INDEX(Sunrise!$B$2:$M$32,MATCH('Restructured data'!$B98,Sunrise!$A$2:$A$32),MATCH('Restructured data'!$C98,Sunrise!$B$1:$M$1))</f>
        <v>632</v>
      </c>
      <c r="F98">
        <f>INDEX(Sunset!$B$2:$M$32,MATCH($B98,Sunset!$A$2:$A$32),MATCH($C98,Sunset!$B$1:$M$1))</f>
        <v>1806</v>
      </c>
      <c r="G98" s="6">
        <f t="shared" si="9"/>
        <v>0.2722222222222222</v>
      </c>
      <c r="H98" s="6">
        <f t="shared" si="10"/>
        <v>0.75416666666666676</v>
      </c>
    </row>
    <row r="99" spans="1:8" x14ac:dyDescent="0.35">
      <c r="A99" s="5">
        <f t="shared" si="11"/>
        <v>42102</v>
      </c>
      <c r="B99">
        <f t="shared" si="6"/>
        <v>8</v>
      </c>
      <c r="C99">
        <f t="shared" si="7"/>
        <v>4</v>
      </c>
      <c r="D99">
        <f t="shared" si="8"/>
        <v>2015</v>
      </c>
      <c r="E99">
        <f>INDEX(Sunrise!$B$2:$M$32,MATCH('Restructured data'!$B99,Sunrise!$A$2:$A$32),MATCH('Restructured data'!$C99,Sunrise!$B$1:$M$1))</f>
        <v>632</v>
      </c>
      <c r="F99">
        <f>INDEX(Sunset!$B$2:$M$32,MATCH($B99,Sunset!$A$2:$A$32),MATCH($C99,Sunset!$B$1:$M$1))</f>
        <v>1805</v>
      </c>
      <c r="G99" s="6">
        <f t="shared" si="9"/>
        <v>0.2722222222222222</v>
      </c>
      <c r="H99" s="6">
        <f t="shared" si="10"/>
        <v>0.75347222222222221</v>
      </c>
    </row>
    <row r="100" spans="1:8" x14ac:dyDescent="0.35">
      <c r="A100" s="5">
        <f t="shared" si="11"/>
        <v>42103</v>
      </c>
      <c r="B100">
        <f t="shared" si="6"/>
        <v>9</v>
      </c>
      <c r="C100">
        <f t="shared" si="7"/>
        <v>4</v>
      </c>
      <c r="D100">
        <f t="shared" si="8"/>
        <v>2015</v>
      </c>
      <c r="E100">
        <f>INDEX(Sunrise!$B$2:$M$32,MATCH('Restructured data'!$B100,Sunrise!$A$2:$A$32),MATCH('Restructured data'!$C100,Sunrise!$B$1:$M$1))</f>
        <v>633</v>
      </c>
      <c r="F100">
        <f>INDEX(Sunset!$B$2:$M$32,MATCH($B100,Sunset!$A$2:$A$32),MATCH($C100,Sunset!$B$1:$M$1))</f>
        <v>1803</v>
      </c>
      <c r="G100" s="6">
        <f t="shared" si="9"/>
        <v>0.27291666666666664</v>
      </c>
      <c r="H100" s="6">
        <f t="shared" si="10"/>
        <v>0.75208333333333333</v>
      </c>
    </row>
    <row r="101" spans="1:8" x14ac:dyDescent="0.35">
      <c r="A101" s="5">
        <f t="shared" si="11"/>
        <v>42104</v>
      </c>
      <c r="B101">
        <f t="shared" si="6"/>
        <v>10</v>
      </c>
      <c r="C101">
        <f t="shared" si="7"/>
        <v>4</v>
      </c>
      <c r="D101">
        <f t="shared" si="8"/>
        <v>2015</v>
      </c>
      <c r="E101">
        <f>INDEX(Sunrise!$B$2:$M$32,MATCH('Restructured data'!$B101,Sunrise!$A$2:$A$32),MATCH('Restructured data'!$C101,Sunrise!$B$1:$M$1))</f>
        <v>634</v>
      </c>
      <c r="F101">
        <f>INDEX(Sunset!$B$2:$M$32,MATCH($B101,Sunset!$A$2:$A$32),MATCH($C101,Sunset!$B$1:$M$1))</f>
        <v>1802</v>
      </c>
      <c r="G101" s="6">
        <f t="shared" si="9"/>
        <v>0.27361111111111108</v>
      </c>
      <c r="H101" s="6">
        <f t="shared" si="10"/>
        <v>0.75138888888888899</v>
      </c>
    </row>
    <row r="102" spans="1:8" x14ac:dyDescent="0.35">
      <c r="A102" s="5">
        <f t="shared" si="11"/>
        <v>42105</v>
      </c>
      <c r="B102">
        <f t="shared" si="6"/>
        <v>11</v>
      </c>
      <c r="C102">
        <f t="shared" si="7"/>
        <v>4</v>
      </c>
      <c r="D102">
        <f t="shared" si="8"/>
        <v>2015</v>
      </c>
      <c r="E102">
        <f>INDEX(Sunrise!$B$2:$M$32,MATCH('Restructured data'!$B102,Sunrise!$A$2:$A$32),MATCH('Restructured data'!$C102,Sunrise!$B$1:$M$1))</f>
        <v>634</v>
      </c>
      <c r="F102">
        <f>INDEX(Sunset!$B$2:$M$32,MATCH($B102,Sunset!$A$2:$A$32),MATCH($C102,Sunset!$B$1:$M$1))</f>
        <v>1801</v>
      </c>
      <c r="G102" s="6">
        <f t="shared" si="9"/>
        <v>0.27361111111111108</v>
      </c>
      <c r="H102" s="6">
        <f t="shared" si="10"/>
        <v>0.75069444444444444</v>
      </c>
    </row>
    <row r="103" spans="1:8" x14ac:dyDescent="0.35">
      <c r="A103" s="5">
        <f t="shared" si="11"/>
        <v>42106</v>
      </c>
      <c r="B103">
        <f t="shared" si="6"/>
        <v>12</v>
      </c>
      <c r="C103">
        <f t="shared" si="7"/>
        <v>4</v>
      </c>
      <c r="D103">
        <f t="shared" si="8"/>
        <v>2015</v>
      </c>
      <c r="E103">
        <f>INDEX(Sunrise!$B$2:$M$32,MATCH('Restructured data'!$B103,Sunrise!$A$2:$A$32),MATCH('Restructured data'!$C103,Sunrise!$B$1:$M$1))</f>
        <v>635</v>
      </c>
      <c r="F103">
        <f>INDEX(Sunset!$B$2:$M$32,MATCH($B103,Sunset!$A$2:$A$32),MATCH($C103,Sunset!$B$1:$M$1))</f>
        <v>1800</v>
      </c>
      <c r="G103" s="6">
        <f t="shared" si="9"/>
        <v>0.27430555555555552</v>
      </c>
      <c r="H103" s="6">
        <f t="shared" si="10"/>
        <v>0.75</v>
      </c>
    </row>
    <row r="104" spans="1:8" x14ac:dyDescent="0.35">
      <c r="A104" s="5">
        <f t="shared" si="11"/>
        <v>42107</v>
      </c>
      <c r="B104">
        <f t="shared" si="6"/>
        <v>13</v>
      </c>
      <c r="C104">
        <f t="shared" si="7"/>
        <v>4</v>
      </c>
      <c r="D104">
        <f t="shared" si="8"/>
        <v>2015</v>
      </c>
      <c r="E104">
        <f>INDEX(Sunrise!$B$2:$M$32,MATCH('Restructured data'!$B104,Sunrise!$A$2:$A$32),MATCH('Restructured data'!$C104,Sunrise!$B$1:$M$1))</f>
        <v>636</v>
      </c>
      <c r="F104">
        <f>INDEX(Sunset!$B$2:$M$32,MATCH($B104,Sunset!$A$2:$A$32),MATCH($C104,Sunset!$B$1:$M$1))</f>
        <v>1759</v>
      </c>
      <c r="G104" s="6">
        <f t="shared" si="9"/>
        <v>0.27499999999999997</v>
      </c>
      <c r="H104" s="6">
        <f t="shared" si="10"/>
        <v>0.74930555555555556</v>
      </c>
    </row>
    <row r="105" spans="1:8" x14ac:dyDescent="0.35">
      <c r="A105" s="5">
        <f t="shared" si="11"/>
        <v>42108</v>
      </c>
      <c r="B105">
        <f t="shared" si="6"/>
        <v>14</v>
      </c>
      <c r="C105">
        <f t="shared" si="7"/>
        <v>4</v>
      </c>
      <c r="D105">
        <f t="shared" si="8"/>
        <v>2015</v>
      </c>
      <c r="E105">
        <f>INDEX(Sunrise!$B$2:$M$32,MATCH('Restructured data'!$B105,Sunrise!$A$2:$A$32),MATCH('Restructured data'!$C105,Sunrise!$B$1:$M$1))</f>
        <v>636</v>
      </c>
      <c r="F105">
        <f>INDEX(Sunset!$B$2:$M$32,MATCH($B105,Sunset!$A$2:$A$32),MATCH($C105,Sunset!$B$1:$M$1))</f>
        <v>1757</v>
      </c>
      <c r="G105" s="6">
        <f t="shared" si="9"/>
        <v>0.27499999999999997</v>
      </c>
      <c r="H105" s="6">
        <f t="shared" si="10"/>
        <v>0.74791666666666667</v>
      </c>
    </row>
    <row r="106" spans="1:8" x14ac:dyDescent="0.35">
      <c r="A106" s="5">
        <f t="shared" si="11"/>
        <v>42109</v>
      </c>
      <c r="B106">
        <f t="shared" si="6"/>
        <v>15</v>
      </c>
      <c r="C106">
        <f t="shared" si="7"/>
        <v>4</v>
      </c>
      <c r="D106">
        <f t="shared" si="8"/>
        <v>2015</v>
      </c>
      <c r="E106">
        <f>INDEX(Sunrise!$B$2:$M$32,MATCH('Restructured data'!$B106,Sunrise!$A$2:$A$32),MATCH('Restructured data'!$C106,Sunrise!$B$1:$M$1))</f>
        <v>637</v>
      </c>
      <c r="F106">
        <f>INDEX(Sunset!$B$2:$M$32,MATCH($B106,Sunset!$A$2:$A$32),MATCH($C106,Sunset!$B$1:$M$1))</f>
        <v>1756</v>
      </c>
      <c r="G106" s="6">
        <f t="shared" si="9"/>
        <v>0.27569444444444446</v>
      </c>
      <c r="H106" s="6">
        <f t="shared" si="10"/>
        <v>0.74722222222222223</v>
      </c>
    </row>
    <row r="107" spans="1:8" x14ac:dyDescent="0.35">
      <c r="A107" s="5">
        <f t="shared" si="11"/>
        <v>42110</v>
      </c>
      <c r="B107">
        <f t="shared" si="6"/>
        <v>16</v>
      </c>
      <c r="C107">
        <f t="shared" si="7"/>
        <v>4</v>
      </c>
      <c r="D107">
        <f t="shared" si="8"/>
        <v>2015</v>
      </c>
      <c r="E107">
        <f>INDEX(Sunrise!$B$2:$M$32,MATCH('Restructured data'!$B107,Sunrise!$A$2:$A$32),MATCH('Restructured data'!$C107,Sunrise!$B$1:$M$1))</f>
        <v>638</v>
      </c>
      <c r="F107">
        <f>INDEX(Sunset!$B$2:$M$32,MATCH($B107,Sunset!$A$2:$A$32),MATCH($C107,Sunset!$B$1:$M$1))</f>
        <v>1755</v>
      </c>
      <c r="G107" s="6">
        <f t="shared" si="9"/>
        <v>0.27638888888888885</v>
      </c>
      <c r="H107" s="6">
        <f t="shared" si="10"/>
        <v>0.74652777777777779</v>
      </c>
    </row>
    <row r="108" spans="1:8" x14ac:dyDescent="0.35">
      <c r="A108" s="5">
        <f t="shared" si="11"/>
        <v>42111</v>
      </c>
      <c r="B108">
        <f t="shared" si="6"/>
        <v>17</v>
      </c>
      <c r="C108">
        <f t="shared" si="7"/>
        <v>4</v>
      </c>
      <c r="D108">
        <f t="shared" si="8"/>
        <v>2015</v>
      </c>
      <c r="E108">
        <f>INDEX(Sunrise!$B$2:$M$32,MATCH('Restructured data'!$B108,Sunrise!$A$2:$A$32),MATCH('Restructured data'!$C108,Sunrise!$B$1:$M$1))</f>
        <v>638</v>
      </c>
      <c r="F108">
        <f>INDEX(Sunset!$B$2:$M$32,MATCH($B108,Sunset!$A$2:$A$32),MATCH($C108,Sunset!$B$1:$M$1))</f>
        <v>1754</v>
      </c>
      <c r="G108" s="6">
        <f t="shared" si="9"/>
        <v>0.27638888888888885</v>
      </c>
      <c r="H108" s="6">
        <f t="shared" si="10"/>
        <v>0.74583333333333324</v>
      </c>
    </row>
    <row r="109" spans="1:8" x14ac:dyDescent="0.35">
      <c r="A109" s="5">
        <f t="shared" si="11"/>
        <v>42112</v>
      </c>
      <c r="B109">
        <f t="shared" si="6"/>
        <v>18</v>
      </c>
      <c r="C109">
        <f t="shared" si="7"/>
        <v>4</v>
      </c>
      <c r="D109">
        <f t="shared" si="8"/>
        <v>2015</v>
      </c>
      <c r="E109">
        <f>INDEX(Sunrise!$B$2:$M$32,MATCH('Restructured data'!$B109,Sunrise!$A$2:$A$32),MATCH('Restructured data'!$C109,Sunrise!$B$1:$M$1))</f>
        <v>639</v>
      </c>
      <c r="F109">
        <f>INDEX(Sunset!$B$2:$M$32,MATCH($B109,Sunset!$A$2:$A$32),MATCH($C109,Sunset!$B$1:$M$1))</f>
        <v>1753</v>
      </c>
      <c r="G109" s="6">
        <f t="shared" si="9"/>
        <v>0.27708333333333335</v>
      </c>
      <c r="H109" s="6">
        <f t="shared" si="10"/>
        <v>0.74513888888888891</v>
      </c>
    </row>
    <row r="110" spans="1:8" x14ac:dyDescent="0.35">
      <c r="A110" s="5">
        <f t="shared" si="11"/>
        <v>42113</v>
      </c>
      <c r="B110">
        <f t="shared" si="6"/>
        <v>19</v>
      </c>
      <c r="C110">
        <f t="shared" si="7"/>
        <v>4</v>
      </c>
      <c r="D110">
        <f t="shared" si="8"/>
        <v>2015</v>
      </c>
      <c r="E110">
        <f>INDEX(Sunrise!$B$2:$M$32,MATCH('Restructured data'!$B110,Sunrise!$A$2:$A$32),MATCH('Restructured data'!$C110,Sunrise!$B$1:$M$1))</f>
        <v>640</v>
      </c>
      <c r="F110">
        <f>INDEX(Sunset!$B$2:$M$32,MATCH($B110,Sunset!$A$2:$A$32),MATCH($C110,Sunset!$B$1:$M$1))</f>
        <v>1752</v>
      </c>
      <c r="G110" s="6">
        <f t="shared" si="9"/>
        <v>0.27777777777777779</v>
      </c>
      <c r="H110" s="6">
        <f t="shared" si="10"/>
        <v>0.74444444444444446</v>
      </c>
    </row>
    <row r="111" spans="1:8" x14ac:dyDescent="0.35">
      <c r="A111" s="5">
        <f t="shared" si="11"/>
        <v>42114</v>
      </c>
      <c r="B111">
        <f t="shared" si="6"/>
        <v>20</v>
      </c>
      <c r="C111">
        <f t="shared" si="7"/>
        <v>4</v>
      </c>
      <c r="D111">
        <f t="shared" si="8"/>
        <v>2015</v>
      </c>
      <c r="E111">
        <f>INDEX(Sunrise!$B$2:$M$32,MATCH('Restructured data'!$B111,Sunrise!$A$2:$A$32),MATCH('Restructured data'!$C111,Sunrise!$B$1:$M$1))</f>
        <v>640</v>
      </c>
      <c r="F111">
        <f>INDEX(Sunset!$B$2:$M$32,MATCH($B111,Sunset!$A$2:$A$32),MATCH($C111,Sunset!$B$1:$M$1))</f>
        <v>1751</v>
      </c>
      <c r="G111" s="6">
        <f t="shared" si="9"/>
        <v>0.27777777777777779</v>
      </c>
      <c r="H111" s="6">
        <f t="shared" si="10"/>
        <v>0.74375000000000002</v>
      </c>
    </row>
    <row r="112" spans="1:8" x14ac:dyDescent="0.35">
      <c r="A112" s="5">
        <f t="shared" si="11"/>
        <v>42115</v>
      </c>
      <c r="B112">
        <f t="shared" si="6"/>
        <v>21</v>
      </c>
      <c r="C112">
        <f t="shared" si="7"/>
        <v>4</v>
      </c>
      <c r="D112">
        <f t="shared" si="8"/>
        <v>2015</v>
      </c>
      <c r="E112">
        <f>INDEX(Sunrise!$B$2:$M$32,MATCH('Restructured data'!$B112,Sunrise!$A$2:$A$32),MATCH('Restructured data'!$C112,Sunrise!$B$1:$M$1))</f>
        <v>641</v>
      </c>
      <c r="F112">
        <f>INDEX(Sunset!$B$2:$M$32,MATCH($B112,Sunset!$A$2:$A$32),MATCH($C112,Sunset!$B$1:$M$1))</f>
        <v>1750</v>
      </c>
      <c r="G112" s="6">
        <f t="shared" si="9"/>
        <v>0.27847222222222223</v>
      </c>
      <c r="H112" s="6">
        <f t="shared" si="10"/>
        <v>0.74305555555555547</v>
      </c>
    </row>
    <row r="113" spans="1:8" x14ac:dyDescent="0.35">
      <c r="A113" s="5">
        <f t="shared" si="11"/>
        <v>42116</v>
      </c>
      <c r="B113">
        <f t="shared" si="6"/>
        <v>22</v>
      </c>
      <c r="C113">
        <f t="shared" si="7"/>
        <v>4</v>
      </c>
      <c r="D113">
        <f t="shared" si="8"/>
        <v>2015</v>
      </c>
      <c r="E113">
        <f>INDEX(Sunrise!$B$2:$M$32,MATCH('Restructured data'!$B113,Sunrise!$A$2:$A$32),MATCH('Restructured data'!$C113,Sunrise!$B$1:$M$1))</f>
        <v>642</v>
      </c>
      <c r="F113">
        <f>INDEX(Sunset!$B$2:$M$32,MATCH($B113,Sunset!$A$2:$A$32),MATCH($C113,Sunset!$B$1:$M$1))</f>
        <v>1748</v>
      </c>
      <c r="G113" s="6">
        <f t="shared" si="9"/>
        <v>0.27916666666666667</v>
      </c>
      <c r="H113" s="6">
        <f t="shared" si="10"/>
        <v>0.7416666666666667</v>
      </c>
    </row>
    <row r="114" spans="1:8" x14ac:dyDescent="0.35">
      <c r="A114" s="5">
        <f t="shared" si="11"/>
        <v>42117</v>
      </c>
      <c r="B114">
        <f t="shared" si="6"/>
        <v>23</v>
      </c>
      <c r="C114">
        <f t="shared" si="7"/>
        <v>4</v>
      </c>
      <c r="D114">
        <f t="shared" si="8"/>
        <v>2015</v>
      </c>
      <c r="E114">
        <f>INDEX(Sunrise!$B$2:$M$32,MATCH('Restructured data'!$B114,Sunrise!$A$2:$A$32),MATCH('Restructured data'!$C114,Sunrise!$B$1:$M$1))</f>
        <v>643</v>
      </c>
      <c r="F114">
        <f>INDEX(Sunset!$B$2:$M$32,MATCH($B114,Sunset!$A$2:$A$32),MATCH($C114,Sunset!$B$1:$M$1))</f>
        <v>1747</v>
      </c>
      <c r="G114" s="6">
        <f t="shared" si="9"/>
        <v>0.27986111111111112</v>
      </c>
      <c r="H114" s="6">
        <f t="shared" si="10"/>
        <v>0.74097222222222225</v>
      </c>
    </row>
    <row r="115" spans="1:8" x14ac:dyDescent="0.35">
      <c r="A115" s="5">
        <f t="shared" si="11"/>
        <v>42118</v>
      </c>
      <c r="B115">
        <f t="shared" si="6"/>
        <v>24</v>
      </c>
      <c r="C115">
        <f t="shared" si="7"/>
        <v>4</v>
      </c>
      <c r="D115">
        <f t="shared" si="8"/>
        <v>2015</v>
      </c>
      <c r="E115">
        <f>INDEX(Sunrise!$B$2:$M$32,MATCH('Restructured data'!$B115,Sunrise!$A$2:$A$32),MATCH('Restructured data'!$C115,Sunrise!$B$1:$M$1))</f>
        <v>643</v>
      </c>
      <c r="F115">
        <f>INDEX(Sunset!$B$2:$M$32,MATCH($B115,Sunset!$A$2:$A$32),MATCH($C115,Sunset!$B$1:$M$1))</f>
        <v>1746</v>
      </c>
      <c r="G115" s="6">
        <f t="shared" si="9"/>
        <v>0.27986111111111112</v>
      </c>
      <c r="H115" s="6">
        <f t="shared" si="10"/>
        <v>0.7402777777777777</v>
      </c>
    </row>
    <row r="116" spans="1:8" x14ac:dyDescent="0.35">
      <c r="A116" s="5">
        <f t="shared" si="11"/>
        <v>42119</v>
      </c>
      <c r="B116">
        <f t="shared" si="6"/>
        <v>25</v>
      </c>
      <c r="C116">
        <f t="shared" si="7"/>
        <v>4</v>
      </c>
      <c r="D116">
        <f t="shared" si="8"/>
        <v>2015</v>
      </c>
      <c r="E116">
        <f>INDEX(Sunrise!$B$2:$M$32,MATCH('Restructured data'!$B116,Sunrise!$A$2:$A$32),MATCH('Restructured data'!$C116,Sunrise!$B$1:$M$1))</f>
        <v>644</v>
      </c>
      <c r="F116">
        <f>INDEX(Sunset!$B$2:$M$32,MATCH($B116,Sunset!$A$2:$A$32),MATCH($C116,Sunset!$B$1:$M$1))</f>
        <v>1745</v>
      </c>
      <c r="G116" s="6">
        <f t="shared" si="9"/>
        <v>0.28055555555555556</v>
      </c>
      <c r="H116" s="6">
        <f t="shared" si="10"/>
        <v>0.73958333333333337</v>
      </c>
    </row>
    <row r="117" spans="1:8" x14ac:dyDescent="0.35">
      <c r="A117" s="5">
        <f t="shared" si="11"/>
        <v>42120</v>
      </c>
      <c r="B117">
        <f t="shared" si="6"/>
        <v>26</v>
      </c>
      <c r="C117">
        <f t="shared" si="7"/>
        <v>4</v>
      </c>
      <c r="D117">
        <f t="shared" si="8"/>
        <v>2015</v>
      </c>
      <c r="E117">
        <f>INDEX(Sunrise!$B$2:$M$32,MATCH('Restructured data'!$B117,Sunrise!$A$2:$A$32),MATCH('Restructured data'!$C117,Sunrise!$B$1:$M$1))</f>
        <v>645</v>
      </c>
      <c r="F117">
        <f>INDEX(Sunset!$B$2:$M$32,MATCH($B117,Sunset!$A$2:$A$32),MATCH($C117,Sunset!$B$1:$M$1))</f>
        <v>1744</v>
      </c>
      <c r="G117" s="6">
        <f t="shared" si="9"/>
        <v>0.28125</v>
      </c>
      <c r="H117" s="6">
        <f t="shared" si="10"/>
        <v>0.73888888888888893</v>
      </c>
    </row>
    <row r="118" spans="1:8" x14ac:dyDescent="0.35">
      <c r="A118" s="5">
        <f t="shared" si="11"/>
        <v>42121</v>
      </c>
      <c r="B118">
        <f t="shared" si="6"/>
        <v>27</v>
      </c>
      <c r="C118">
        <f t="shared" si="7"/>
        <v>4</v>
      </c>
      <c r="D118">
        <f t="shared" si="8"/>
        <v>2015</v>
      </c>
      <c r="E118">
        <f>INDEX(Sunrise!$B$2:$M$32,MATCH('Restructured data'!$B118,Sunrise!$A$2:$A$32),MATCH('Restructured data'!$C118,Sunrise!$B$1:$M$1))</f>
        <v>645</v>
      </c>
      <c r="F118">
        <f>INDEX(Sunset!$B$2:$M$32,MATCH($B118,Sunset!$A$2:$A$32),MATCH($C118,Sunset!$B$1:$M$1))</f>
        <v>1743</v>
      </c>
      <c r="G118" s="6">
        <f t="shared" si="9"/>
        <v>0.28125</v>
      </c>
      <c r="H118" s="6">
        <f t="shared" si="10"/>
        <v>0.73819444444444438</v>
      </c>
    </row>
    <row r="119" spans="1:8" x14ac:dyDescent="0.35">
      <c r="A119" s="5">
        <f t="shared" si="11"/>
        <v>42122</v>
      </c>
      <c r="B119">
        <f t="shared" si="6"/>
        <v>28</v>
      </c>
      <c r="C119">
        <f t="shared" si="7"/>
        <v>4</v>
      </c>
      <c r="D119">
        <f t="shared" si="8"/>
        <v>2015</v>
      </c>
      <c r="E119">
        <f>INDEX(Sunrise!$B$2:$M$32,MATCH('Restructured data'!$B119,Sunrise!$A$2:$A$32),MATCH('Restructured data'!$C119,Sunrise!$B$1:$M$1))</f>
        <v>646</v>
      </c>
      <c r="F119">
        <f>INDEX(Sunset!$B$2:$M$32,MATCH($B119,Sunset!$A$2:$A$32),MATCH($C119,Sunset!$B$1:$M$1))</f>
        <v>1742</v>
      </c>
      <c r="G119" s="6">
        <f t="shared" si="9"/>
        <v>0.28194444444444444</v>
      </c>
      <c r="H119" s="6">
        <f t="shared" si="10"/>
        <v>0.73749999999999993</v>
      </c>
    </row>
    <row r="120" spans="1:8" x14ac:dyDescent="0.35">
      <c r="A120" s="5">
        <f t="shared" si="11"/>
        <v>42123</v>
      </c>
      <c r="B120">
        <f t="shared" si="6"/>
        <v>29</v>
      </c>
      <c r="C120">
        <f t="shared" si="7"/>
        <v>4</v>
      </c>
      <c r="D120">
        <f t="shared" si="8"/>
        <v>2015</v>
      </c>
      <c r="E120">
        <f>INDEX(Sunrise!$B$2:$M$32,MATCH('Restructured data'!$B120,Sunrise!$A$2:$A$32),MATCH('Restructured data'!$C120,Sunrise!$B$1:$M$1))</f>
        <v>707</v>
      </c>
      <c r="F120">
        <f>INDEX(Sunset!$B$2:$M$32,MATCH($B120,Sunset!$A$2:$A$32),MATCH($C120,Sunset!$B$1:$M$1))</f>
        <v>1721</v>
      </c>
      <c r="G120" s="6">
        <f t="shared" si="9"/>
        <v>0.29652777777777778</v>
      </c>
      <c r="H120" s="6">
        <f t="shared" si="10"/>
        <v>0.72291666666666676</v>
      </c>
    </row>
    <row r="121" spans="1:8" x14ac:dyDescent="0.35">
      <c r="A121" s="5">
        <f t="shared" si="11"/>
        <v>42124</v>
      </c>
      <c r="B121">
        <f t="shared" si="6"/>
        <v>30</v>
      </c>
      <c r="C121">
        <f t="shared" si="7"/>
        <v>4</v>
      </c>
      <c r="D121">
        <f t="shared" si="8"/>
        <v>2015</v>
      </c>
      <c r="E121">
        <f>INDEX(Sunrise!$B$2:$M$32,MATCH('Restructured data'!$B121,Sunrise!$A$2:$A$32),MATCH('Restructured data'!$C121,Sunrise!$B$1:$M$1))</f>
        <v>707</v>
      </c>
      <c r="F121">
        <f>INDEX(Sunset!$B$2:$M$32,MATCH($B121,Sunset!$A$2:$A$32),MATCH($C121,Sunset!$B$1:$M$1))</f>
        <v>1721</v>
      </c>
      <c r="G121" s="6">
        <f t="shared" si="9"/>
        <v>0.29652777777777778</v>
      </c>
      <c r="H121" s="6">
        <f t="shared" si="10"/>
        <v>0.72291666666666676</v>
      </c>
    </row>
    <row r="122" spans="1:8" x14ac:dyDescent="0.35">
      <c r="A122" s="5">
        <f t="shared" si="11"/>
        <v>42125</v>
      </c>
      <c r="B122">
        <f t="shared" si="6"/>
        <v>1</v>
      </c>
      <c r="C122">
        <f t="shared" si="7"/>
        <v>5</v>
      </c>
      <c r="D122">
        <f t="shared" si="8"/>
        <v>2015</v>
      </c>
      <c r="E122">
        <f>INDEX(Sunrise!$B$2:$M$32,MATCH('Restructured data'!$B122,Sunrise!$A$2:$A$32),MATCH('Restructured data'!$C122,Sunrise!$B$1:$M$1))</f>
        <v>648</v>
      </c>
      <c r="F122">
        <f>INDEX(Sunset!$B$2:$M$32,MATCH($B122,Sunset!$A$2:$A$32),MATCH($C122,Sunset!$B$1:$M$1))</f>
        <v>1739</v>
      </c>
      <c r="G122" s="6">
        <f t="shared" si="9"/>
        <v>0.28333333333333333</v>
      </c>
      <c r="H122" s="6">
        <f t="shared" si="10"/>
        <v>0.73541666666666661</v>
      </c>
    </row>
    <row r="123" spans="1:8" x14ac:dyDescent="0.35">
      <c r="A123" s="5">
        <f t="shared" si="11"/>
        <v>42126</v>
      </c>
      <c r="B123">
        <f t="shared" si="6"/>
        <v>2</v>
      </c>
      <c r="C123">
        <f t="shared" si="7"/>
        <v>5</v>
      </c>
      <c r="D123">
        <f t="shared" si="8"/>
        <v>2015</v>
      </c>
      <c r="E123">
        <f>INDEX(Sunrise!$B$2:$M$32,MATCH('Restructured data'!$B123,Sunrise!$A$2:$A$32),MATCH('Restructured data'!$C123,Sunrise!$B$1:$M$1))</f>
        <v>649</v>
      </c>
      <c r="F123">
        <f>INDEX(Sunset!$B$2:$M$32,MATCH($B123,Sunset!$A$2:$A$32),MATCH($C123,Sunset!$B$1:$M$1))</f>
        <v>1738</v>
      </c>
      <c r="G123" s="6">
        <f t="shared" si="9"/>
        <v>0.28402777777777777</v>
      </c>
      <c r="H123" s="6">
        <f t="shared" si="10"/>
        <v>0.73472222222222217</v>
      </c>
    </row>
    <row r="124" spans="1:8" x14ac:dyDescent="0.35">
      <c r="A124" s="5">
        <f t="shared" si="11"/>
        <v>42127</v>
      </c>
      <c r="B124">
        <f t="shared" si="6"/>
        <v>3</v>
      </c>
      <c r="C124">
        <f t="shared" si="7"/>
        <v>5</v>
      </c>
      <c r="D124">
        <f t="shared" si="8"/>
        <v>2015</v>
      </c>
      <c r="E124">
        <f>INDEX(Sunrise!$B$2:$M$32,MATCH('Restructured data'!$B124,Sunrise!$A$2:$A$32),MATCH('Restructured data'!$C124,Sunrise!$B$1:$M$1))</f>
        <v>649</v>
      </c>
      <c r="F124">
        <f>INDEX(Sunset!$B$2:$M$32,MATCH($B124,Sunset!$A$2:$A$32),MATCH($C124,Sunset!$B$1:$M$1))</f>
        <v>1737</v>
      </c>
      <c r="G124" s="6">
        <f t="shared" si="9"/>
        <v>0.28402777777777777</v>
      </c>
      <c r="H124" s="6">
        <f t="shared" si="10"/>
        <v>0.73402777777777783</v>
      </c>
    </row>
    <row r="125" spans="1:8" x14ac:dyDescent="0.35">
      <c r="A125" s="5">
        <f t="shared" si="11"/>
        <v>42128</v>
      </c>
      <c r="B125">
        <f t="shared" si="6"/>
        <v>4</v>
      </c>
      <c r="C125">
        <f t="shared" si="7"/>
        <v>5</v>
      </c>
      <c r="D125">
        <f t="shared" si="8"/>
        <v>2015</v>
      </c>
      <c r="E125">
        <f>INDEX(Sunrise!$B$2:$M$32,MATCH('Restructured data'!$B125,Sunrise!$A$2:$A$32),MATCH('Restructured data'!$C125,Sunrise!$B$1:$M$1))</f>
        <v>650</v>
      </c>
      <c r="F125">
        <f>INDEX(Sunset!$B$2:$M$32,MATCH($B125,Sunset!$A$2:$A$32),MATCH($C125,Sunset!$B$1:$M$1))</f>
        <v>1737</v>
      </c>
      <c r="G125" s="6">
        <f t="shared" si="9"/>
        <v>0.28472222222222221</v>
      </c>
      <c r="H125" s="6">
        <f t="shared" si="10"/>
        <v>0.73402777777777783</v>
      </c>
    </row>
    <row r="126" spans="1:8" x14ac:dyDescent="0.35">
      <c r="A126" s="5">
        <f t="shared" si="11"/>
        <v>42129</v>
      </c>
      <c r="B126">
        <f t="shared" si="6"/>
        <v>5</v>
      </c>
      <c r="C126">
        <f t="shared" si="7"/>
        <v>5</v>
      </c>
      <c r="D126">
        <f t="shared" si="8"/>
        <v>2015</v>
      </c>
      <c r="E126">
        <f>INDEX(Sunrise!$B$2:$M$32,MATCH('Restructured data'!$B126,Sunrise!$A$2:$A$32),MATCH('Restructured data'!$C126,Sunrise!$B$1:$M$1))</f>
        <v>651</v>
      </c>
      <c r="F126">
        <f>INDEX(Sunset!$B$2:$M$32,MATCH($B126,Sunset!$A$2:$A$32),MATCH($C126,Sunset!$B$1:$M$1))</f>
        <v>1736</v>
      </c>
      <c r="G126" s="6">
        <f t="shared" si="9"/>
        <v>0.28541666666666665</v>
      </c>
      <c r="H126" s="6">
        <f t="shared" si="10"/>
        <v>0.73333333333333339</v>
      </c>
    </row>
    <row r="127" spans="1:8" x14ac:dyDescent="0.35">
      <c r="A127" s="5">
        <f t="shared" si="11"/>
        <v>42130</v>
      </c>
      <c r="B127">
        <f t="shared" si="6"/>
        <v>6</v>
      </c>
      <c r="C127">
        <f t="shared" si="7"/>
        <v>5</v>
      </c>
      <c r="D127">
        <f t="shared" si="8"/>
        <v>2015</v>
      </c>
      <c r="E127">
        <f>INDEX(Sunrise!$B$2:$M$32,MATCH('Restructured data'!$B127,Sunrise!$A$2:$A$32),MATCH('Restructured data'!$C127,Sunrise!$B$1:$M$1))</f>
        <v>652</v>
      </c>
      <c r="F127">
        <f>INDEX(Sunset!$B$2:$M$32,MATCH($B127,Sunset!$A$2:$A$32),MATCH($C127,Sunset!$B$1:$M$1))</f>
        <v>1735</v>
      </c>
      <c r="G127" s="6">
        <f t="shared" si="9"/>
        <v>0.28611111111111115</v>
      </c>
      <c r="H127" s="6">
        <f t="shared" si="10"/>
        <v>0.73263888888888884</v>
      </c>
    </row>
    <row r="128" spans="1:8" x14ac:dyDescent="0.35">
      <c r="A128" s="5">
        <f t="shared" si="11"/>
        <v>42131</v>
      </c>
      <c r="B128">
        <f t="shared" si="6"/>
        <v>7</v>
      </c>
      <c r="C128">
        <f t="shared" si="7"/>
        <v>5</v>
      </c>
      <c r="D128">
        <f t="shared" si="8"/>
        <v>2015</v>
      </c>
      <c r="E128">
        <f>INDEX(Sunrise!$B$2:$M$32,MATCH('Restructured data'!$B128,Sunrise!$A$2:$A$32),MATCH('Restructured data'!$C128,Sunrise!$B$1:$M$1))</f>
        <v>652</v>
      </c>
      <c r="F128">
        <f>INDEX(Sunset!$B$2:$M$32,MATCH($B128,Sunset!$A$2:$A$32),MATCH($C128,Sunset!$B$1:$M$1))</f>
        <v>1734</v>
      </c>
      <c r="G128" s="6">
        <f t="shared" si="9"/>
        <v>0.28611111111111115</v>
      </c>
      <c r="H128" s="6">
        <f t="shared" si="10"/>
        <v>0.7319444444444444</v>
      </c>
    </row>
    <row r="129" spans="1:8" x14ac:dyDescent="0.35">
      <c r="A129" s="5">
        <f t="shared" si="11"/>
        <v>42132</v>
      </c>
      <c r="B129">
        <f t="shared" si="6"/>
        <v>8</v>
      </c>
      <c r="C129">
        <f t="shared" si="7"/>
        <v>5</v>
      </c>
      <c r="D129">
        <f t="shared" si="8"/>
        <v>2015</v>
      </c>
      <c r="E129">
        <f>INDEX(Sunrise!$B$2:$M$32,MATCH('Restructured data'!$B129,Sunrise!$A$2:$A$32),MATCH('Restructured data'!$C129,Sunrise!$B$1:$M$1))</f>
        <v>653</v>
      </c>
      <c r="F129">
        <f>INDEX(Sunset!$B$2:$M$32,MATCH($B129,Sunset!$A$2:$A$32),MATCH($C129,Sunset!$B$1:$M$1))</f>
        <v>1733</v>
      </c>
      <c r="G129" s="6">
        <f t="shared" si="9"/>
        <v>0.28680555555555554</v>
      </c>
      <c r="H129" s="6">
        <f t="shared" si="10"/>
        <v>0.73125000000000007</v>
      </c>
    </row>
    <row r="130" spans="1:8" x14ac:dyDescent="0.35">
      <c r="A130" s="5">
        <f t="shared" si="11"/>
        <v>42133</v>
      </c>
      <c r="B130">
        <f t="shared" si="6"/>
        <v>9</v>
      </c>
      <c r="C130">
        <f t="shared" si="7"/>
        <v>5</v>
      </c>
      <c r="D130">
        <f t="shared" si="8"/>
        <v>2015</v>
      </c>
      <c r="E130">
        <f>INDEX(Sunrise!$B$2:$M$32,MATCH('Restructured data'!$B130,Sunrise!$A$2:$A$32),MATCH('Restructured data'!$C130,Sunrise!$B$1:$M$1))</f>
        <v>654</v>
      </c>
      <c r="F130">
        <f>INDEX(Sunset!$B$2:$M$32,MATCH($B130,Sunset!$A$2:$A$32),MATCH($C130,Sunset!$B$1:$M$1))</f>
        <v>1732</v>
      </c>
      <c r="G130" s="6">
        <f t="shared" si="9"/>
        <v>0.28750000000000003</v>
      </c>
      <c r="H130" s="6">
        <f t="shared" si="10"/>
        <v>0.73055555555555562</v>
      </c>
    </row>
    <row r="131" spans="1:8" x14ac:dyDescent="0.35">
      <c r="A131" s="5">
        <f t="shared" si="11"/>
        <v>42134</v>
      </c>
      <c r="B131">
        <f t="shared" ref="B131:B194" si="12">DAY(A131)</f>
        <v>10</v>
      </c>
      <c r="C131">
        <f t="shared" ref="C131:C194" si="13">MONTH(A131)</f>
        <v>5</v>
      </c>
      <c r="D131">
        <f t="shared" ref="D131:D194" si="14">YEAR(A131)</f>
        <v>2015</v>
      </c>
      <c r="E131">
        <f>INDEX(Sunrise!$B$2:$M$32,MATCH('Restructured data'!$B131,Sunrise!$A$2:$A$32),MATCH('Restructured data'!$C131,Sunrise!$B$1:$M$1))</f>
        <v>654</v>
      </c>
      <c r="F131">
        <f>INDEX(Sunset!$B$2:$M$32,MATCH($B131,Sunset!$A$2:$A$32),MATCH($C131,Sunset!$B$1:$M$1))</f>
        <v>1732</v>
      </c>
      <c r="G131" s="6">
        <f t="shared" ref="G131:G194" si="15">TIME(VALUE(LEFT(E131,1)),VALUE(RIGHT(E131,2)),0)</f>
        <v>0.28750000000000003</v>
      </c>
      <c r="H131" s="6">
        <f t="shared" ref="H131:H194" si="16">TIME(VALUE(LEFT(F131,2)),VALUE(RIGHT(F131,2)),0)</f>
        <v>0.73055555555555562</v>
      </c>
    </row>
    <row r="132" spans="1:8" x14ac:dyDescent="0.35">
      <c r="A132" s="5">
        <f t="shared" ref="A132:A195" si="17">A131+1</f>
        <v>42135</v>
      </c>
      <c r="B132">
        <f t="shared" si="12"/>
        <v>11</v>
      </c>
      <c r="C132">
        <f t="shared" si="13"/>
        <v>5</v>
      </c>
      <c r="D132">
        <f t="shared" si="14"/>
        <v>2015</v>
      </c>
      <c r="E132">
        <f>INDEX(Sunrise!$B$2:$M$32,MATCH('Restructured data'!$B132,Sunrise!$A$2:$A$32),MATCH('Restructured data'!$C132,Sunrise!$B$1:$M$1))</f>
        <v>655</v>
      </c>
      <c r="F132">
        <f>INDEX(Sunset!$B$2:$M$32,MATCH($B132,Sunset!$A$2:$A$32),MATCH($C132,Sunset!$B$1:$M$1))</f>
        <v>1731</v>
      </c>
      <c r="G132" s="6">
        <f t="shared" si="15"/>
        <v>0.28819444444444448</v>
      </c>
      <c r="H132" s="6">
        <f t="shared" si="16"/>
        <v>0.72986111111111107</v>
      </c>
    </row>
    <row r="133" spans="1:8" x14ac:dyDescent="0.35">
      <c r="A133" s="5">
        <f t="shared" si="17"/>
        <v>42136</v>
      </c>
      <c r="B133">
        <f t="shared" si="12"/>
        <v>12</v>
      </c>
      <c r="C133">
        <f t="shared" si="13"/>
        <v>5</v>
      </c>
      <c r="D133">
        <f t="shared" si="14"/>
        <v>2015</v>
      </c>
      <c r="E133">
        <f>INDEX(Sunrise!$B$2:$M$32,MATCH('Restructured data'!$B133,Sunrise!$A$2:$A$32),MATCH('Restructured data'!$C133,Sunrise!$B$1:$M$1))</f>
        <v>656</v>
      </c>
      <c r="F133">
        <f>INDEX(Sunset!$B$2:$M$32,MATCH($B133,Sunset!$A$2:$A$32),MATCH($C133,Sunset!$B$1:$M$1))</f>
        <v>1730</v>
      </c>
      <c r="G133" s="6">
        <f t="shared" si="15"/>
        <v>0.28888888888888892</v>
      </c>
      <c r="H133" s="6">
        <f t="shared" si="16"/>
        <v>0.72916666666666663</v>
      </c>
    </row>
    <row r="134" spans="1:8" x14ac:dyDescent="0.35">
      <c r="A134" s="5">
        <f t="shared" si="17"/>
        <v>42137</v>
      </c>
      <c r="B134">
        <f t="shared" si="12"/>
        <v>13</v>
      </c>
      <c r="C134">
        <f t="shared" si="13"/>
        <v>5</v>
      </c>
      <c r="D134">
        <f t="shared" si="14"/>
        <v>2015</v>
      </c>
      <c r="E134">
        <f>INDEX(Sunrise!$B$2:$M$32,MATCH('Restructured data'!$B134,Sunrise!$A$2:$A$32),MATCH('Restructured data'!$C134,Sunrise!$B$1:$M$1))</f>
        <v>656</v>
      </c>
      <c r="F134">
        <f>INDEX(Sunset!$B$2:$M$32,MATCH($B134,Sunset!$A$2:$A$32),MATCH($C134,Sunset!$B$1:$M$1))</f>
        <v>1729</v>
      </c>
      <c r="G134" s="6">
        <f t="shared" si="15"/>
        <v>0.28888888888888892</v>
      </c>
      <c r="H134" s="6">
        <f t="shared" si="16"/>
        <v>0.7284722222222223</v>
      </c>
    </row>
    <row r="135" spans="1:8" x14ac:dyDescent="0.35">
      <c r="A135" s="5">
        <f t="shared" si="17"/>
        <v>42138</v>
      </c>
      <c r="B135">
        <f t="shared" si="12"/>
        <v>14</v>
      </c>
      <c r="C135">
        <f t="shared" si="13"/>
        <v>5</v>
      </c>
      <c r="D135">
        <f t="shared" si="14"/>
        <v>2015</v>
      </c>
      <c r="E135">
        <f>INDEX(Sunrise!$B$2:$M$32,MATCH('Restructured data'!$B135,Sunrise!$A$2:$A$32),MATCH('Restructured data'!$C135,Sunrise!$B$1:$M$1))</f>
        <v>657</v>
      </c>
      <c r="F135">
        <f>INDEX(Sunset!$B$2:$M$32,MATCH($B135,Sunset!$A$2:$A$32),MATCH($C135,Sunset!$B$1:$M$1))</f>
        <v>1729</v>
      </c>
      <c r="G135" s="6">
        <f t="shared" si="15"/>
        <v>0.28958333333333336</v>
      </c>
      <c r="H135" s="6">
        <f t="shared" si="16"/>
        <v>0.7284722222222223</v>
      </c>
    </row>
    <row r="136" spans="1:8" x14ac:dyDescent="0.35">
      <c r="A136" s="5">
        <f t="shared" si="17"/>
        <v>42139</v>
      </c>
      <c r="B136">
        <f t="shared" si="12"/>
        <v>15</v>
      </c>
      <c r="C136">
        <f t="shared" si="13"/>
        <v>5</v>
      </c>
      <c r="D136">
        <f t="shared" si="14"/>
        <v>2015</v>
      </c>
      <c r="E136">
        <f>INDEX(Sunrise!$B$2:$M$32,MATCH('Restructured data'!$B136,Sunrise!$A$2:$A$32),MATCH('Restructured data'!$C136,Sunrise!$B$1:$M$1))</f>
        <v>658</v>
      </c>
      <c r="F136">
        <f>INDEX(Sunset!$B$2:$M$32,MATCH($B136,Sunset!$A$2:$A$32),MATCH($C136,Sunset!$B$1:$M$1))</f>
        <v>1728</v>
      </c>
      <c r="G136" s="6">
        <f t="shared" si="15"/>
        <v>0.2902777777777778</v>
      </c>
      <c r="H136" s="6">
        <f t="shared" si="16"/>
        <v>0.72777777777777775</v>
      </c>
    </row>
    <row r="137" spans="1:8" x14ac:dyDescent="0.35">
      <c r="A137" s="5">
        <f t="shared" si="17"/>
        <v>42140</v>
      </c>
      <c r="B137">
        <f t="shared" si="12"/>
        <v>16</v>
      </c>
      <c r="C137">
        <f t="shared" si="13"/>
        <v>5</v>
      </c>
      <c r="D137">
        <f t="shared" si="14"/>
        <v>2015</v>
      </c>
      <c r="E137">
        <f>INDEX(Sunrise!$B$2:$M$32,MATCH('Restructured data'!$B137,Sunrise!$A$2:$A$32),MATCH('Restructured data'!$C137,Sunrise!$B$1:$M$1))</f>
        <v>658</v>
      </c>
      <c r="F137">
        <f>INDEX(Sunset!$B$2:$M$32,MATCH($B137,Sunset!$A$2:$A$32),MATCH($C137,Sunset!$B$1:$M$1))</f>
        <v>1727</v>
      </c>
      <c r="G137" s="6">
        <f t="shared" si="15"/>
        <v>0.2902777777777778</v>
      </c>
      <c r="H137" s="6">
        <f t="shared" si="16"/>
        <v>0.7270833333333333</v>
      </c>
    </row>
    <row r="138" spans="1:8" x14ac:dyDescent="0.35">
      <c r="A138" s="5">
        <f t="shared" si="17"/>
        <v>42141</v>
      </c>
      <c r="B138">
        <f t="shared" si="12"/>
        <v>17</v>
      </c>
      <c r="C138">
        <f t="shared" si="13"/>
        <v>5</v>
      </c>
      <c r="D138">
        <f t="shared" si="14"/>
        <v>2015</v>
      </c>
      <c r="E138">
        <f>INDEX(Sunrise!$B$2:$M$32,MATCH('Restructured data'!$B138,Sunrise!$A$2:$A$32),MATCH('Restructured data'!$C138,Sunrise!$B$1:$M$1))</f>
        <v>659</v>
      </c>
      <c r="F138">
        <f>INDEX(Sunset!$B$2:$M$32,MATCH($B138,Sunset!$A$2:$A$32),MATCH($C138,Sunset!$B$1:$M$1))</f>
        <v>1727</v>
      </c>
      <c r="G138" s="6">
        <f t="shared" si="15"/>
        <v>0.29097222222222224</v>
      </c>
      <c r="H138" s="6">
        <f t="shared" si="16"/>
        <v>0.7270833333333333</v>
      </c>
    </row>
    <row r="139" spans="1:8" x14ac:dyDescent="0.35">
      <c r="A139" s="5">
        <f t="shared" si="17"/>
        <v>42142</v>
      </c>
      <c r="B139">
        <f t="shared" si="12"/>
        <v>18</v>
      </c>
      <c r="C139">
        <f t="shared" si="13"/>
        <v>5</v>
      </c>
      <c r="D139">
        <f t="shared" si="14"/>
        <v>2015</v>
      </c>
      <c r="E139">
        <f>INDEX(Sunrise!$B$2:$M$32,MATCH('Restructured data'!$B139,Sunrise!$A$2:$A$32),MATCH('Restructured data'!$C139,Sunrise!$B$1:$M$1))</f>
        <v>700</v>
      </c>
      <c r="F139">
        <f>INDEX(Sunset!$B$2:$M$32,MATCH($B139,Sunset!$A$2:$A$32),MATCH($C139,Sunset!$B$1:$M$1))</f>
        <v>1726</v>
      </c>
      <c r="G139" s="6">
        <f t="shared" si="15"/>
        <v>0.29166666666666669</v>
      </c>
      <c r="H139" s="6">
        <f t="shared" si="16"/>
        <v>0.72638888888888886</v>
      </c>
    </row>
    <row r="140" spans="1:8" x14ac:dyDescent="0.35">
      <c r="A140" s="5">
        <f t="shared" si="17"/>
        <v>42143</v>
      </c>
      <c r="B140">
        <f t="shared" si="12"/>
        <v>19</v>
      </c>
      <c r="C140">
        <f t="shared" si="13"/>
        <v>5</v>
      </c>
      <c r="D140">
        <f t="shared" si="14"/>
        <v>2015</v>
      </c>
      <c r="E140">
        <f>INDEX(Sunrise!$B$2:$M$32,MATCH('Restructured data'!$B140,Sunrise!$A$2:$A$32),MATCH('Restructured data'!$C140,Sunrise!$B$1:$M$1))</f>
        <v>700</v>
      </c>
      <c r="F140">
        <f>INDEX(Sunset!$B$2:$M$32,MATCH($B140,Sunset!$A$2:$A$32),MATCH($C140,Sunset!$B$1:$M$1))</f>
        <v>1725</v>
      </c>
      <c r="G140" s="6">
        <f t="shared" si="15"/>
        <v>0.29166666666666669</v>
      </c>
      <c r="H140" s="6">
        <f t="shared" si="16"/>
        <v>0.72569444444444453</v>
      </c>
    </row>
    <row r="141" spans="1:8" x14ac:dyDescent="0.35">
      <c r="A141" s="5">
        <f t="shared" si="17"/>
        <v>42144</v>
      </c>
      <c r="B141">
        <f t="shared" si="12"/>
        <v>20</v>
      </c>
      <c r="C141">
        <f t="shared" si="13"/>
        <v>5</v>
      </c>
      <c r="D141">
        <f t="shared" si="14"/>
        <v>2015</v>
      </c>
      <c r="E141">
        <f>INDEX(Sunrise!$B$2:$M$32,MATCH('Restructured data'!$B141,Sunrise!$A$2:$A$32),MATCH('Restructured data'!$C141,Sunrise!$B$1:$M$1))</f>
        <v>701</v>
      </c>
      <c r="F141">
        <f>INDEX(Sunset!$B$2:$M$32,MATCH($B141,Sunset!$A$2:$A$32),MATCH($C141,Sunset!$B$1:$M$1))</f>
        <v>1725</v>
      </c>
      <c r="G141" s="6">
        <f t="shared" si="15"/>
        <v>0.29236111111111113</v>
      </c>
      <c r="H141" s="6">
        <f t="shared" si="16"/>
        <v>0.72569444444444453</v>
      </c>
    </row>
    <row r="142" spans="1:8" x14ac:dyDescent="0.35">
      <c r="A142" s="5">
        <f t="shared" si="17"/>
        <v>42145</v>
      </c>
      <c r="B142">
        <f t="shared" si="12"/>
        <v>21</v>
      </c>
      <c r="C142">
        <f t="shared" si="13"/>
        <v>5</v>
      </c>
      <c r="D142">
        <f t="shared" si="14"/>
        <v>2015</v>
      </c>
      <c r="E142">
        <f>INDEX(Sunrise!$B$2:$M$32,MATCH('Restructured data'!$B142,Sunrise!$A$2:$A$32),MATCH('Restructured data'!$C142,Sunrise!$B$1:$M$1))</f>
        <v>702</v>
      </c>
      <c r="F142">
        <f>INDEX(Sunset!$B$2:$M$32,MATCH($B142,Sunset!$A$2:$A$32),MATCH($C142,Sunset!$B$1:$M$1))</f>
        <v>1724</v>
      </c>
      <c r="G142" s="6">
        <f t="shared" si="15"/>
        <v>0.29305555555555557</v>
      </c>
      <c r="H142" s="6">
        <f t="shared" si="16"/>
        <v>0.72499999999999998</v>
      </c>
    </row>
    <row r="143" spans="1:8" x14ac:dyDescent="0.35">
      <c r="A143" s="5">
        <f t="shared" si="17"/>
        <v>42146</v>
      </c>
      <c r="B143">
        <f t="shared" si="12"/>
        <v>22</v>
      </c>
      <c r="C143">
        <f t="shared" si="13"/>
        <v>5</v>
      </c>
      <c r="D143">
        <f t="shared" si="14"/>
        <v>2015</v>
      </c>
      <c r="E143">
        <f>INDEX(Sunrise!$B$2:$M$32,MATCH('Restructured data'!$B143,Sunrise!$A$2:$A$32),MATCH('Restructured data'!$C143,Sunrise!$B$1:$M$1))</f>
        <v>702</v>
      </c>
      <c r="F143">
        <f>INDEX(Sunset!$B$2:$M$32,MATCH($B143,Sunset!$A$2:$A$32),MATCH($C143,Sunset!$B$1:$M$1))</f>
        <v>1724</v>
      </c>
      <c r="G143" s="6">
        <f t="shared" si="15"/>
        <v>0.29305555555555557</v>
      </c>
      <c r="H143" s="6">
        <f t="shared" si="16"/>
        <v>0.72499999999999998</v>
      </c>
    </row>
    <row r="144" spans="1:8" x14ac:dyDescent="0.35">
      <c r="A144" s="5">
        <f t="shared" si="17"/>
        <v>42147</v>
      </c>
      <c r="B144">
        <f t="shared" si="12"/>
        <v>23</v>
      </c>
      <c r="C144">
        <f t="shared" si="13"/>
        <v>5</v>
      </c>
      <c r="D144">
        <f t="shared" si="14"/>
        <v>2015</v>
      </c>
      <c r="E144">
        <f>INDEX(Sunrise!$B$2:$M$32,MATCH('Restructured data'!$B144,Sunrise!$A$2:$A$32),MATCH('Restructured data'!$C144,Sunrise!$B$1:$M$1))</f>
        <v>703</v>
      </c>
      <c r="F144">
        <f>INDEX(Sunset!$B$2:$M$32,MATCH($B144,Sunset!$A$2:$A$32),MATCH($C144,Sunset!$B$1:$M$1))</f>
        <v>1723</v>
      </c>
      <c r="G144" s="6">
        <f t="shared" si="15"/>
        <v>0.29375000000000001</v>
      </c>
      <c r="H144" s="6">
        <f t="shared" si="16"/>
        <v>0.72430555555555554</v>
      </c>
    </row>
    <row r="145" spans="1:8" x14ac:dyDescent="0.35">
      <c r="A145" s="5">
        <f t="shared" si="17"/>
        <v>42148</v>
      </c>
      <c r="B145">
        <f t="shared" si="12"/>
        <v>24</v>
      </c>
      <c r="C145">
        <f t="shared" si="13"/>
        <v>5</v>
      </c>
      <c r="D145">
        <f t="shared" si="14"/>
        <v>2015</v>
      </c>
      <c r="E145">
        <f>INDEX(Sunrise!$B$2:$M$32,MATCH('Restructured data'!$B145,Sunrise!$A$2:$A$32),MATCH('Restructured data'!$C145,Sunrise!$B$1:$M$1))</f>
        <v>704</v>
      </c>
      <c r="F145">
        <f>INDEX(Sunset!$B$2:$M$32,MATCH($B145,Sunset!$A$2:$A$32),MATCH($C145,Sunset!$B$1:$M$1))</f>
        <v>1723</v>
      </c>
      <c r="G145" s="6">
        <f t="shared" si="15"/>
        <v>0.29444444444444445</v>
      </c>
      <c r="H145" s="6">
        <f t="shared" si="16"/>
        <v>0.72430555555555554</v>
      </c>
    </row>
    <row r="146" spans="1:8" x14ac:dyDescent="0.35">
      <c r="A146" s="5">
        <f t="shared" si="17"/>
        <v>42149</v>
      </c>
      <c r="B146">
        <f t="shared" si="12"/>
        <v>25</v>
      </c>
      <c r="C146">
        <f t="shared" si="13"/>
        <v>5</v>
      </c>
      <c r="D146">
        <f t="shared" si="14"/>
        <v>2015</v>
      </c>
      <c r="E146">
        <f>INDEX(Sunrise!$B$2:$M$32,MATCH('Restructured data'!$B146,Sunrise!$A$2:$A$32),MATCH('Restructured data'!$C146,Sunrise!$B$1:$M$1))</f>
        <v>704</v>
      </c>
      <c r="F146">
        <f>INDEX(Sunset!$B$2:$M$32,MATCH($B146,Sunset!$A$2:$A$32),MATCH($C146,Sunset!$B$1:$M$1))</f>
        <v>1722</v>
      </c>
      <c r="G146" s="6">
        <f t="shared" si="15"/>
        <v>0.29444444444444445</v>
      </c>
      <c r="H146" s="6">
        <f t="shared" si="16"/>
        <v>0.72361111111111109</v>
      </c>
    </row>
    <row r="147" spans="1:8" x14ac:dyDescent="0.35">
      <c r="A147" s="5">
        <f t="shared" si="17"/>
        <v>42150</v>
      </c>
      <c r="B147">
        <f t="shared" si="12"/>
        <v>26</v>
      </c>
      <c r="C147">
        <f t="shared" si="13"/>
        <v>5</v>
      </c>
      <c r="D147">
        <f t="shared" si="14"/>
        <v>2015</v>
      </c>
      <c r="E147">
        <f>INDEX(Sunrise!$B$2:$M$32,MATCH('Restructured data'!$B147,Sunrise!$A$2:$A$32),MATCH('Restructured data'!$C147,Sunrise!$B$1:$M$1))</f>
        <v>705</v>
      </c>
      <c r="F147">
        <f>INDEX(Sunset!$B$2:$M$32,MATCH($B147,Sunset!$A$2:$A$32),MATCH($C147,Sunset!$B$1:$M$1))</f>
        <v>1722</v>
      </c>
      <c r="G147" s="6">
        <f t="shared" si="15"/>
        <v>0.2951388888888889</v>
      </c>
      <c r="H147" s="6">
        <f t="shared" si="16"/>
        <v>0.72361111111111109</v>
      </c>
    </row>
    <row r="148" spans="1:8" x14ac:dyDescent="0.35">
      <c r="A148" s="5">
        <f t="shared" si="17"/>
        <v>42151</v>
      </c>
      <c r="B148">
        <f t="shared" si="12"/>
        <v>27</v>
      </c>
      <c r="C148">
        <f t="shared" si="13"/>
        <v>5</v>
      </c>
      <c r="D148">
        <f t="shared" si="14"/>
        <v>2015</v>
      </c>
      <c r="E148">
        <f>INDEX(Sunrise!$B$2:$M$32,MATCH('Restructured data'!$B148,Sunrise!$A$2:$A$32),MATCH('Restructured data'!$C148,Sunrise!$B$1:$M$1))</f>
        <v>706</v>
      </c>
      <c r="F148">
        <f>INDEX(Sunset!$B$2:$M$32,MATCH($B148,Sunset!$A$2:$A$32),MATCH($C148,Sunset!$B$1:$M$1))</f>
        <v>1722</v>
      </c>
      <c r="G148" s="6">
        <f t="shared" si="15"/>
        <v>0.29583333333333334</v>
      </c>
      <c r="H148" s="6">
        <f t="shared" si="16"/>
        <v>0.72361111111111109</v>
      </c>
    </row>
    <row r="149" spans="1:8" x14ac:dyDescent="0.35">
      <c r="A149" s="5">
        <f t="shared" si="17"/>
        <v>42152</v>
      </c>
      <c r="B149">
        <f t="shared" si="12"/>
        <v>28</v>
      </c>
      <c r="C149">
        <f t="shared" si="13"/>
        <v>5</v>
      </c>
      <c r="D149">
        <f t="shared" si="14"/>
        <v>2015</v>
      </c>
      <c r="E149">
        <f>INDEX(Sunrise!$B$2:$M$32,MATCH('Restructured data'!$B149,Sunrise!$A$2:$A$32),MATCH('Restructured data'!$C149,Sunrise!$B$1:$M$1))</f>
        <v>706</v>
      </c>
      <c r="F149">
        <f>INDEX(Sunset!$B$2:$M$32,MATCH($B149,Sunset!$A$2:$A$32),MATCH($C149,Sunset!$B$1:$M$1))</f>
        <v>1721</v>
      </c>
      <c r="G149" s="6">
        <f t="shared" si="15"/>
        <v>0.29583333333333334</v>
      </c>
      <c r="H149" s="6">
        <f t="shared" si="16"/>
        <v>0.72291666666666676</v>
      </c>
    </row>
    <row r="150" spans="1:8" x14ac:dyDescent="0.35">
      <c r="A150" s="5">
        <f t="shared" si="17"/>
        <v>42153</v>
      </c>
      <c r="B150">
        <f t="shared" si="12"/>
        <v>29</v>
      </c>
      <c r="C150">
        <f t="shared" si="13"/>
        <v>5</v>
      </c>
      <c r="D150">
        <f t="shared" si="14"/>
        <v>2015</v>
      </c>
      <c r="E150">
        <f>INDEX(Sunrise!$B$2:$M$32,MATCH('Restructured data'!$B150,Sunrise!$A$2:$A$32),MATCH('Restructured data'!$C150,Sunrise!$B$1:$M$1))</f>
        <v>718</v>
      </c>
      <c r="F150">
        <f>INDEX(Sunset!$B$2:$M$32,MATCH($B150,Sunset!$A$2:$A$32),MATCH($C150,Sunset!$B$1:$M$1))</f>
        <v>1722</v>
      </c>
      <c r="G150" s="6">
        <f t="shared" si="15"/>
        <v>0.30416666666666664</v>
      </c>
      <c r="H150" s="6">
        <f t="shared" si="16"/>
        <v>0.72361111111111109</v>
      </c>
    </row>
    <row r="151" spans="1:8" x14ac:dyDescent="0.35">
      <c r="A151" s="5">
        <f t="shared" si="17"/>
        <v>42154</v>
      </c>
      <c r="B151">
        <f t="shared" si="12"/>
        <v>30</v>
      </c>
      <c r="C151">
        <f t="shared" si="13"/>
        <v>5</v>
      </c>
      <c r="D151">
        <f t="shared" si="14"/>
        <v>2015</v>
      </c>
      <c r="E151">
        <f>INDEX(Sunrise!$B$2:$M$32,MATCH('Restructured data'!$B151,Sunrise!$A$2:$A$32),MATCH('Restructured data'!$C151,Sunrise!$B$1:$M$1))</f>
        <v>718</v>
      </c>
      <c r="F151">
        <f>INDEX(Sunset!$B$2:$M$32,MATCH($B151,Sunset!$A$2:$A$32),MATCH($C151,Sunset!$B$1:$M$1))</f>
        <v>1722</v>
      </c>
      <c r="G151" s="6">
        <f t="shared" si="15"/>
        <v>0.30416666666666664</v>
      </c>
      <c r="H151" s="6">
        <f t="shared" si="16"/>
        <v>0.72361111111111109</v>
      </c>
    </row>
    <row r="152" spans="1:8" x14ac:dyDescent="0.35">
      <c r="A152" s="5">
        <f t="shared" si="17"/>
        <v>42155</v>
      </c>
      <c r="B152">
        <f t="shared" si="12"/>
        <v>31</v>
      </c>
      <c r="C152">
        <f t="shared" si="13"/>
        <v>5</v>
      </c>
      <c r="D152">
        <f t="shared" si="14"/>
        <v>2015</v>
      </c>
      <c r="E152">
        <f>INDEX(Sunrise!$B$2:$M$32,MATCH('Restructured data'!$B152,Sunrise!$A$2:$A$32),MATCH('Restructured data'!$C152,Sunrise!$B$1:$M$1))</f>
        <v>708</v>
      </c>
      <c r="F152">
        <f>INDEX(Sunset!$B$2:$M$32,MATCH($B152,Sunset!$A$2:$A$32),MATCH($C152,Sunset!$B$1:$M$1))</f>
        <v>1720</v>
      </c>
      <c r="G152" s="6">
        <f t="shared" si="15"/>
        <v>0.29722222222222222</v>
      </c>
      <c r="H152" s="6">
        <f t="shared" si="16"/>
        <v>0.72222222222222221</v>
      </c>
    </row>
    <row r="153" spans="1:8" x14ac:dyDescent="0.35">
      <c r="A153" s="5">
        <f t="shared" si="17"/>
        <v>42156</v>
      </c>
      <c r="B153">
        <f t="shared" si="12"/>
        <v>1</v>
      </c>
      <c r="C153">
        <f t="shared" si="13"/>
        <v>6</v>
      </c>
      <c r="D153">
        <f t="shared" si="14"/>
        <v>2015</v>
      </c>
      <c r="E153">
        <f>INDEX(Sunrise!$B$2:$M$32,MATCH('Restructured data'!$B153,Sunrise!$A$2:$A$32),MATCH('Restructured data'!$C153,Sunrise!$B$1:$M$1))</f>
        <v>708</v>
      </c>
      <c r="F153">
        <f>INDEX(Sunset!$B$2:$M$32,MATCH($B153,Sunset!$A$2:$A$32),MATCH($C153,Sunset!$B$1:$M$1))</f>
        <v>1720</v>
      </c>
      <c r="G153" s="6">
        <f t="shared" si="15"/>
        <v>0.29722222222222222</v>
      </c>
      <c r="H153" s="6">
        <f t="shared" si="16"/>
        <v>0.72222222222222221</v>
      </c>
    </row>
    <row r="154" spans="1:8" x14ac:dyDescent="0.35">
      <c r="A154" s="5">
        <f t="shared" si="17"/>
        <v>42157</v>
      </c>
      <c r="B154">
        <f t="shared" si="12"/>
        <v>2</v>
      </c>
      <c r="C154">
        <f t="shared" si="13"/>
        <v>6</v>
      </c>
      <c r="D154">
        <f t="shared" si="14"/>
        <v>2015</v>
      </c>
      <c r="E154">
        <f>INDEX(Sunrise!$B$2:$M$32,MATCH('Restructured data'!$B154,Sunrise!$A$2:$A$32),MATCH('Restructured data'!$C154,Sunrise!$B$1:$M$1))</f>
        <v>709</v>
      </c>
      <c r="F154">
        <f>INDEX(Sunset!$B$2:$M$32,MATCH($B154,Sunset!$A$2:$A$32),MATCH($C154,Sunset!$B$1:$M$1))</f>
        <v>1720</v>
      </c>
      <c r="G154" s="6">
        <f t="shared" si="15"/>
        <v>0.29791666666666666</v>
      </c>
      <c r="H154" s="6">
        <f t="shared" si="16"/>
        <v>0.72222222222222221</v>
      </c>
    </row>
    <row r="155" spans="1:8" x14ac:dyDescent="0.35">
      <c r="A155" s="5">
        <f t="shared" si="17"/>
        <v>42158</v>
      </c>
      <c r="B155">
        <f t="shared" si="12"/>
        <v>3</v>
      </c>
      <c r="C155">
        <f t="shared" si="13"/>
        <v>6</v>
      </c>
      <c r="D155">
        <f t="shared" si="14"/>
        <v>2015</v>
      </c>
      <c r="E155">
        <f>INDEX(Sunrise!$B$2:$M$32,MATCH('Restructured data'!$B155,Sunrise!$A$2:$A$32),MATCH('Restructured data'!$C155,Sunrise!$B$1:$M$1))</f>
        <v>710</v>
      </c>
      <c r="F155">
        <f>INDEX(Sunset!$B$2:$M$32,MATCH($B155,Sunset!$A$2:$A$32),MATCH($C155,Sunset!$B$1:$M$1))</f>
        <v>1720</v>
      </c>
      <c r="G155" s="6">
        <f t="shared" si="15"/>
        <v>0.2986111111111111</v>
      </c>
      <c r="H155" s="6">
        <f t="shared" si="16"/>
        <v>0.72222222222222221</v>
      </c>
    </row>
    <row r="156" spans="1:8" x14ac:dyDescent="0.35">
      <c r="A156" s="5">
        <f t="shared" si="17"/>
        <v>42159</v>
      </c>
      <c r="B156">
        <f t="shared" si="12"/>
        <v>4</v>
      </c>
      <c r="C156">
        <f t="shared" si="13"/>
        <v>6</v>
      </c>
      <c r="D156">
        <f t="shared" si="14"/>
        <v>2015</v>
      </c>
      <c r="E156">
        <f>INDEX(Sunrise!$B$2:$M$32,MATCH('Restructured data'!$B156,Sunrise!$A$2:$A$32),MATCH('Restructured data'!$C156,Sunrise!$B$1:$M$1))</f>
        <v>710</v>
      </c>
      <c r="F156">
        <f>INDEX(Sunset!$B$2:$M$32,MATCH($B156,Sunset!$A$2:$A$32),MATCH($C156,Sunset!$B$1:$M$1))</f>
        <v>1719</v>
      </c>
      <c r="G156" s="6">
        <f t="shared" si="15"/>
        <v>0.2986111111111111</v>
      </c>
      <c r="H156" s="6">
        <f t="shared" si="16"/>
        <v>0.72152777777777777</v>
      </c>
    </row>
    <row r="157" spans="1:8" x14ac:dyDescent="0.35">
      <c r="A157" s="5">
        <f t="shared" si="17"/>
        <v>42160</v>
      </c>
      <c r="B157">
        <f t="shared" si="12"/>
        <v>5</v>
      </c>
      <c r="C157">
        <f t="shared" si="13"/>
        <v>6</v>
      </c>
      <c r="D157">
        <f t="shared" si="14"/>
        <v>2015</v>
      </c>
      <c r="E157">
        <f>INDEX(Sunrise!$B$2:$M$32,MATCH('Restructured data'!$B157,Sunrise!$A$2:$A$32),MATCH('Restructured data'!$C157,Sunrise!$B$1:$M$1))</f>
        <v>711</v>
      </c>
      <c r="F157">
        <f>INDEX(Sunset!$B$2:$M$32,MATCH($B157,Sunset!$A$2:$A$32),MATCH($C157,Sunset!$B$1:$M$1))</f>
        <v>1719</v>
      </c>
      <c r="G157" s="6">
        <f t="shared" si="15"/>
        <v>0.29930555555555555</v>
      </c>
      <c r="H157" s="6">
        <f t="shared" si="16"/>
        <v>0.72152777777777777</v>
      </c>
    </row>
    <row r="158" spans="1:8" x14ac:dyDescent="0.35">
      <c r="A158" s="5">
        <f t="shared" si="17"/>
        <v>42161</v>
      </c>
      <c r="B158">
        <f t="shared" si="12"/>
        <v>6</v>
      </c>
      <c r="C158">
        <f t="shared" si="13"/>
        <v>6</v>
      </c>
      <c r="D158">
        <f t="shared" si="14"/>
        <v>2015</v>
      </c>
      <c r="E158">
        <f>INDEX(Sunrise!$B$2:$M$32,MATCH('Restructured data'!$B158,Sunrise!$A$2:$A$32),MATCH('Restructured data'!$C158,Sunrise!$B$1:$M$1))</f>
        <v>711</v>
      </c>
      <c r="F158">
        <f>INDEX(Sunset!$B$2:$M$32,MATCH($B158,Sunset!$A$2:$A$32),MATCH($C158,Sunset!$B$1:$M$1))</f>
        <v>1719</v>
      </c>
      <c r="G158" s="6">
        <f t="shared" si="15"/>
        <v>0.29930555555555555</v>
      </c>
      <c r="H158" s="6">
        <f t="shared" si="16"/>
        <v>0.72152777777777777</v>
      </c>
    </row>
    <row r="159" spans="1:8" x14ac:dyDescent="0.35">
      <c r="A159" s="5">
        <f t="shared" si="17"/>
        <v>42162</v>
      </c>
      <c r="B159">
        <f t="shared" si="12"/>
        <v>7</v>
      </c>
      <c r="C159">
        <f t="shared" si="13"/>
        <v>6</v>
      </c>
      <c r="D159">
        <f t="shared" si="14"/>
        <v>2015</v>
      </c>
      <c r="E159">
        <f>INDEX(Sunrise!$B$2:$M$32,MATCH('Restructured data'!$B159,Sunrise!$A$2:$A$32),MATCH('Restructured data'!$C159,Sunrise!$B$1:$M$1))</f>
        <v>712</v>
      </c>
      <c r="F159">
        <f>INDEX(Sunset!$B$2:$M$32,MATCH($B159,Sunset!$A$2:$A$32),MATCH($C159,Sunset!$B$1:$M$1))</f>
        <v>1719</v>
      </c>
      <c r="G159" s="6">
        <f t="shared" si="15"/>
        <v>0.3</v>
      </c>
      <c r="H159" s="6">
        <f t="shared" si="16"/>
        <v>0.72152777777777777</v>
      </c>
    </row>
    <row r="160" spans="1:8" x14ac:dyDescent="0.35">
      <c r="A160" s="5">
        <f t="shared" si="17"/>
        <v>42163</v>
      </c>
      <c r="B160">
        <f t="shared" si="12"/>
        <v>8</v>
      </c>
      <c r="C160">
        <f t="shared" si="13"/>
        <v>6</v>
      </c>
      <c r="D160">
        <f t="shared" si="14"/>
        <v>2015</v>
      </c>
      <c r="E160">
        <f>INDEX(Sunrise!$B$2:$M$32,MATCH('Restructured data'!$B160,Sunrise!$A$2:$A$32),MATCH('Restructured data'!$C160,Sunrise!$B$1:$M$1))</f>
        <v>712</v>
      </c>
      <c r="F160">
        <f>INDEX(Sunset!$B$2:$M$32,MATCH($B160,Sunset!$A$2:$A$32),MATCH($C160,Sunset!$B$1:$M$1))</f>
        <v>1719</v>
      </c>
      <c r="G160" s="6">
        <f t="shared" si="15"/>
        <v>0.3</v>
      </c>
      <c r="H160" s="6">
        <f t="shared" si="16"/>
        <v>0.72152777777777777</v>
      </c>
    </row>
    <row r="161" spans="1:8" x14ac:dyDescent="0.35">
      <c r="A161" s="5">
        <f t="shared" si="17"/>
        <v>42164</v>
      </c>
      <c r="B161">
        <f t="shared" si="12"/>
        <v>9</v>
      </c>
      <c r="C161">
        <f t="shared" si="13"/>
        <v>6</v>
      </c>
      <c r="D161">
        <f t="shared" si="14"/>
        <v>2015</v>
      </c>
      <c r="E161">
        <f>INDEX(Sunrise!$B$2:$M$32,MATCH('Restructured data'!$B161,Sunrise!$A$2:$A$32),MATCH('Restructured data'!$C161,Sunrise!$B$1:$M$1))</f>
        <v>713</v>
      </c>
      <c r="F161">
        <f>INDEX(Sunset!$B$2:$M$32,MATCH($B161,Sunset!$A$2:$A$32),MATCH($C161,Sunset!$B$1:$M$1))</f>
        <v>1719</v>
      </c>
      <c r="G161" s="6">
        <f t="shared" si="15"/>
        <v>0.30069444444444443</v>
      </c>
      <c r="H161" s="6">
        <f t="shared" si="16"/>
        <v>0.72152777777777777</v>
      </c>
    </row>
    <row r="162" spans="1:8" x14ac:dyDescent="0.35">
      <c r="A162" s="5">
        <f t="shared" si="17"/>
        <v>42165</v>
      </c>
      <c r="B162">
        <f t="shared" si="12"/>
        <v>10</v>
      </c>
      <c r="C162">
        <f t="shared" si="13"/>
        <v>6</v>
      </c>
      <c r="D162">
        <f t="shared" si="14"/>
        <v>2015</v>
      </c>
      <c r="E162">
        <f>INDEX(Sunrise!$B$2:$M$32,MATCH('Restructured data'!$B162,Sunrise!$A$2:$A$32),MATCH('Restructured data'!$C162,Sunrise!$B$1:$M$1))</f>
        <v>713</v>
      </c>
      <c r="F162">
        <f>INDEX(Sunset!$B$2:$M$32,MATCH($B162,Sunset!$A$2:$A$32),MATCH($C162,Sunset!$B$1:$M$1))</f>
        <v>1719</v>
      </c>
      <c r="G162" s="6">
        <f t="shared" si="15"/>
        <v>0.30069444444444443</v>
      </c>
      <c r="H162" s="6">
        <f t="shared" si="16"/>
        <v>0.72152777777777777</v>
      </c>
    </row>
    <row r="163" spans="1:8" x14ac:dyDescent="0.35">
      <c r="A163" s="5">
        <f t="shared" si="17"/>
        <v>42166</v>
      </c>
      <c r="B163">
        <f t="shared" si="12"/>
        <v>11</v>
      </c>
      <c r="C163">
        <f t="shared" si="13"/>
        <v>6</v>
      </c>
      <c r="D163">
        <f t="shared" si="14"/>
        <v>2015</v>
      </c>
      <c r="E163">
        <f>INDEX(Sunrise!$B$2:$M$32,MATCH('Restructured data'!$B163,Sunrise!$A$2:$A$32),MATCH('Restructured data'!$C163,Sunrise!$B$1:$M$1))</f>
        <v>713</v>
      </c>
      <c r="F163">
        <f>INDEX(Sunset!$B$2:$M$32,MATCH($B163,Sunset!$A$2:$A$32),MATCH($C163,Sunset!$B$1:$M$1))</f>
        <v>1719</v>
      </c>
      <c r="G163" s="6">
        <f t="shared" si="15"/>
        <v>0.30069444444444443</v>
      </c>
      <c r="H163" s="6">
        <f t="shared" si="16"/>
        <v>0.72152777777777777</v>
      </c>
    </row>
    <row r="164" spans="1:8" x14ac:dyDescent="0.35">
      <c r="A164" s="5">
        <f t="shared" si="17"/>
        <v>42167</v>
      </c>
      <c r="B164">
        <f t="shared" si="12"/>
        <v>12</v>
      </c>
      <c r="C164">
        <f t="shared" si="13"/>
        <v>6</v>
      </c>
      <c r="D164">
        <f t="shared" si="14"/>
        <v>2015</v>
      </c>
      <c r="E164">
        <f>INDEX(Sunrise!$B$2:$M$32,MATCH('Restructured data'!$B164,Sunrise!$A$2:$A$32),MATCH('Restructured data'!$C164,Sunrise!$B$1:$M$1))</f>
        <v>714</v>
      </c>
      <c r="F164">
        <f>INDEX(Sunset!$B$2:$M$32,MATCH($B164,Sunset!$A$2:$A$32),MATCH($C164,Sunset!$B$1:$M$1))</f>
        <v>1719</v>
      </c>
      <c r="G164" s="6">
        <f t="shared" si="15"/>
        <v>0.30138888888888887</v>
      </c>
      <c r="H164" s="6">
        <f t="shared" si="16"/>
        <v>0.72152777777777777</v>
      </c>
    </row>
    <row r="165" spans="1:8" x14ac:dyDescent="0.35">
      <c r="A165" s="5">
        <f t="shared" si="17"/>
        <v>42168</v>
      </c>
      <c r="B165">
        <f t="shared" si="12"/>
        <v>13</v>
      </c>
      <c r="C165">
        <f t="shared" si="13"/>
        <v>6</v>
      </c>
      <c r="D165">
        <f t="shared" si="14"/>
        <v>2015</v>
      </c>
      <c r="E165">
        <f>INDEX(Sunrise!$B$2:$M$32,MATCH('Restructured data'!$B165,Sunrise!$A$2:$A$32),MATCH('Restructured data'!$C165,Sunrise!$B$1:$M$1))</f>
        <v>714</v>
      </c>
      <c r="F165">
        <f>INDEX(Sunset!$B$2:$M$32,MATCH($B165,Sunset!$A$2:$A$32),MATCH($C165,Sunset!$B$1:$M$1))</f>
        <v>1719</v>
      </c>
      <c r="G165" s="6">
        <f t="shared" si="15"/>
        <v>0.30138888888888887</v>
      </c>
      <c r="H165" s="6">
        <f t="shared" si="16"/>
        <v>0.72152777777777777</v>
      </c>
    </row>
    <row r="166" spans="1:8" x14ac:dyDescent="0.35">
      <c r="A166" s="5">
        <f t="shared" si="17"/>
        <v>42169</v>
      </c>
      <c r="B166">
        <f t="shared" si="12"/>
        <v>14</v>
      </c>
      <c r="C166">
        <f t="shared" si="13"/>
        <v>6</v>
      </c>
      <c r="D166">
        <f t="shared" si="14"/>
        <v>2015</v>
      </c>
      <c r="E166">
        <f>INDEX(Sunrise!$B$2:$M$32,MATCH('Restructured data'!$B166,Sunrise!$A$2:$A$32),MATCH('Restructured data'!$C166,Sunrise!$B$1:$M$1))</f>
        <v>715</v>
      </c>
      <c r="F166">
        <f>INDEX(Sunset!$B$2:$M$32,MATCH($B166,Sunset!$A$2:$A$32),MATCH($C166,Sunset!$B$1:$M$1))</f>
        <v>1719</v>
      </c>
      <c r="G166" s="6">
        <f t="shared" si="15"/>
        <v>0.30208333333333331</v>
      </c>
      <c r="H166" s="6">
        <f t="shared" si="16"/>
        <v>0.72152777777777777</v>
      </c>
    </row>
    <row r="167" spans="1:8" x14ac:dyDescent="0.35">
      <c r="A167" s="5">
        <f t="shared" si="17"/>
        <v>42170</v>
      </c>
      <c r="B167">
        <f t="shared" si="12"/>
        <v>15</v>
      </c>
      <c r="C167">
        <f t="shared" si="13"/>
        <v>6</v>
      </c>
      <c r="D167">
        <f t="shared" si="14"/>
        <v>2015</v>
      </c>
      <c r="E167">
        <f>INDEX(Sunrise!$B$2:$M$32,MATCH('Restructured data'!$B167,Sunrise!$A$2:$A$32),MATCH('Restructured data'!$C167,Sunrise!$B$1:$M$1))</f>
        <v>715</v>
      </c>
      <c r="F167">
        <f>INDEX(Sunset!$B$2:$M$32,MATCH($B167,Sunset!$A$2:$A$32),MATCH($C167,Sunset!$B$1:$M$1))</f>
        <v>1719</v>
      </c>
      <c r="G167" s="6">
        <f t="shared" si="15"/>
        <v>0.30208333333333331</v>
      </c>
      <c r="H167" s="6">
        <f t="shared" si="16"/>
        <v>0.72152777777777777</v>
      </c>
    </row>
    <row r="168" spans="1:8" x14ac:dyDescent="0.35">
      <c r="A168" s="5">
        <f t="shared" si="17"/>
        <v>42171</v>
      </c>
      <c r="B168">
        <f t="shared" si="12"/>
        <v>16</v>
      </c>
      <c r="C168">
        <f t="shared" si="13"/>
        <v>6</v>
      </c>
      <c r="D168">
        <f t="shared" si="14"/>
        <v>2015</v>
      </c>
      <c r="E168">
        <f>INDEX(Sunrise!$B$2:$M$32,MATCH('Restructured data'!$B168,Sunrise!$A$2:$A$32),MATCH('Restructured data'!$C168,Sunrise!$B$1:$M$1))</f>
        <v>715</v>
      </c>
      <c r="F168">
        <f>INDEX(Sunset!$B$2:$M$32,MATCH($B168,Sunset!$A$2:$A$32),MATCH($C168,Sunset!$B$1:$M$1))</f>
        <v>1719</v>
      </c>
      <c r="G168" s="6">
        <f t="shared" si="15"/>
        <v>0.30208333333333331</v>
      </c>
      <c r="H168" s="6">
        <f t="shared" si="16"/>
        <v>0.72152777777777777</v>
      </c>
    </row>
    <row r="169" spans="1:8" x14ac:dyDescent="0.35">
      <c r="A169" s="5">
        <f t="shared" si="17"/>
        <v>42172</v>
      </c>
      <c r="B169">
        <f t="shared" si="12"/>
        <v>17</v>
      </c>
      <c r="C169">
        <f t="shared" si="13"/>
        <v>6</v>
      </c>
      <c r="D169">
        <f t="shared" si="14"/>
        <v>2015</v>
      </c>
      <c r="E169">
        <f>INDEX(Sunrise!$B$2:$M$32,MATCH('Restructured data'!$B169,Sunrise!$A$2:$A$32),MATCH('Restructured data'!$C169,Sunrise!$B$1:$M$1))</f>
        <v>716</v>
      </c>
      <c r="F169">
        <f>INDEX(Sunset!$B$2:$M$32,MATCH($B169,Sunset!$A$2:$A$32),MATCH($C169,Sunset!$B$1:$M$1))</f>
        <v>1719</v>
      </c>
      <c r="G169" s="6">
        <f t="shared" si="15"/>
        <v>0.30277777777777776</v>
      </c>
      <c r="H169" s="6">
        <f t="shared" si="16"/>
        <v>0.72152777777777777</v>
      </c>
    </row>
    <row r="170" spans="1:8" x14ac:dyDescent="0.35">
      <c r="A170" s="5">
        <f t="shared" si="17"/>
        <v>42173</v>
      </c>
      <c r="B170">
        <f t="shared" si="12"/>
        <v>18</v>
      </c>
      <c r="C170">
        <f t="shared" si="13"/>
        <v>6</v>
      </c>
      <c r="D170">
        <f t="shared" si="14"/>
        <v>2015</v>
      </c>
      <c r="E170">
        <f>INDEX(Sunrise!$B$2:$M$32,MATCH('Restructured data'!$B170,Sunrise!$A$2:$A$32),MATCH('Restructured data'!$C170,Sunrise!$B$1:$M$1))</f>
        <v>716</v>
      </c>
      <c r="F170">
        <f>INDEX(Sunset!$B$2:$M$32,MATCH($B170,Sunset!$A$2:$A$32),MATCH($C170,Sunset!$B$1:$M$1))</f>
        <v>1719</v>
      </c>
      <c r="G170" s="6">
        <f t="shared" si="15"/>
        <v>0.30277777777777776</v>
      </c>
      <c r="H170" s="6">
        <f t="shared" si="16"/>
        <v>0.72152777777777777</v>
      </c>
    </row>
    <row r="171" spans="1:8" x14ac:dyDescent="0.35">
      <c r="A171" s="5">
        <f t="shared" si="17"/>
        <v>42174</v>
      </c>
      <c r="B171">
        <f t="shared" si="12"/>
        <v>19</v>
      </c>
      <c r="C171">
        <f t="shared" si="13"/>
        <v>6</v>
      </c>
      <c r="D171">
        <f t="shared" si="14"/>
        <v>2015</v>
      </c>
      <c r="E171">
        <f>INDEX(Sunrise!$B$2:$M$32,MATCH('Restructured data'!$B171,Sunrise!$A$2:$A$32),MATCH('Restructured data'!$C171,Sunrise!$B$1:$M$1))</f>
        <v>716</v>
      </c>
      <c r="F171">
        <f>INDEX(Sunset!$B$2:$M$32,MATCH($B171,Sunset!$A$2:$A$32),MATCH($C171,Sunset!$B$1:$M$1))</f>
        <v>1719</v>
      </c>
      <c r="G171" s="6">
        <f t="shared" si="15"/>
        <v>0.30277777777777776</v>
      </c>
      <c r="H171" s="6">
        <f t="shared" si="16"/>
        <v>0.72152777777777777</v>
      </c>
    </row>
    <row r="172" spans="1:8" x14ac:dyDescent="0.35">
      <c r="A172" s="5">
        <f t="shared" si="17"/>
        <v>42175</v>
      </c>
      <c r="B172">
        <f t="shared" si="12"/>
        <v>20</v>
      </c>
      <c r="C172">
        <f t="shared" si="13"/>
        <v>6</v>
      </c>
      <c r="D172">
        <f t="shared" si="14"/>
        <v>2015</v>
      </c>
      <c r="E172">
        <f>INDEX(Sunrise!$B$2:$M$32,MATCH('Restructured data'!$B172,Sunrise!$A$2:$A$32),MATCH('Restructured data'!$C172,Sunrise!$B$1:$M$1))</f>
        <v>716</v>
      </c>
      <c r="F172">
        <f>INDEX(Sunset!$B$2:$M$32,MATCH($B172,Sunset!$A$2:$A$32),MATCH($C172,Sunset!$B$1:$M$1))</f>
        <v>1719</v>
      </c>
      <c r="G172" s="6">
        <f t="shared" si="15"/>
        <v>0.30277777777777776</v>
      </c>
      <c r="H172" s="6">
        <f t="shared" si="16"/>
        <v>0.72152777777777777</v>
      </c>
    </row>
    <row r="173" spans="1:8" x14ac:dyDescent="0.35">
      <c r="A173" s="5">
        <f t="shared" si="17"/>
        <v>42176</v>
      </c>
      <c r="B173">
        <f t="shared" si="12"/>
        <v>21</v>
      </c>
      <c r="C173">
        <f t="shared" si="13"/>
        <v>6</v>
      </c>
      <c r="D173">
        <f t="shared" si="14"/>
        <v>2015</v>
      </c>
      <c r="E173">
        <f>INDEX(Sunrise!$B$2:$M$32,MATCH('Restructured data'!$B173,Sunrise!$A$2:$A$32),MATCH('Restructured data'!$C173,Sunrise!$B$1:$M$1))</f>
        <v>717</v>
      </c>
      <c r="F173">
        <f>INDEX(Sunset!$B$2:$M$32,MATCH($B173,Sunset!$A$2:$A$32),MATCH($C173,Sunset!$B$1:$M$1))</f>
        <v>1720</v>
      </c>
      <c r="G173" s="6">
        <f t="shared" si="15"/>
        <v>0.3034722222222222</v>
      </c>
      <c r="H173" s="6">
        <f t="shared" si="16"/>
        <v>0.72222222222222221</v>
      </c>
    </row>
    <row r="174" spans="1:8" x14ac:dyDescent="0.35">
      <c r="A174" s="5">
        <f t="shared" si="17"/>
        <v>42177</v>
      </c>
      <c r="B174">
        <f t="shared" si="12"/>
        <v>22</v>
      </c>
      <c r="C174">
        <f t="shared" si="13"/>
        <v>6</v>
      </c>
      <c r="D174">
        <f t="shared" si="14"/>
        <v>2015</v>
      </c>
      <c r="E174">
        <f>INDEX(Sunrise!$B$2:$M$32,MATCH('Restructured data'!$B174,Sunrise!$A$2:$A$32),MATCH('Restructured data'!$C174,Sunrise!$B$1:$M$1))</f>
        <v>717</v>
      </c>
      <c r="F174">
        <f>INDEX(Sunset!$B$2:$M$32,MATCH($B174,Sunset!$A$2:$A$32),MATCH($C174,Sunset!$B$1:$M$1))</f>
        <v>1720</v>
      </c>
      <c r="G174" s="6">
        <f t="shared" si="15"/>
        <v>0.3034722222222222</v>
      </c>
      <c r="H174" s="6">
        <f t="shared" si="16"/>
        <v>0.72222222222222221</v>
      </c>
    </row>
    <row r="175" spans="1:8" x14ac:dyDescent="0.35">
      <c r="A175" s="5">
        <f t="shared" si="17"/>
        <v>42178</v>
      </c>
      <c r="B175">
        <f t="shared" si="12"/>
        <v>23</v>
      </c>
      <c r="C175">
        <f t="shared" si="13"/>
        <v>6</v>
      </c>
      <c r="D175">
        <f t="shared" si="14"/>
        <v>2015</v>
      </c>
      <c r="E175">
        <f>INDEX(Sunrise!$B$2:$M$32,MATCH('Restructured data'!$B175,Sunrise!$A$2:$A$32),MATCH('Restructured data'!$C175,Sunrise!$B$1:$M$1))</f>
        <v>717</v>
      </c>
      <c r="F175">
        <f>INDEX(Sunset!$B$2:$M$32,MATCH($B175,Sunset!$A$2:$A$32),MATCH($C175,Sunset!$B$1:$M$1))</f>
        <v>1720</v>
      </c>
      <c r="G175" s="6">
        <f t="shared" si="15"/>
        <v>0.3034722222222222</v>
      </c>
      <c r="H175" s="6">
        <f t="shared" si="16"/>
        <v>0.72222222222222221</v>
      </c>
    </row>
    <row r="176" spans="1:8" x14ac:dyDescent="0.35">
      <c r="A176" s="5">
        <f t="shared" si="17"/>
        <v>42179</v>
      </c>
      <c r="B176">
        <f t="shared" si="12"/>
        <v>24</v>
      </c>
      <c r="C176">
        <f t="shared" si="13"/>
        <v>6</v>
      </c>
      <c r="D176">
        <f t="shared" si="14"/>
        <v>2015</v>
      </c>
      <c r="E176">
        <f>INDEX(Sunrise!$B$2:$M$32,MATCH('Restructured data'!$B176,Sunrise!$A$2:$A$32),MATCH('Restructured data'!$C176,Sunrise!$B$1:$M$1))</f>
        <v>717</v>
      </c>
      <c r="F176">
        <f>INDEX(Sunset!$B$2:$M$32,MATCH($B176,Sunset!$A$2:$A$32),MATCH($C176,Sunset!$B$1:$M$1))</f>
        <v>1720</v>
      </c>
      <c r="G176" s="6">
        <f t="shared" si="15"/>
        <v>0.3034722222222222</v>
      </c>
      <c r="H176" s="6">
        <f t="shared" si="16"/>
        <v>0.72222222222222221</v>
      </c>
    </row>
    <row r="177" spans="1:8" x14ac:dyDescent="0.35">
      <c r="A177" s="5">
        <f t="shared" si="17"/>
        <v>42180</v>
      </c>
      <c r="B177">
        <f t="shared" si="12"/>
        <v>25</v>
      </c>
      <c r="C177">
        <f t="shared" si="13"/>
        <v>6</v>
      </c>
      <c r="D177">
        <f t="shared" si="14"/>
        <v>2015</v>
      </c>
      <c r="E177">
        <f>INDEX(Sunrise!$B$2:$M$32,MATCH('Restructured data'!$B177,Sunrise!$A$2:$A$32),MATCH('Restructured data'!$C177,Sunrise!$B$1:$M$1))</f>
        <v>717</v>
      </c>
      <c r="F177">
        <f>INDEX(Sunset!$B$2:$M$32,MATCH($B177,Sunset!$A$2:$A$32),MATCH($C177,Sunset!$B$1:$M$1))</f>
        <v>1721</v>
      </c>
      <c r="G177" s="6">
        <f t="shared" si="15"/>
        <v>0.3034722222222222</v>
      </c>
      <c r="H177" s="6">
        <f t="shared" si="16"/>
        <v>0.72291666666666676</v>
      </c>
    </row>
    <row r="178" spans="1:8" x14ac:dyDescent="0.35">
      <c r="A178" s="5">
        <f t="shared" si="17"/>
        <v>42181</v>
      </c>
      <c r="B178">
        <f t="shared" si="12"/>
        <v>26</v>
      </c>
      <c r="C178">
        <f t="shared" si="13"/>
        <v>6</v>
      </c>
      <c r="D178">
        <f t="shared" si="14"/>
        <v>2015</v>
      </c>
      <c r="E178">
        <f>INDEX(Sunrise!$B$2:$M$32,MATCH('Restructured data'!$B178,Sunrise!$A$2:$A$32),MATCH('Restructured data'!$C178,Sunrise!$B$1:$M$1))</f>
        <v>718</v>
      </c>
      <c r="F178">
        <f>INDEX(Sunset!$B$2:$M$32,MATCH($B178,Sunset!$A$2:$A$32),MATCH($C178,Sunset!$B$1:$M$1))</f>
        <v>1721</v>
      </c>
      <c r="G178" s="6">
        <f t="shared" si="15"/>
        <v>0.30416666666666664</v>
      </c>
      <c r="H178" s="6">
        <f t="shared" si="16"/>
        <v>0.72291666666666676</v>
      </c>
    </row>
    <row r="179" spans="1:8" x14ac:dyDescent="0.35">
      <c r="A179" s="5">
        <f t="shared" si="17"/>
        <v>42182</v>
      </c>
      <c r="B179">
        <f t="shared" si="12"/>
        <v>27</v>
      </c>
      <c r="C179">
        <f t="shared" si="13"/>
        <v>6</v>
      </c>
      <c r="D179">
        <f t="shared" si="14"/>
        <v>2015</v>
      </c>
      <c r="E179">
        <f>INDEX(Sunrise!$B$2:$M$32,MATCH('Restructured data'!$B179,Sunrise!$A$2:$A$32),MATCH('Restructured data'!$C179,Sunrise!$B$1:$M$1))</f>
        <v>718</v>
      </c>
      <c r="F179">
        <f>INDEX(Sunset!$B$2:$M$32,MATCH($B179,Sunset!$A$2:$A$32),MATCH($C179,Sunset!$B$1:$M$1))</f>
        <v>1721</v>
      </c>
      <c r="G179" s="6">
        <f t="shared" si="15"/>
        <v>0.30416666666666664</v>
      </c>
      <c r="H179" s="6">
        <f t="shared" si="16"/>
        <v>0.72291666666666676</v>
      </c>
    </row>
    <row r="180" spans="1:8" x14ac:dyDescent="0.35">
      <c r="A180" s="5">
        <f t="shared" si="17"/>
        <v>42183</v>
      </c>
      <c r="B180">
        <f t="shared" si="12"/>
        <v>28</v>
      </c>
      <c r="C180">
        <f t="shared" si="13"/>
        <v>6</v>
      </c>
      <c r="D180">
        <f t="shared" si="14"/>
        <v>2015</v>
      </c>
      <c r="E180">
        <f>INDEX(Sunrise!$B$2:$M$32,MATCH('Restructured data'!$B180,Sunrise!$A$2:$A$32),MATCH('Restructured data'!$C180,Sunrise!$B$1:$M$1))</f>
        <v>718</v>
      </c>
      <c r="F180">
        <f>INDEX(Sunset!$B$2:$M$32,MATCH($B180,Sunset!$A$2:$A$32),MATCH($C180,Sunset!$B$1:$M$1))</f>
        <v>1722</v>
      </c>
      <c r="G180" s="6">
        <f t="shared" si="15"/>
        <v>0.30416666666666664</v>
      </c>
      <c r="H180" s="6">
        <f t="shared" si="16"/>
        <v>0.72361111111111109</v>
      </c>
    </row>
    <row r="181" spans="1:8" x14ac:dyDescent="0.35">
      <c r="A181" s="5">
        <f t="shared" si="17"/>
        <v>42184</v>
      </c>
      <c r="B181">
        <f t="shared" si="12"/>
        <v>29</v>
      </c>
      <c r="C181">
        <f t="shared" si="13"/>
        <v>6</v>
      </c>
      <c r="D181">
        <f t="shared" si="14"/>
        <v>2015</v>
      </c>
      <c r="E181">
        <f>INDEX(Sunrise!$B$2:$M$32,MATCH('Restructured data'!$B181,Sunrise!$A$2:$A$32),MATCH('Restructured data'!$C181,Sunrise!$B$1:$M$1))</f>
        <v>0</v>
      </c>
      <c r="F181">
        <f>INDEX(Sunset!$B$2:$M$32,MATCH($B181,Sunset!$A$2:$A$32),MATCH($C181,Sunset!$B$1:$M$1))</f>
        <v>0</v>
      </c>
      <c r="G181" s="6">
        <f t="shared" si="15"/>
        <v>0</v>
      </c>
      <c r="H181" s="6">
        <f t="shared" si="16"/>
        <v>0</v>
      </c>
    </row>
    <row r="182" spans="1:8" x14ac:dyDescent="0.35">
      <c r="A182" s="5">
        <f t="shared" si="17"/>
        <v>42185</v>
      </c>
      <c r="B182">
        <f t="shared" si="12"/>
        <v>30</v>
      </c>
      <c r="C182">
        <f t="shared" si="13"/>
        <v>6</v>
      </c>
      <c r="D182">
        <f t="shared" si="14"/>
        <v>2015</v>
      </c>
      <c r="E182">
        <f>INDEX(Sunrise!$B$2:$M$32,MATCH('Restructured data'!$B182,Sunrise!$A$2:$A$32),MATCH('Restructured data'!$C182,Sunrise!$B$1:$M$1))</f>
        <v>0</v>
      </c>
      <c r="F182">
        <f>INDEX(Sunset!$B$2:$M$32,MATCH($B182,Sunset!$A$2:$A$32),MATCH($C182,Sunset!$B$1:$M$1))</f>
        <v>0</v>
      </c>
      <c r="G182" s="6">
        <f t="shared" si="15"/>
        <v>0</v>
      </c>
      <c r="H182" s="6">
        <f t="shared" si="16"/>
        <v>0</v>
      </c>
    </row>
    <row r="183" spans="1:8" x14ac:dyDescent="0.35">
      <c r="A183" s="5">
        <f t="shared" si="17"/>
        <v>42186</v>
      </c>
      <c r="B183">
        <f t="shared" si="12"/>
        <v>1</v>
      </c>
      <c r="C183">
        <f t="shared" si="13"/>
        <v>7</v>
      </c>
      <c r="D183">
        <f t="shared" si="14"/>
        <v>2015</v>
      </c>
      <c r="E183">
        <f>INDEX(Sunrise!$B$2:$M$32,MATCH('Restructured data'!$B183,Sunrise!$A$2:$A$32),MATCH('Restructured data'!$C183,Sunrise!$B$1:$M$1))</f>
        <v>718</v>
      </c>
      <c r="F183">
        <f>INDEX(Sunset!$B$2:$M$32,MATCH($B183,Sunset!$A$2:$A$32),MATCH($C183,Sunset!$B$1:$M$1))</f>
        <v>1723</v>
      </c>
      <c r="G183" s="6">
        <f t="shared" si="15"/>
        <v>0.30416666666666664</v>
      </c>
      <c r="H183" s="6">
        <f t="shared" si="16"/>
        <v>0.72430555555555554</v>
      </c>
    </row>
    <row r="184" spans="1:8" x14ac:dyDescent="0.35">
      <c r="A184" s="5">
        <f t="shared" si="17"/>
        <v>42187</v>
      </c>
      <c r="B184">
        <f t="shared" si="12"/>
        <v>2</v>
      </c>
      <c r="C184">
        <f t="shared" si="13"/>
        <v>7</v>
      </c>
      <c r="D184">
        <f t="shared" si="14"/>
        <v>2015</v>
      </c>
      <c r="E184">
        <f>INDEX(Sunrise!$B$2:$M$32,MATCH('Restructured data'!$B184,Sunrise!$A$2:$A$32),MATCH('Restructured data'!$C184,Sunrise!$B$1:$M$1))</f>
        <v>718</v>
      </c>
      <c r="F184">
        <f>INDEX(Sunset!$B$2:$M$32,MATCH($B184,Sunset!$A$2:$A$32),MATCH($C184,Sunset!$B$1:$M$1))</f>
        <v>1723</v>
      </c>
      <c r="G184" s="6">
        <f t="shared" si="15"/>
        <v>0.30416666666666664</v>
      </c>
      <c r="H184" s="6">
        <f t="shared" si="16"/>
        <v>0.72430555555555554</v>
      </c>
    </row>
    <row r="185" spans="1:8" x14ac:dyDescent="0.35">
      <c r="A185" s="5">
        <f t="shared" si="17"/>
        <v>42188</v>
      </c>
      <c r="B185">
        <f t="shared" si="12"/>
        <v>3</v>
      </c>
      <c r="C185">
        <f t="shared" si="13"/>
        <v>7</v>
      </c>
      <c r="D185">
        <f t="shared" si="14"/>
        <v>2015</v>
      </c>
      <c r="E185">
        <f>INDEX(Sunrise!$B$2:$M$32,MATCH('Restructured data'!$B185,Sunrise!$A$2:$A$32),MATCH('Restructured data'!$C185,Sunrise!$B$1:$M$1))</f>
        <v>718</v>
      </c>
      <c r="F185">
        <f>INDEX(Sunset!$B$2:$M$32,MATCH($B185,Sunset!$A$2:$A$32),MATCH($C185,Sunset!$B$1:$M$1))</f>
        <v>1723</v>
      </c>
      <c r="G185" s="6">
        <f t="shared" si="15"/>
        <v>0.30416666666666664</v>
      </c>
      <c r="H185" s="6">
        <f t="shared" si="16"/>
        <v>0.72430555555555554</v>
      </c>
    </row>
    <row r="186" spans="1:8" x14ac:dyDescent="0.35">
      <c r="A186" s="5">
        <f t="shared" si="17"/>
        <v>42189</v>
      </c>
      <c r="B186">
        <f t="shared" si="12"/>
        <v>4</v>
      </c>
      <c r="C186">
        <f t="shared" si="13"/>
        <v>7</v>
      </c>
      <c r="D186">
        <f t="shared" si="14"/>
        <v>2015</v>
      </c>
      <c r="E186">
        <f>INDEX(Sunrise!$B$2:$M$32,MATCH('Restructured data'!$B186,Sunrise!$A$2:$A$32),MATCH('Restructured data'!$C186,Sunrise!$B$1:$M$1))</f>
        <v>718</v>
      </c>
      <c r="F186">
        <f>INDEX(Sunset!$B$2:$M$32,MATCH($B186,Sunset!$A$2:$A$32),MATCH($C186,Sunset!$B$1:$M$1))</f>
        <v>1724</v>
      </c>
      <c r="G186" s="6">
        <f t="shared" si="15"/>
        <v>0.30416666666666664</v>
      </c>
      <c r="H186" s="6">
        <f t="shared" si="16"/>
        <v>0.72499999999999998</v>
      </c>
    </row>
    <row r="187" spans="1:8" x14ac:dyDescent="0.35">
      <c r="A187" s="5">
        <f t="shared" si="17"/>
        <v>42190</v>
      </c>
      <c r="B187">
        <f t="shared" si="12"/>
        <v>5</v>
      </c>
      <c r="C187">
        <f t="shared" si="13"/>
        <v>7</v>
      </c>
      <c r="D187">
        <f t="shared" si="14"/>
        <v>2015</v>
      </c>
      <c r="E187">
        <f>INDEX(Sunrise!$B$2:$M$32,MATCH('Restructured data'!$B187,Sunrise!$A$2:$A$32),MATCH('Restructured data'!$C187,Sunrise!$B$1:$M$1))</f>
        <v>718</v>
      </c>
      <c r="F187">
        <f>INDEX(Sunset!$B$2:$M$32,MATCH($B187,Sunset!$A$2:$A$32),MATCH($C187,Sunset!$B$1:$M$1))</f>
        <v>1724</v>
      </c>
      <c r="G187" s="6">
        <f t="shared" si="15"/>
        <v>0.30416666666666664</v>
      </c>
      <c r="H187" s="6">
        <f t="shared" si="16"/>
        <v>0.72499999999999998</v>
      </c>
    </row>
    <row r="188" spans="1:8" x14ac:dyDescent="0.35">
      <c r="A188" s="5">
        <f t="shared" si="17"/>
        <v>42191</v>
      </c>
      <c r="B188">
        <f t="shared" si="12"/>
        <v>6</v>
      </c>
      <c r="C188">
        <f t="shared" si="13"/>
        <v>7</v>
      </c>
      <c r="D188">
        <f t="shared" si="14"/>
        <v>2015</v>
      </c>
      <c r="E188">
        <f>INDEX(Sunrise!$B$2:$M$32,MATCH('Restructured data'!$B188,Sunrise!$A$2:$A$32),MATCH('Restructured data'!$C188,Sunrise!$B$1:$M$1))</f>
        <v>718</v>
      </c>
      <c r="F188">
        <f>INDEX(Sunset!$B$2:$M$32,MATCH($B188,Sunset!$A$2:$A$32),MATCH($C188,Sunset!$B$1:$M$1))</f>
        <v>1725</v>
      </c>
      <c r="G188" s="6">
        <f t="shared" si="15"/>
        <v>0.30416666666666664</v>
      </c>
      <c r="H188" s="6">
        <f t="shared" si="16"/>
        <v>0.72569444444444453</v>
      </c>
    </row>
    <row r="189" spans="1:8" x14ac:dyDescent="0.35">
      <c r="A189" s="5">
        <f t="shared" si="17"/>
        <v>42192</v>
      </c>
      <c r="B189">
        <f t="shared" si="12"/>
        <v>7</v>
      </c>
      <c r="C189">
        <f t="shared" si="13"/>
        <v>7</v>
      </c>
      <c r="D189">
        <f t="shared" si="14"/>
        <v>2015</v>
      </c>
      <c r="E189">
        <f>INDEX(Sunrise!$B$2:$M$32,MATCH('Restructured data'!$B189,Sunrise!$A$2:$A$32),MATCH('Restructured data'!$C189,Sunrise!$B$1:$M$1))</f>
        <v>717</v>
      </c>
      <c r="F189">
        <f>INDEX(Sunset!$B$2:$M$32,MATCH($B189,Sunset!$A$2:$A$32),MATCH($C189,Sunset!$B$1:$M$1))</f>
        <v>1725</v>
      </c>
      <c r="G189" s="6">
        <f t="shared" si="15"/>
        <v>0.3034722222222222</v>
      </c>
      <c r="H189" s="6">
        <f t="shared" si="16"/>
        <v>0.72569444444444453</v>
      </c>
    </row>
    <row r="190" spans="1:8" x14ac:dyDescent="0.35">
      <c r="A190" s="5">
        <f t="shared" si="17"/>
        <v>42193</v>
      </c>
      <c r="B190">
        <f t="shared" si="12"/>
        <v>8</v>
      </c>
      <c r="C190">
        <f t="shared" si="13"/>
        <v>7</v>
      </c>
      <c r="D190">
        <f t="shared" si="14"/>
        <v>2015</v>
      </c>
      <c r="E190">
        <f>INDEX(Sunrise!$B$2:$M$32,MATCH('Restructured data'!$B190,Sunrise!$A$2:$A$32),MATCH('Restructured data'!$C190,Sunrise!$B$1:$M$1))</f>
        <v>717</v>
      </c>
      <c r="F190">
        <f>INDEX(Sunset!$B$2:$M$32,MATCH($B190,Sunset!$A$2:$A$32),MATCH($C190,Sunset!$B$1:$M$1))</f>
        <v>1726</v>
      </c>
      <c r="G190" s="6">
        <f t="shared" si="15"/>
        <v>0.3034722222222222</v>
      </c>
      <c r="H190" s="6">
        <f t="shared" si="16"/>
        <v>0.72638888888888886</v>
      </c>
    </row>
    <row r="191" spans="1:8" x14ac:dyDescent="0.35">
      <c r="A191" s="5">
        <f t="shared" si="17"/>
        <v>42194</v>
      </c>
      <c r="B191">
        <f t="shared" si="12"/>
        <v>9</v>
      </c>
      <c r="C191">
        <f t="shared" si="13"/>
        <v>7</v>
      </c>
      <c r="D191">
        <f t="shared" si="14"/>
        <v>2015</v>
      </c>
      <c r="E191">
        <f>INDEX(Sunrise!$B$2:$M$32,MATCH('Restructured data'!$B191,Sunrise!$A$2:$A$32),MATCH('Restructured data'!$C191,Sunrise!$B$1:$M$1))</f>
        <v>717</v>
      </c>
      <c r="F191">
        <f>INDEX(Sunset!$B$2:$M$32,MATCH($B191,Sunset!$A$2:$A$32),MATCH($C191,Sunset!$B$1:$M$1))</f>
        <v>1726</v>
      </c>
      <c r="G191" s="6">
        <f t="shared" si="15"/>
        <v>0.3034722222222222</v>
      </c>
      <c r="H191" s="6">
        <f t="shared" si="16"/>
        <v>0.72638888888888886</v>
      </c>
    </row>
    <row r="192" spans="1:8" x14ac:dyDescent="0.35">
      <c r="A192" s="5">
        <f t="shared" si="17"/>
        <v>42195</v>
      </c>
      <c r="B192">
        <f t="shared" si="12"/>
        <v>10</v>
      </c>
      <c r="C192">
        <f t="shared" si="13"/>
        <v>7</v>
      </c>
      <c r="D192">
        <f t="shared" si="14"/>
        <v>2015</v>
      </c>
      <c r="E192">
        <f>INDEX(Sunrise!$B$2:$M$32,MATCH('Restructured data'!$B192,Sunrise!$A$2:$A$32),MATCH('Restructured data'!$C192,Sunrise!$B$1:$M$1))</f>
        <v>717</v>
      </c>
      <c r="F192">
        <f>INDEX(Sunset!$B$2:$M$32,MATCH($B192,Sunset!$A$2:$A$32),MATCH($C192,Sunset!$B$1:$M$1))</f>
        <v>1727</v>
      </c>
      <c r="G192" s="6">
        <f t="shared" si="15"/>
        <v>0.3034722222222222</v>
      </c>
      <c r="H192" s="6">
        <f t="shared" si="16"/>
        <v>0.7270833333333333</v>
      </c>
    </row>
    <row r="193" spans="1:8" x14ac:dyDescent="0.35">
      <c r="A193" s="5">
        <f t="shared" si="17"/>
        <v>42196</v>
      </c>
      <c r="B193">
        <f t="shared" si="12"/>
        <v>11</v>
      </c>
      <c r="C193">
        <f t="shared" si="13"/>
        <v>7</v>
      </c>
      <c r="D193">
        <f t="shared" si="14"/>
        <v>2015</v>
      </c>
      <c r="E193">
        <f>INDEX(Sunrise!$B$2:$M$32,MATCH('Restructured data'!$B193,Sunrise!$A$2:$A$32),MATCH('Restructured data'!$C193,Sunrise!$B$1:$M$1))</f>
        <v>717</v>
      </c>
      <c r="F193">
        <f>INDEX(Sunset!$B$2:$M$32,MATCH($B193,Sunset!$A$2:$A$32),MATCH($C193,Sunset!$B$1:$M$1))</f>
        <v>1727</v>
      </c>
      <c r="G193" s="6">
        <f t="shared" si="15"/>
        <v>0.3034722222222222</v>
      </c>
      <c r="H193" s="6">
        <f t="shared" si="16"/>
        <v>0.7270833333333333</v>
      </c>
    </row>
    <row r="194" spans="1:8" x14ac:dyDescent="0.35">
      <c r="A194" s="5">
        <f t="shared" si="17"/>
        <v>42197</v>
      </c>
      <c r="B194">
        <f t="shared" si="12"/>
        <v>12</v>
      </c>
      <c r="C194">
        <f t="shared" si="13"/>
        <v>7</v>
      </c>
      <c r="D194">
        <f t="shared" si="14"/>
        <v>2015</v>
      </c>
      <c r="E194">
        <f>INDEX(Sunrise!$B$2:$M$32,MATCH('Restructured data'!$B194,Sunrise!$A$2:$A$32),MATCH('Restructured data'!$C194,Sunrise!$B$1:$M$1))</f>
        <v>716</v>
      </c>
      <c r="F194">
        <f>INDEX(Sunset!$B$2:$M$32,MATCH($B194,Sunset!$A$2:$A$32),MATCH($C194,Sunset!$B$1:$M$1))</f>
        <v>1728</v>
      </c>
      <c r="G194" s="6">
        <f t="shared" si="15"/>
        <v>0.30277777777777776</v>
      </c>
      <c r="H194" s="6">
        <f t="shared" si="16"/>
        <v>0.72777777777777775</v>
      </c>
    </row>
    <row r="195" spans="1:8" x14ac:dyDescent="0.35">
      <c r="A195" s="5">
        <f t="shared" si="17"/>
        <v>42198</v>
      </c>
      <c r="B195">
        <f t="shared" ref="B195:B258" si="18">DAY(A195)</f>
        <v>13</v>
      </c>
      <c r="C195">
        <f t="shared" ref="C195:C258" si="19">MONTH(A195)</f>
        <v>7</v>
      </c>
      <c r="D195">
        <f t="shared" ref="D195:D258" si="20">YEAR(A195)</f>
        <v>2015</v>
      </c>
      <c r="E195">
        <f>INDEX(Sunrise!$B$2:$M$32,MATCH('Restructured data'!$B195,Sunrise!$A$2:$A$32),MATCH('Restructured data'!$C195,Sunrise!$B$1:$M$1))</f>
        <v>716</v>
      </c>
      <c r="F195">
        <f>INDEX(Sunset!$B$2:$M$32,MATCH($B195,Sunset!$A$2:$A$32),MATCH($C195,Sunset!$B$1:$M$1))</f>
        <v>1728</v>
      </c>
      <c r="G195" s="6">
        <f t="shared" ref="G195:G258" si="21">TIME(VALUE(LEFT(E195,1)),VALUE(RIGHT(E195,2)),0)</f>
        <v>0.30277777777777776</v>
      </c>
      <c r="H195" s="6">
        <f t="shared" ref="H195:H258" si="22">TIME(VALUE(LEFT(F195,2)),VALUE(RIGHT(F195,2)),0)</f>
        <v>0.72777777777777775</v>
      </c>
    </row>
    <row r="196" spans="1:8" x14ac:dyDescent="0.35">
      <c r="A196" s="5">
        <f t="shared" ref="A196:A259" si="23">A195+1</f>
        <v>42199</v>
      </c>
      <c r="B196">
        <f t="shared" si="18"/>
        <v>14</v>
      </c>
      <c r="C196">
        <f t="shared" si="19"/>
        <v>7</v>
      </c>
      <c r="D196">
        <f t="shared" si="20"/>
        <v>2015</v>
      </c>
      <c r="E196">
        <f>INDEX(Sunrise!$B$2:$M$32,MATCH('Restructured data'!$B196,Sunrise!$A$2:$A$32),MATCH('Restructured data'!$C196,Sunrise!$B$1:$M$1))</f>
        <v>716</v>
      </c>
      <c r="F196">
        <f>INDEX(Sunset!$B$2:$M$32,MATCH($B196,Sunset!$A$2:$A$32),MATCH($C196,Sunset!$B$1:$M$1))</f>
        <v>1729</v>
      </c>
      <c r="G196" s="6">
        <f t="shared" si="21"/>
        <v>0.30277777777777776</v>
      </c>
      <c r="H196" s="6">
        <f t="shared" si="22"/>
        <v>0.7284722222222223</v>
      </c>
    </row>
    <row r="197" spans="1:8" x14ac:dyDescent="0.35">
      <c r="A197" s="5">
        <f t="shared" si="23"/>
        <v>42200</v>
      </c>
      <c r="B197">
        <f t="shared" si="18"/>
        <v>15</v>
      </c>
      <c r="C197">
        <f t="shared" si="19"/>
        <v>7</v>
      </c>
      <c r="D197">
        <f t="shared" si="20"/>
        <v>2015</v>
      </c>
      <c r="E197">
        <f>INDEX(Sunrise!$B$2:$M$32,MATCH('Restructured data'!$B197,Sunrise!$A$2:$A$32),MATCH('Restructured data'!$C197,Sunrise!$B$1:$M$1))</f>
        <v>715</v>
      </c>
      <c r="F197">
        <f>INDEX(Sunset!$B$2:$M$32,MATCH($B197,Sunset!$A$2:$A$32),MATCH($C197,Sunset!$B$1:$M$1))</f>
        <v>1729</v>
      </c>
      <c r="G197" s="6">
        <f t="shared" si="21"/>
        <v>0.30208333333333331</v>
      </c>
      <c r="H197" s="6">
        <f t="shared" si="22"/>
        <v>0.7284722222222223</v>
      </c>
    </row>
    <row r="198" spans="1:8" x14ac:dyDescent="0.35">
      <c r="A198" s="5">
        <f t="shared" si="23"/>
        <v>42201</v>
      </c>
      <c r="B198">
        <f t="shared" si="18"/>
        <v>16</v>
      </c>
      <c r="C198">
        <f t="shared" si="19"/>
        <v>7</v>
      </c>
      <c r="D198">
        <f t="shared" si="20"/>
        <v>2015</v>
      </c>
      <c r="E198">
        <f>INDEX(Sunrise!$B$2:$M$32,MATCH('Restructured data'!$B198,Sunrise!$A$2:$A$32),MATCH('Restructured data'!$C198,Sunrise!$B$1:$M$1))</f>
        <v>715</v>
      </c>
      <c r="F198">
        <f>INDEX(Sunset!$B$2:$M$32,MATCH($B198,Sunset!$A$2:$A$32),MATCH($C198,Sunset!$B$1:$M$1))</f>
        <v>1730</v>
      </c>
      <c r="G198" s="6">
        <f t="shared" si="21"/>
        <v>0.30208333333333331</v>
      </c>
      <c r="H198" s="6">
        <f t="shared" si="22"/>
        <v>0.72916666666666663</v>
      </c>
    </row>
    <row r="199" spans="1:8" x14ac:dyDescent="0.35">
      <c r="A199" s="5">
        <f t="shared" si="23"/>
        <v>42202</v>
      </c>
      <c r="B199">
        <f t="shared" si="18"/>
        <v>17</v>
      </c>
      <c r="C199">
        <f t="shared" si="19"/>
        <v>7</v>
      </c>
      <c r="D199">
        <f t="shared" si="20"/>
        <v>2015</v>
      </c>
      <c r="E199">
        <f>INDEX(Sunrise!$B$2:$M$32,MATCH('Restructured data'!$B199,Sunrise!$A$2:$A$32),MATCH('Restructured data'!$C199,Sunrise!$B$1:$M$1))</f>
        <v>715</v>
      </c>
      <c r="F199">
        <f>INDEX(Sunset!$B$2:$M$32,MATCH($B199,Sunset!$A$2:$A$32),MATCH($C199,Sunset!$B$1:$M$1))</f>
        <v>1731</v>
      </c>
      <c r="G199" s="6">
        <f t="shared" si="21"/>
        <v>0.30208333333333331</v>
      </c>
      <c r="H199" s="6">
        <f t="shared" si="22"/>
        <v>0.72986111111111107</v>
      </c>
    </row>
    <row r="200" spans="1:8" x14ac:dyDescent="0.35">
      <c r="A200" s="5">
        <f t="shared" si="23"/>
        <v>42203</v>
      </c>
      <c r="B200">
        <f t="shared" si="18"/>
        <v>18</v>
      </c>
      <c r="C200">
        <f t="shared" si="19"/>
        <v>7</v>
      </c>
      <c r="D200">
        <f t="shared" si="20"/>
        <v>2015</v>
      </c>
      <c r="E200">
        <f>INDEX(Sunrise!$B$2:$M$32,MATCH('Restructured data'!$B200,Sunrise!$A$2:$A$32),MATCH('Restructured data'!$C200,Sunrise!$B$1:$M$1))</f>
        <v>714</v>
      </c>
      <c r="F200">
        <f>INDEX(Sunset!$B$2:$M$32,MATCH($B200,Sunset!$A$2:$A$32),MATCH($C200,Sunset!$B$1:$M$1))</f>
        <v>1731</v>
      </c>
      <c r="G200" s="6">
        <f t="shared" si="21"/>
        <v>0.30138888888888887</v>
      </c>
      <c r="H200" s="6">
        <f t="shared" si="22"/>
        <v>0.72986111111111107</v>
      </c>
    </row>
    <row r="201" spans="1:8" x14ac:dyDescent="0.35">
      <c r="A201" s="5">
        <f t="shared" si="23"/>
        <v>42204</v>
      </c>
      <c r="B201">
        <f t="shared" si="18"/>
        <v>19</v>
      </c>
      <c r="C201">
        <f t="shared" si="19"/>
        <v>7</v>
      </c>
      <c r="D201">
        <f t="shared" si="20"/>
        <v>2015</v>
      </c>
      <c r="E201">
        <f>INDEX(Sunrise!$B$2:$M$32,MATCH('Restructured data'!$B201,Sunrise!$A$2:$A$32),MATCH('Restructured data'!$C201,Sunrise!$B$1:$M$1))</f>
        <v>714</v>
      </c>
      <c r="F201">
        <f>INDEX(Sunset!$B$2:$M$32,MATCH($B201,Sunset!$A$2:$A$32),MATCH($C201,Sunset!$B$1:$M$1))</f>
        <v>1732</v>
      </c>
      <c r="G201" s="6">
        <f t="shared" si="21"/>
        <v>0.30138888888888887</v>
      </c>
      <c r="H201" s="6">
        <f t="shared" si="22"/>
        <v>0.73055555555555562</v>
      </c>
    </row>
    <row r="202" spans="1:8" x14ac:dyDescent="0.35">
      <c r="A202" s="5">
        <f t="shared" si="23"/>
        <v>42205</v>
      </c>
      <c r="B202">
        <f t="shared" si="18"/>
        <v>20</v>
      </c>
      <c r="C202">
        <f t="shared" si="19"/>
        <v>7</v>
      </c>
      <c r="D202">
        <f t="shared" si="20"/>
        <v>2015</v>
      </c>
      <c r="E202">
        <f>INDEX(Sunrise!$B$2:$M$32,MATCH('Restructured data'!$B202,Sunrise!$A$2:$A$32),MATCH('Restructured data'!$C202,Sunrise!$B$1:$M$1))</f>
        <v>713</v>
      </c>
      <c r="F202">
        <f>INDEX(Sunset!$B$2:$M$32,MATCH($B202,Sunset!$A$2:$A$32),MATCH($C202,Sunset!$B$1:$M$1))</f>
        <v>1732</v>
      </c>
      <c r="G202" s="6">
        <f t="shared" si="21"/>
        <v>0.30069444444444443</v>
      </c>
      <c r="H202" s="6">
        <f t="shared" si="22"/>
        <v>0.73055555555555562</v>
      </c>
    </row>
    <row r="203" spans="1:8" x14ac:dyDescent="0.35">
      <c r="A203" s="5">
        <f t="shared" si="23"/>
        <v>42206</v>
      </c>
      <c r="B203">
        <f t="shared" si="18"/>
        <v>21</v>
      </c>
      <c r="C203">
        <f t="shared" si="19"/>
        <v>7</v>
      </c>
      <c r="D203">
        <f t="shared" si="20"/>
        <v>2015</v>
      </c>
      <c r="E203">
        <f>INDEX(Sunrise!$B$2:$M$32,MATCH('Restructured data'!$B203,Sunrise!$A$2:$A$32),MATCH('Restructured data'!$C203,Sunrise!$B$1:$M$1))</f>
        <v>713</v>
      </c>
      <c r="F203">
        <f>INDEX(Sunset!$B$2:$M$32,MATCH($B203,Sunset!$A$2:$A$32),MATCH($C203,Sunset!$B$1:$M$1))</f>
        <v>1733</v>
      </c>
      <c r="G203" s="6">
        <f t="shared" si="21"/>
        <v>0.30069444444444443</v>
      </c>
      <c r="H203" s="6">
        <f t="shared" si="22"/>
        <v>0.73125000000000007</v>
      </c>
    </row>
    <row r="204" spans="1:8" x14ac:dyDescent="0.35">
      <c r="A204" s="5">
        <f t="shared" si="23"/>
        <v>42207</v>
      </c>
      <c r="B204">
        <f t="shared" si="18"/>
        <v>22</v>
      </c>
      <c r="C204">
        <f t="shared" si="19"/>
        <v>7</v>
      </c>
      <c r="D204">
        <f t="shared" si="20"/>
        <v>2015</v>
      </c>
      <c r="E204">
        <f>INDEX(Sunrise!$B$2:$M$32,MATCH('Restructured data'!$B204,Sunrise!$A$2:$A$32),MATCH('Restructured data'!$C204,Sunrise!$B$1:$M$1))</f>
        <v>712</v>
      </c>
      <c r="F204">
        <f>INDEX(Sunset!$B$2:$M$32,MATCH($B204,Sunset!$A$2:$A$32),MATCH($C204,Sunset!$B$1:$M$1))</f>
        <v>1734</v>
      </c>
      <c r="G204" s="6">
        <f t="shared" si="21"/>
        <v>0.3</v>
      </c>
      <c r="H204" s="6">
        <f t="shared" si="22"/>
        <v>0.7319444444444444</v>
      </c>
    </row>
    <row r="205" spans="1:8" x14ac:dyDescent="0.35">
      <c r="A205" s="5">
        <f t="shared" si="23"/>
        <v>42208</v>
      </c>
      <c r="B205">
        <f t="shared" si="18"/>
        <v>23</v>
      </c>
      <c r="C205">
        <f t="shared" si="19"/>
        <v>7</v>
      </c>
      <c r="D205">
        <f t="shared" si="20"/>
        <v>2015</v>
      </c>
      <c r="E205">
        <f>INDEX(Sunrise!$B$2:$M$32,MATCH('Restructured data'!$B205,Sunrise!$A$2:$A$32),MATCH('Restructured data'!$C205,Sunrise!$B$1:$M$1))</f>
        <v>712</v>
      </c>
      <c r="F205">
        <f>INDEX(Sunset!$B$2:$M$32,MATCH($B205,Sunset!$A$2:$A$32),MATCH($C205,Sunset!$B$1:$M$1))</f>
        <v>1734</v>
      </c>
      <c r="G205" s="6">
        <f t="shared" si="21"/>
        <v>0.3</v>
      </c>
      <c r="H205" s="6">
        <f t="shared" si="22"/>
        <v>0.7319444444444444</v>
      </c>
    </row>
    <row r="206" spans="1:8" x14ac:dyDescent="0.35">
      <c r="A206" s="5">
        <f t="shared" si="23"/>
        <v>42209</v>
      </c>
      <c r="B206">
        <f t="shared" si="18"/>
        <v>24</v>
      </c>
      <c r="C206">
        <f t="shared" si="19"/>
        <v>7</v>
      </c>
      <c r="D206">
        <f t="shared" si="20"/>
        <v>2015</v>
      </c>
      <c r="E206">
        <f>INDEX(Sunrise!$B$2:$M$32,MATCH('Restructured data'!$B206,Sunrise!$A$2:$A$32),MATCH('Restructured data'!$C206,Sunrise!$B$1:$M$1))</f>
        <v>711</v>
      </c>
      <c r="F206">
        <f>INDEX(Sunset!$B$2:$M$32,MATCH($B206,Sunset!$A$2:$A$32),MATCH($C206,Sunset!$B$1:$M$1))</f>
        <v>1735</v>
      </c>
      <c r="G206" s="6">
        <f t="shared" si="21"/>
        <v>0.29930555555555555</v>
      </c>
      <c r="H206" s="6">
        <f t="shared" si="22"/>
        <v>0.73263888888888884</v>
      </c>
    </row>
    <row r="207" spans="1:8" x14ac:dyDescent="0.35">
      <c r="A207" s="5">
        <f t="shared" si="23"/>
        <v>42210</v>
      </c>
      <c r="B207">
        <f t="shared" si="18"/>
        <v>25</v>
      </c>
      <c r="C207">
        <f t="shared" si="19"/>
        <v>7</v>
      </c>
      <c r="D207">
        <f t="shared" si="20"/>
        <v>2015</v>
      </c>
      <c r="E207">
        <f>INDEX(Sunrise!$B$2:$M$32,MATCH('Restructured data'!$B207,Sunrise!$A$2:$A$32),MATCH('Restructured data'!$C207,Sunrise!$B$1:$M$1))</f>
        <v>711</v>
      </c>
      <c r="F207">
        <f>INDEX(Sunset!$B$2:$M$32,MATCH($B207,Sunset!$A$2:$A$32),MATCH($C207,Sunset!$B$1:$M$1))</f>
        <v>1735</v>
      </c>
      <c r="G207" s="6">
        <f t="shared" si="21"/>
        <v>0.29930555555555555</v>
      </c>
      <c r="H207" s="6">
        <f t="shared" si="22"/>
        <v>0.73263888888888884</v>
      </c>
    </row>
    <row r="208" spans="1:8" x14ac:dyDescent="0.35">
      <c r="A208" s="5">
        <f t="shared" si="23"/>
        <v>42211</v>
      </c>
      <c r="B208">
        <f t="shared" si="18"/>
        <v>26</v>
      </c>
      <c r="C208">
        <f t="shared" si="19"/>
        <v>7</v>
      </c>
      <c r="D208">
        <f t="shared" si="20"/>
        <v>2015</v>
      </c>
      <c r="E208">
        <f>INDEX(Sunrise!$B$2:$M$32,MATCH('Restructured data'!$B208,Sunrise!$A$2:$A$32),MATCH('Restructured data'!$C208,Sunrise!$B$1:$M$1))</f>
        <v>710</v>
      </c>
      <c r="F208">
        <f>INDEX(Sunset!$B$2:$M$32,MATCH($B208,Sunset!$A$2:$A$32),MATCH($C208,Sunset!$B$1:$M$1))</f>
        <v>1736</v>
      </c>
      <c r="G208" s="6">
        <f t="shared" si="21"/>
        <v>0.2986111111111111</v>
      </c>
      <c r="H208" s="6">
        <f t="shared" si="22"/>
        <v>0.73333333333333339</v>
      </c>
    </row>
    <row r="209" spans="1:8" x14ac:dyDescent="0.35">
      <c r="A209" s="5">
        <f t="shared" si="23"/>
        <v>42212</v>
      </c>
      <c r="B209">
        <f t="shared" si="18"/>
        <v>27</v>
      </c>
      <c r="C209">
        <f t="shared" si="19"/>
        <v>7</v>
      </c>
      <c r="D209">
        <f t="shared" si="20"/>
        <v>2015</v>
      </c>
      <c r="E209">
        <f>INDEX(Sunrise!$B$2:$M$32,MATCH('Restructured data'!$B209,Sunrise!$A$2:$A$32),MATCH('Restructured data'!$C209,Sunrise!$B$1:$M$1))</f>
        <v>709</v>
      </c>
      <c r="F209">
        <f>INDEX(Sunset!$B$2:$M$32,MATCH($B209,Sunset!$A$2:$A$32),MATCH($C209,Sunset!$B$1:$M$1))</f>
        <v>1737</v>
      </c>
      <c r="G209" s="6">
        <f t="shared" si="21"/>
        <v>0.29791666666666666</v>
      </c>
      <c r="H209" s="6">
        <f t="shared" si="22"/>
        <v>0.73402777777777783</v>
      </c>
    </row>
    <row r="210" spans="1:8" x14ac:dyDescent="0.35">
      <c r="A210" s="5">
        <f t="shared" si="23"/>
        <v>42213</v>
      </c>
      <c r="B210">
        <f t="shared" si="18"/>
        <v>28</v>
      </c>
      <c r="C210">
        <f t="shared" si="19"/>
        <v>7</v>
      </c>
      <c r="D210">
        <f t="shared" si="20"/>
        <v>2015</v>
      </c>
      <c r="E210">
        <f>INDEX(Sunrise!$B$2:$M$32,MATCH('Restructured data'!$B210,Sunrise!$A$2:$A$32),MATCH('Restructured data'!$C210,Sunrise!$B$1:$M$1))</f>
        <v>709</v>
      </c>
      <c r="F210">
        <f>INDEX(Sunset!$B$2:$M$32,MATCH($B210,Sunset!$A$2:$A$32),MATCH($C210,Sunset!$B$1:$M$1))</f>
        <v>1737</v>
      </c>
      <c r="G210" s="6">
        <f t="shared" si="21"/>
        <v>0.29791666666666666</v>
      </c>
      <c r="H210" s="6">
        <f t="shared" si="22"/>
        <v>0.73402777777777783</v>
      </c>
    </row>
    <row r="211" spans="1:8" x14ac:dyDescent="0.35">
      <c r="A211" s="5">
        <f t="shared" si="23"/>
        <v>42214</v>
      </c>
      <c r="B211">
        <f t="shared" si="18"/>
        <v>29</v>
      </c>
      <c r="C211">
        <f t="shared" si="19"/>
        <v>7</v>
      </c>
      <c r="D211">
        <f t="shared" si="20"/>
        <v>2015</v>
      </c>
      <c r="E211">
        <f>INDEX(Sunrise!$B$2:$M$32,MATCH('Restructured data'!$B211,Sunrise!$A$2:$A$32),MATCH('Restructured data'!$C211,Sunrise!$B$1:$M$1))</f>
        <v>708</v>
      </c>
      <c r="F211">
        <f>INDEX(Sunset!$B$2:$M$32,MATCH($B211,Sunset!$A$2:$A$32),MATCH($C211,Sunset!$B$1:$M$1))</f>
        <v>1738</v>
      </c>
      <c r="G211" s="6">
        <f t="shared" si="21"/>
        <v>0.29722222222222222</v>
      </c>
      <c r="H211" s="6">
        <f t="shared" si="22"/>
        <v>0.73472222222222217</v>
      </c>
    </row>
    <row r="212" spans="1:8" x14ac:dyDescent="0.35">
      <c r="A212" s="5">
        <f t="shared" si="23"/>
        <v>42215</v>
      </c>
      <c r="B212">
        <f t="shared" si="18"/>
        <v>30</v>
      </c>
      <c r="C212">
        <f t="shared" si="19"/>
        <v>7</v>
      </c>
      <c r="D212">
        <f t="shared" si="20"/>
        <v>2015</v>
      </c>
      <c r="E212">
        <f>INDEX(Sunrise!$B$2:$M$32,MATCH('Restructured data'!$B212,Sunrise!$A$2:$A$32),MATCH('Restructured data'!$C212,Sunrise!$B$1:$M$1))</f>
        <v>707</v>
      </c>
      <c r="F212">
        <f>INDEX(Sunset!$B$2:$M$32,MATCH($B212,Sunset!$A$2:$A$32),MATCH($C212,Sunset!$B$1:$M$1))</f>
        <v>1739</v>
      </c>
      <c r="G212" s="6">
        <f t="shared" si="21"/>
        <v>0.29652777777777778</v>
      </c>
      <c r="H212" s="6">
        <f t="shared" si="22"/>
        <v>0.73541666666666661</v>
      </c>
    </row>
    <row r="213" spans="1:8" x14ac:dyDescent="0.35">
      <c r="A213" s="5">
        <f t="shared" si="23"/>
        <v>42216</v>
      </c>
      <c r="B213">
        <f t="shared" si="18"/>
        <v>31</v>
      </c>
      <c r="C213">
        <f t="shared" si="19"/>
        <v>7</v>
      </c>
      <c r="D213">
        <f t="shared" si="20"/>
        <v>2015</v>
      </c>
      <c r="E213">
        <f>INDEX(Sunrise!$B$2:$M$32,MATCH('Restructured data'!$B213,Sunrise!$A$2:$A$32),MATCH('Restructured data'!$C213,Sunrise!$B$1:$M$1))</f>
        <v>707</v>
      </c>
      <c r="F213">
        <f>INDEX(Sunset!$B$2:$M$32,MATCH($B213,Sunset!$A$2:$A$32),MATCH($C213,Sunset!$B$1:$M$1))</f>
        <v>1739</v>
      </c>
      <c r="G213" s="6">
        <f t="shared" si="21"/>
        <v>0.29652777777777778</v>
      </c>
      <c r="H213" s="6">
        <f t="shared" si="22"/>
        <v>0.73541666666666661</v>
      </c>
    </row>
    <row r="214" spans="1:8" x14ac:dyDescent="0.35">
      <c r="A214" s="5">
        <f t="shared" si="23"/>
        <v>42217</v>
      </c>
      <c r="B214">
        <f t="shared" si="18"/>
        <v>1</v>
      </c>
      <c r="C214">
        <f t="shared" si="19"/>
        <v>8</v>
      </c>
      <c r="D214">
        <f t="shared" si="20"/>
        <v>2015</v>
      </c>
      <c r="E214">
        <f>INDEX(Sunrise!$B$2:$M$32,MATCH('Restructured data'!$B214,Sunrise!$A$2:$A$32),MATCH('Restructured data'!$C214,Sunrise!$B$1:$M$1))</f>
        <v>706</v>
      </c>
      <c r="F214">
        <f>INDEX(Sunset!$B$2:$M$32,MATCH($B214,Sunset!$A$2:$A$32),MATCH($C214,Sunset!$B$1:$M$1))</f>
        <v>1740</v>
      </c>
      <c r="G214" s="6">
        <f t="shared" si="21"/>
        <v>0.29583333333333334</v>
      </c>
      <c r="H214" s="6">
        <f t="shared" si="22"/>
        <v>0.73611111111111116</v>
      </c>
    </row>
    <row r="215" spans="1:8" x14ac:dyDescent="0.35">
      <c r="A215" s="5">
        <f t="shared" si="23"/>
        <v>42218</v>
      </c>
      <c r="B215">
        <f t="shared" si="18"/>
        <v>2</v>
      </c>
      <c r="C215">
        <f t="shared" si="19"/>
        <v>8</v>
      </c>
      <c r="D215">
        <f t="shared" si="20"/>
        <v>2015</v>
      </c>
      <c r="E215">
        <f>INDEX(Sunrise!$B$2:$M$32,MATCH('Restructured data'!$B215,Sunrise!$A$2:$A$32),MATCH('Restructured data'!$C215,Sunrise!$B$1:$M$1))</f>
        <v>705</v>
      </c>
      <c r="F215">
        <f>INDEX(Sunset!$B$2:$M$32,MATCH($B215,Sunset!$A$2:$A$32),MATCH($C215,Sunset!$B$1:$M$1))</f>
        <v>1741</v>
      </c>
      <c r="G215" s="6">
        <f t="shared" si="21"/>
        <v>0.2951388888888889</v>
      </c>
      <c r="H215" s="6">
        <f t="shared" si="22"/>
        <v>0.7368055555555556</v>
      </c>
    </row>
    <row r="216" spans="1:8" x14ac:dyDescent="0.35">
      <c r="A216" s="5">
        <f t="shared" si="23"/>
        <v>42219</v>
      </c>
      <c r="B216">
        <f t="shared" si="18"/>
        <v>3</v>
      </c>
      <c r="C216">
        <f t="shared" si="19"/>
        <v>8</v>
      </c>
      <c r="D216">
        <f t="shared" si="20"/>
        <v>2015</v>
      </c>
      <c r="E216">
        <f>INDEX(Sunrise!$B$2:$M$32,MATCH('Restructured data'!$B216,Sunrise!$A$2:$A$32),MATCH('Restructured data'!$C216,Sunrise!$B$1:$M$1))</f>
        <v>704</v>
      </c>
      <c r="F216">
        <f>INDEX(Sunset!$B$2:$M$32,MATCH($B216,Sunset!$A$2:$A$32),MATCH($C216,Sunset!$B$1:$M$1))</f>
        <v>1741</v>
      </c>
      <c r="G216" s="6">
        <f t="shared" si="21"/>
        <v>0.29444444444444445</v>
      </c>
      <c r="H216" s="6">
        <f t="shared" si="22"/>
        <v>0.7368055555555556</v>
      </c>
    </row>
    <row r="217" spans="1:8" x14ac:dyDescent="0.35">
      <c r="A217" s="5">
        <f t="shared" si="23"/>
        <v>42220</v>
      </c>
      <c r="B217">
        <f t="shared" si="18"/>
        <v>4</v>
      </c>
      <c r="C217">
        <f t="shared" si="19"/>
        <v>8</v>
      </c>
      <c r="D217">
        <f t="shared" si="20"/>
        <v>2015</v>
      </c>
      <c r="E217">
        <f>INDEX(Sunrise!$B$2:$M$32,MATCH('Restructured data'!$B217,Sunrise!$A$2:$A$32),MATCH('Restructured data'!$C217,Sunrise!$B$1:$M$1))</f>
        <v>704</v>
      </c>
      <c r="F217">
        <f>INDEX(Sunset!$B$2:$M$32,MATCH($B217,Sunset!$A$2:$A$32),MATCH($C217,Sunset!$B$1:$M$1))</f>
        <v>1742</v>
      </c>
      <c r="G217" s="6">
        <f t="shared" si="21"/>
        <v>0.29444444444444445</v>
      </c>
      <c r="H217" s="6">
        <f t="shared" si="22"/>
        <v>0.73749999999999993</v>
      </c>
    </row>
    <row r="218" spans="1:8" x14ac:dyDescent="0.35">
      <c r="A218" s="5">
        <f t="shared" si="23"/>
        <v>42221</v>
      </c>
      <c r="B218">
        <f t="shared" si="18"/>
        <v>5</v>
      </c>
      <c r="C218">
        <f t="shared" si="19"/>
        <v>8</v>
      </c>
      <c r="D218">
        <f t="shared" si="20"/>
        <v>2015</v>
      </c>
      <c r="E218">
        <f>INDEX(Sunrise!$B$2:$M$32,MATCH('Restructured data'!$B218,Sunrise!$A$2:$A$32),MATCH('Restructured data'!$C218,Sunrise!$B$1:$M$1))</f>
        <v>703</v>
      </c>
      <c r="F218">
        <f>INDEX(Sunset!$B$2:$M$32,MATCH($B218,Sunset!$A$2:$A$32),MATCH($C218,Sunset!$B$1:$M$1))</f>
        <v>1742</v>
      </c>
      <c r="G218" s="6">
        <f t="shared" si="21"/>
        <v>0.29375000000000001</v>
      </c>
      <c r="H218" s="6">
        <f t="shared" si="22"/>
        <v>0.73749999999999993</v>
      </c>
    </row>
    <row r="219" spans="1:8" x14ac:dyDescent="0.35">
      <c r="A219" s="5">
        <f t="shared" si="23"/>
        <v>42222</v>
      </c>
      <c r="B219">
        <f t="shared" si="18"/>
        <v>6</v>
      </c>
      <c r="C219">
        <f t="shared" si="19"/>
        <v>8</v>
      </c>
      <c r="D219">
        <f t="shared" si="20"/>
        <v>2015</v>
      </c>
      <c r="E219">
        <f>INDEX(Sunrise!$B$2:$M$32,MATCH('Restructured data'!$B219,Sunrise!$A$2:$A$32),MATCH('Restructured data'!$C219,Sunrise!$B$1:$M$1))</f>
        <v>702</v>
      </c>
      <c r="F219">
        <f>INDEX(Sunset!$B$2:$M$32,MATCH($B219,Sunset!$A$2:$A$32),MATCH($C219,Sunset!$B$1:$M$1))</f>
        <v>1743</v>
      </c>
      <c r="G219" s="6">
        <f t="shared" si="21"/>
        <v>0.29305555555555557</v>
      </c>
      <c r="H219" s="6">
        <f t="shared" si="22"/>
        <v>0.73819444444444438</v>
      </c>
    </row>
    <row r="220" spans="1:8" x14ac:dyDescent="0.35">
      <c r="A220" s="5">
        <f t="shared" si="23"/>
        <v>42223</v>
      </c>
      <c r="B220">
        <f t="shared" si="18"/>
        <v>7</v>
      </c>
      <c r="C220">
        <f t="shared" si="19"/>
        <v>8</v>
      </c>
      <c r="D220">
        <f t="shared" si="20"/>
        <v>2015</v>
      </c>
      <c r="E220">
        <f>INDEX(Sunrise!$B$2:$M$32,MATCH('Restructured data'!$B220,Sunrise!$A$2:$A$32),MATCH('Restructured data'!$C220,Sunrise!$B$1:$M$1))</f>
        <v>701</v>
      </c>
      <c r="F220">
        <f>INDEX(Sunset!$B$2:$M$32,MATCH($B220,Sunset!$A$2:$A$32),MATCH($C220,Sunset!$B$1:$M$1))</f>
        <v>1744</v>
      </c>
      <c r="G220" s="6">
        <f t="shared" si="21"/>
        <v>0.29236111111111113</v>
      </c>
      <c r="H220" s="6">
        <f t="shared" si="22"/>
        <v>0.73888888888888893</v>
      </c>
    </row>
    <row r="221" spans="1:8" x14ac:dyDescent="0.35">
      <c r="A221" s="5">
        <f t="shared" si="23"/>
        <v>42224</v>
      </c>
      <c r="B221">
        <f t="shared" si="18"/>
        <v>8</v>
      </c>
      <c r="C221">
        <f t="shared" si="19"/>
        <v>8</v>
      </c>
      <c r="D221">
        <f t="shared" si="20"/>
        <v>2015</v>
      </c>
      <c r="E221">
        <f>INDEX(Sunrise!$B$2:$M$32,MATCH('Restructured data'!$B221,Sunrise!$A$2:$A$32),MATCH('Restructured data'!$C221,Sunrise!$B$1:$M$1))</f>
        <v>700</v>
      </c>
      <c r="F221">
        <f>INDEX(Sunset!$B$2:$M$32,MATCH($B221,Sunset!$A$2:$A$32),MATCH($C221,Sunset!$B$1:$M$1))</f>
        <v>1744</v>
      </c>
      <c r="G221" s="6">
        <f t="shared" si="21"/>
        <v>0.29166666666666669</v>
      </c>
      <c r="H221" s="6">
        <f t="shared" si="22"/>
        <v>0.73888888888888893</v>
      </c>
    </row>
    <row r="222" spans="1:8" x14ac:dyDescent="0.35">
      <c r="A222" s="5">
        <f t="shared" si="23"/>
        <v>42225</v>
      </c>
      <c r="B222">
        <f t="shared" si="18"/>
        <v>9</v>
      </c>
      <c r="C222">
        <f t="shared" si="19"/>
        <v>8</v>
      </c>
      <c r="D222">
        <f t="shared" si="20"/>
        <v>2015</v>
      </c>
      <c r="E222">
        <f>INDEX(Sunrise!$B$2:$M$32,MATCH('Restructured data'!$B222,Sunrise!$A$2:$A$32),MATCH('Restructured data'!$C222,Sunrise!$B$1:$M$1))</f>
        <v>659</v>
      </c>
      <c r="F222">
        <f>INDEX(Sunset!$B$2:$M$32,MATCH($B222,Sunset!$A$2:$A$32),MATCH($C222,Sunset!$B$1:$M$1))</f>
        <v>1745</v>
      </c>
      <c r="G222" s="6">
        <f t="shared" si="21"/>
        <v>0.29097222222222224</v>
      </c>
      <c r="H222" s="6">
        <f t="shared" si="22"/>
        <v>0.73958333333333337</v>
      </c>
    </row>
    <row r="223" spans="1:8" x14ac:dyDescent="0.35">
      <c r="A223" s="5">
        <f t="shared" si="23"/>
        <v>42226</v>
      </c>
      <c r="B223">
        <f t="shared" si="18"/>
        <v>10</v>
      </c>
      <c r="C223">
        <f t="shared" si="19"/>
        <v>8</v>
      </c>
      <c r="D223">
        <f t="shared" si="20"/>
        <v>2015</v>
      </c>
      <c r="E223">
        <f>INDEX(Sunrise!$B$2:$M$32,MATCH('Restructured data'!$B223,Sunrise!$A$2:$A$32),MATCH('Restructured data'!$C223,Sunrise!$B$1:$M$1))</f>
        <v>658</v>
      </c>
      <c r="F223">
        <f>INDEX(Sunset!$B$2:$M$32,MATCH($B223,Sunset!$A$2:$A$32),MATCH($C223,Sunset!$B$1:$M$1))</f>
        <v>1746</v>
      </c>
      <c r="G223" s="6">
        <f t="shared" si="21"/>
        <v>0.2902777777777778</v>
      </c>
      <c r="H223" s="6">
        <f t="shared" si="22"/>
        <v>0.7402777777777777</v>
      </c>
    </row>
    <row r="224" spans="1:8" x14ac:dyDescent="0.35">
      <c r="A224" s="5">
        <f t="shared" si="23"/>
        <v>42227</v>
      </c>
      <c r="B224">
        <f t="shared" si="18"/>
        <v>11</v>
      </c>
      <c r="C224">
        <f t="shared" si="19"/>
        <v>8</v>
      </c>
      <c r="D224">
        <f t="shared" si="20"/>
        <v>2015</v>
      </c>
      <c r="E224">
        <f>INDEX(Sunrise!$B$2:$M$32,MATCH('Restructured data'!$B224,Sunrise!$A$2:$A$32),MATCH('Restructured data'!$C224,Sunrise!$B$1:$M$1))</f>
        <v>657</v>
      </c>
      <c r="F224">
        <f>INDEX(Sunset!$B$2:$M$32,MATCH($B224,Sunset!$A$2:$A$32),MATCH($C224,Sunset!$B$1:$M$1))</f>
        <v>1746</v>
      </c>
      <c r="G224" s="6">
        <f t="shared" si="21"/>
        <v>0.28958333333333336</v>
      </c>
      <c r="H224" s="6">
        <f t="shared" si="22"/>
        <v>0.7402777777777777</v>
      </c>
    </row>
    <row r="225" spans="1:8" x14ac:dyDescent="0.35">
      <c r="A225" s="5">
        <f t="shared" si="23"/>
        <v>42228</v>
      </c>
      <c r="B225">
        <f t="shared" si="18"/>
        <v>12</v>
      </c>
      <c r="C225">
        <f t="shared" si="19"/>
        <v>8</v>
      </c>
      <c r="D225">
        <f t="shared" si="20"/>
        <v>2015</v>
      </c>
      <c r="E225">
        <f>INDEX(Sunrise!$B$2:$M$32,MATCH('Restructured data'!$B225,Sunrise!$A$2:$A$32),MATCH('Restructured data'!$C225,Sunrise!$B$1:$M$1))</f>
        <v>656</v>
      </c>
      <c r="F225">
        <f>INDEX(Sunset!$B$2:$M$32,MATCH($B225,Sunset!$A$2:$A$32),MATCH($C225,Sunset!$B$1:$M$1))</f>
        <v>1747</v>
      </c>
      <c r="G225" s="6">
        <f t="shared" si="21"/>
        <v>0.28888888888888892</v>
      </c>
      <c r="H225" s="6">
        <f t="shared" si="22"/>
        <v>0.74097222222222225</v>
      </c>
    </row>
    <row r="226" spans="1:8" x14ac:dyDescent="0.35">
      <c r="A226" s="5">
        <f t="shared" si="23"/>
        <v>42229</v>
      </c>
      <c r="B226">
        <f t="shared" si="18"/>
        <v>13</v>
      </c>
      <c r="C226">
        <f t="shared" si="19"/>
        <v>8</v>
      </c>
      <c r="D226">
        <f t="shared" si="20"/>
        <v>2015</v>
      </c>
      <c r="E226">
        <f>INDEX(Sunrise!$B$2:$M$32,MATCH('Restructured data'!$B226,Sunrise!$A$2:$A$32),MATCH('Restructured data'!$C226,Sunrise!$B$1:$M$1))</f>
        <v>655</v>
      </c>
      <c r="F226">
        <f>INDEX(Sunset!$B$2:$M$32,MATCH($B226,Sunset!$A$2:$A$32),MATCH($C226,Sunset!$B$1:$M$1))</f>
        <v>1748</v>
      </c>
      <c r="G226" s="6">
        <f t="shared" si="21"/>
        <v>0.28819444444444448</v>
      </c>
      <c r="H226" s="6">
        <f t="shared" si="22"/>
        <v>0.7416666666666667</v>
      </c>
    </row>
    <row r="227" spans="1:8" x14ac:dyDescent="0.35">
      <c r="A227" s="5">
        <f t="shared" si="23"/>
        <v>42230</v>
      </c>
      <c r="B227">
        <f t="shared" si="18"/>
        <v>14</v>
      </c>
      <c r="C227">
        <f t="shared" si="19"/>
        <v>8</v>
      </c>
      <c r="D227">
        <f t="shared" si="20"/>
        <v>2015</v>
      </c>
      <c r="E227">
        <f>INDEX(Sunrise!$B$2:$M$32,MATCH('Restructured data'!$B227,Sunrise!$A$2:$A$32),MATCH('Restructured data'!$C227,Sunrise!$B$1:$M$1))</f>
        <v>654</v>
      </c>
      <c r="F227">
        <f>INDEX(Sunset!$B$2:$M$32,MATCH($B227,Sunset!$A$2:$A$32),MATCH($C227,Sunset!$B$1:$M$1))</f>
        <v>1748</v>
      </c>
      <c r="G227" s="6">
        <f t="shared" si="21"/>
        <v>0.28750000000000003</v>
      </c>
      <c r="H227" s="6">
        <f t="shared" si="22"/>
        <v>0.7416666666666667</v>
      </c>
    </row>
    <row r="228" spans="1:8" x14ac:dyDescent="0.35">
      <c r="A228" s="5">
        <f t="shared" si="23"/>
        <v>42231</v>
      </c>
      <c r="B228">
        <f t="shared" si="18"/>
        <v>15</v>
      </c>
      <c r="C228">
        <f t="shared" si="19"/>
        <v>8</v>
      </c>
      <c r="D228">
        <f t="shared" si="20"/>
        <v>2015</v>
      </c>
      <c r="E228">
        <f>INDEX(Sunrise!$B$2:$M$32,MATCH('Restructured data'!$B228,Sunrise!$A$2:$A$32),MATCH('Restructured data'!$C228,Sunrise!$B$1:$M$1))</f>
        <v>653</v>
      </c>
      <c r="F228">
        <f>INDEX(Sunset!$B$2:$M$32,MATCH($B228,Sunset!$A$2:$A$32),MATCH($C228,Sunset!$B$1:$M$1))</f>
        <v>1749</v>
      </c>
      <c r="G228" s="6">
        <f t="shared" si="21"/>
        <v>0.28680555555555554</v>
      </c>
      <c r="H228" s="6">
        <f t="shared" si="22"/>
        <v>0.74236111111111114</v>
      </c>
    </row>
    <row r="229" spans="1:8" x14ac:dyDescent="0.35">
      <c r="A229" s="5">
        <f t="shared" si="23"/>
        <v>42232</v>
      </c>
      <c r="B229">
        <f t="shared" si="18"/>
        <v>16</v>
      </c>
      <c r="C229">
        <f t="shared" si="19"/>
        <v>8</v>
      </c>
      <c r="D229">
        <f t="shared" si="20"/>
        <v>2015</v>
      </c>
      <c r="E229">
        <f>INDEX(Sunrise!$B$2:$M$32,MATCH('Restructured data'!$B229,Sunrise!$A$2:$A$32),MATCH('Restructured data'!$C229,Sunrise!$B$1:$M$1))</f>
        <v>652</v>
      </c>
      <c r="F229">
        <f>INDEX(Sunset!$B$2:$M$32,MATCH($B229,Sunset!$A$2:$A$32),MATCH($C229,Sunset!$B$1:$M$1))</f>
        <v>1750</v>
      </c>
      <c r="G229" s="6">
        <f t="shared" si="21"/>
        <v>0.28611111111111115</v>
      </c>
      <c r="H229" s="6">
        <f t="shared" si="22"/>
        <v>0.74305555555555547</v>
      </c>
    </row>
    <row r="230" spans="1:8" x14ac:dyDescent="0.35">
      <c r="A230" s="5">
        <f t="shared" si="23"/>
        <v>42233</v>
      </c>
      <c r="B230">
        <f t="shared" si="18"/>
        <v>17</v>
      </c>
      <c r="C230">
        <f t="shared" si="19"/>
        <v>8</v>
      </c>
      <c r="D230">
        <f t="shared" si="20"/>
        <v>2015</v>
      </c>
      <c r="E230">
        <f>INDEX(Sunrise!$B$2:$M$32,MATCH('Restructured data'!$B230,Sunrise!$A$2:$A$32),MATCH('Restructured data'!$C230,Sunrise!$B$1:$M$1))</f>
        <v>651</v>
      </c>
      <c r="F230">
        <f>INDEX(Sunset!$B$2:$M$32,MATCH($B230,Sunset!$A$2:$A$32),MATCH($C230,Sunset!$B$1:$M$1))</f>
        <v>1750</v>
      </c>
      <c r="G230" s="6">
        <f t="shared" si="21"/>
        <v>0.28541666666666665</v>
      </c>
      <c r="H230" s="6">
        <f t="shared" si="22"/>
        <v>0.74305555555555547</v>
      </c>
    </row>
    <row r="231" spans="1:8" x14ac:dyDescent="0.35">
      <c r="A231" s="5">
        <f t="shared" si="23"/>
        <v>42234</v>
      </c>
      <c r="B231">
        <f t="shared" si="18"/>
        <v>18</v>
      </c>
      <c r="C231">
        <f t="shared" si="19"/>
        <v>8</v>
      </c>
      <c r="D231">
        <f t="shared" si="20"/>
        <v>2015</v>
      </c>
      <c r="E231">
        <f>INDEX(Sunrise!$B$2:$M$32,MATCH('Restructured data'!$B231,Sunrise!$A$2:$A$32),MATCH('Restructured data'!$C231,Sunrise!$B$1:$M$1))</f>
        <v>650</v>
      </c>
      <c r="F231">
        <f>INDEX(Sunset!$B$2:$M$32,MATCH($B231,Sunset!$A$2:$A$32),MATCH($C231,Sunset!$B$1:$M$1))</f>
        <v>1751</v>
      </c>
      <c r="G231" s="6">
        <f t="shared" si="21"/>
        <v>0.28472222222222221</v>
      </c>
      <c r="H231" s="6">
        <f t="shared" si="22"/>
        <v>0.74375000000000002</v>
      </c>
    </row>
    <row r="232" spans="1:8" x14ac:dyDescent="0.35">
      <c r="A232" s="5">
        <f t="shared" si="23"/>
        <v>42235</v>
      </c>
      <c r="B232">
        <f t="shared" si="18"/>
        <v>19</v>
      </c>
      <c r="C232">
        <f t="shared" si="19"/>
        <v>8</v>
      </c>
      <c r="D232">
        <f t="shared" si="20"/>
        <v>2015</v>
      </c>
      <c r="E232">
        <f>INDEX(Sunrise!$B$2:$M$32,MATCH('Restructured data'!$B232,Sunrise!$A$2:$A$32),MATCH('Restructured data'!$C232,Sunrise!$B$1:$M$1))</f>
        <v>649</v>
      </c>
      <c r="F232">
        <f>INDEX(Sunset!$B$2:$M$32,MATCH($B232,Sunset!$A$2:$A$32),MATCH($C232,Sunset!$B$1:$M$1))</f>
        <v>1751</v>
      </c>
      <c r="G232" s="6">
        <f t="shared" si="21"/>
        <v>0.28402777777777777</v>
      </c>
      <c r="H232" s="6">
        <f t="shared" si="22"/>
        <v>0.74375000000000002</v>
      </c>
    </row>
    <row r="233" spans="1:8" x14ac:dyDescent="0.35">
      <c r="A233" s="5">
        <f t="shared" si="23"/>
        <v>42236</v>
      </c>
      <c r="B233">
        <f t="shared" si="18"/>
        <v>20</v>
      </c>
      <c r="C233">
        <f t="shared" si="19"/>
        <v>8</v>
      </c>
      <c r="D233">
        <f t="shared" si="20"/>
        <v>2015</v>
      </c>
      <c r="E233">
        <f>INDEX(Sunrise!$B$2:$M$32,MATCH('Restructured data'!$B233,Sunrise!$A$2:$A$32),MATCH('Restructured data'!$C233,Sunrise!$B$1:$M$1))</f>
        <v>648</v>
      </c>
      <c r="F233">
        <f>INDEX(Sunset!$B$2:$M$32,MATCH($B233,Sunset!$A$2:$A$32),MATCH($C233,Sunset!$B$1:$M$1))</f>
        <v>1752</v>
      </c>
      <c r="G233" s="6">
        <f t="shared" si="21"/>
        <v>0.28333333333333333</v>
      </c>
      <c r="H233" s="6">
        <f t="shared" si="22"/>
        <v>0.74444444444444446</v>
      </c>
    </row>
    <row r="234" spans="1:8" x14ac:dyDescent="0.35">
      <c r="A234" s="5">
        <f t="shared" si="23"/>
        <v>42237</v>
      </c>
      <c r="B234">
        <f t="shared" si="18"/>
        <v>21</v>
      </c>
      <c r="C234">
        <f t="shared" si="19"/>
        <v>8</v>
      </c>
      <c r="D234">
        <f t="shared" si="20"/>
        <v>2015</v>
      </c>
      <c r="E234">
        <f>INDEX(Sunrise!$B$2:$M$32,MATCH('Restructured data'!$B234,Sunrise!$A$2:$A$32),MATCH('Restructured data'!$C234,Sunrise!$B$1:$M$1))</f>
        <v>647</v>
      </c>
      <c r="F234">
        <f>INDEX(Sunset!$B$2:$M$32,MATCH($B234,Sunset!$A$2:$A$32),MATCH($C234,Sunset!$B$1:$M$1))</f>
        <v>1753</v>
      </c>
      <c r="G234" s="6">
        <f t="shared" si="21"/>
        <v>0.28263888888888888</v>
      </c>
      <c r="H234" s="6">
        <f t="shared" si="22"/>
        <v>0.74513888888888891</v>
      </c>
    </row>
    <row r="235" spans="1:8" x14ac:dyDescent="0.35">
      <c r="A235" s="5">
        <f t="shared" si="23"/>
        <v>42238</v>
      </c>
      <c r="B235">
        <f t="shared" si="18"/>
        <v>22</v>
      </c>
      <c r="C235">
        <f t="shared" si="19"/>
        <v>8</v>
      </c>
      <c r="D235">
        <f t="shared" si="20"/>
        <v>2015</v>
      </c>
      <c r="E235">
        <f>INDEX(Sunrise!$B$2:$M$32,MATCH('Restructured data'!$B235,Sunrise!$A$2:$A$32),MATCH('Restructured data'!$C235,Sunrise!$B$1:$M$1))</f>
        <v>646</v>
      </c>
      <c r="F235">
        <f>INDEX(Sunset!$B$2:$M$32,MATCH($B235,Sunset!$A$2:$A$32),MATCH($C235,Sunset!$B$1:$M$1))</f>
        <v>1753</v>
      </c>
      <c r="G235" s="6">
        <f t="shared" si="21"/>
        <v>0.28194444444444444</v>
      </c>
      <c r="H235" s="6">
        <f t="shared" si="22"/>
        <v>0.74513888888888891</v>
      </c>
    </row>
    <row r="236" spans="1:8" x14ac:dyDescent="0.35">
      <c r="A236" s="5">
        <f t="shared" si="23"/>
        <v>42239</v>
      </c>
      <c r="B236">
        <f t="shared" si="18"/>
        <v>23</v>
      </c>
      <c r="C236">
        <f t="shared" si="19"/>
        <v>8</v>
      </c>
      <c r="D236">
        <f t="shared" si="20"/>
        <v>2015</v>
      </c>
      <c r="E236">
        <f>INDEX(Sunrise!$B$2:$M$32,MATCH('Restructured data'!$B236,Sunrise!$A$2:$A$32),MATCH('Restructured data'!$C236,Sunrise!$B$1:$M$1))</f>
        <v>645</v>
      </c>
      <c r="F236">
        <f>INDEX(Sunset!$B$2:$M$32,MATCH($B236,Sunset!$A$2:$A$32),MATCH($C236,Sunset!$B$1:$M$1))</f>
        <v>1754</v>
      </c>
      <c r="G236" s="6">
        <f t="shared" si="21"/>
        <v>0.28125</v>
      </c>
      <c r="H236" s="6">
        <f t="shared" si="22"/>
        <v>0.74583333333333324</v>
      </c>
    </row>
    <row r="237" spans="1:8" x14ac:dyDescent="0.35">
      <c r="A237" s="5">
        <f t="shared" si="23"/>
        <v>42240</v>
      </c>
      <c r="B237">
        <f t="shared" si="18"/>
        <v>24</v>
      </c>
      <c r="C237">
        <f t="shared" si="19"/>
        <v>8</v>
      </c>
      <c r="D237">
        <f t="shared" si="20"/>
        <v>2015</v>
      </c>
      <c r="E237">
        <f>INDEX(Sunrise!$B$2:$M$32,MATCH('Restructured data'!$B237,Sunrise!$A$2:$A$32),MATCH('Restructured data'!$C237,Sunrise!$B$1:$M$1))</f>
        <v>644</v>
      </c>
      <c r="F237">
        <f>INDEX(Sunset!$B$2:$M$32,MATCH($B237,Sunset!$A$2:$A$32),MATCH($C237,Sunset!$B$1:$M$1))</f>
        <v>1755</v>
      </c>
      <c r="G237" s="6">
        <f t="shared" si="21"/>
        <v>0.28055555555555556</v>
      </c>
      <c r="H237" s="6">
        <f t="shared" si="22"/>
        <v>0.74652777777777779</v>
      </c>
    </row>
    <row r="238" spans="1:8" x14ac:dyDescent="0.35">
      <c r="A238" s="5">
        <f t="shared" si="23"/>
        <v>42241</v>
      </c>
      <c r="B238">
        <f t="shared" si="18"/>
        <v>25</v>
      </c>
      <c r="C238">
        <f t="shared" si="19"/>
        <v>8</v>
      </c>
      <c r="D238">
        <f t="shared" si="20"/>
        <v>2015</v>
      </c>
      <c r="E238">
        <f>INDEX(Sunrise!$B$2:$M$32,MATCH('Restructured data'!$B238,Sunrise!$A$2:$A$32),MATCH('Restructured data'!$C238,Sunrise!$B$1:$M$1))</f>
        <v>642</v>
      </c>
      <c r="F238">
        <f>INDEX(Sunset!$B$2:$M$32,MATCH($B238,Sunset!$A$2:$A$32),MATCH($C238,Sunset!$B$1:$M$1))</f>
        <v>1755</v>
      </c>
      <c r="G238" s="6">
        <f t="shared" si="21"/>
        <v>0.27916666666666667</v>
      </c>
      <c r="H238" s="6">
        <f t="shared" si="22"/>
        <v>0.74652777777777779</v>
      </c>
    </row>
    <row r="239" spans="1:8" x14ac:dyDescent="0.35">
      <c r="A239" s="5">
        <f t="shared" si="23"/>
        <v>42242</v>
      </c>
      <c r="B239">
        <f t="shared" si="18"/>
        <v>26</v>
      </c>
      <c r="C239">
        <f t="shared" si="19"/>
        <v>8</v>
      </c>
      <c r="D239">
        <f t="shared" si="20"/>
        <v>2015</v>
      </c>
      <c r="E239">
        <f>INDEX(Sunrise!$B$2:$M$32,MATCH('Restructured data'!$B239,Sunrise!$A$2:$A$32),MATCH('Restructured data'!$C239,Sunrise!$B$1:$M$1))</f>
        <v>641</v>
      </c>
      <c r="F239">
        <f>INDEX(Sunset!$B$2:$M$32,MATCH($B239,Sunset!$A$2:$A$32),MATCH($C239,Sunset!$B$1:$M$1))</f>
        <v>1756</v>
      </c>
      <c r="G239" s="6">
        <f t="shared" si="21"/>
        <v>0.27847222222222223</v>
      </c>
      <c r="H239" s="6">
        <f t="shared" si="22"/>
        <v>0.74722222222222223</v>
      </c>
    </row>
    <row r="240" spans="1:8" x14ac:dyDescent="0.35">
      <c r="A240" s="5">
        <f t="shared" si="23"/>
        <v>42243</v>
      </c>
      <c r="B240">
        <f t="shared" si="18"/>
        <v>27</v>
      </c>
      <c r="C240">
        <f t="shared" si="19"/>
        <v>8</v>
      </c>
      <c r="D240">
        <f t="shared" si="20"/>
        <v>2015</v>
      </c>
      <c r="E240">
        <f>INDEX(Sunrise!$B$2:$M$32,MATCH('Restructured data'!$B240,Sunrise!$A$2:$A$32),MATCH('Restructured data'!$C240,Sunrise!$B$1:$M$1))</f>
        <v>640</v>
      </c>
      <c r="F240">
        <f>INDEX(Sunset!$B$2:$M$32,MATCH($B240,Sunset!$A$2:$A$32),MATCH($C240,Sunset!$B$1:$M$1))</f>
        <v>1756</v>
      </c>
      <c r="G240" s="6">
        <f t="shared" si="21"/>
        <v>0.27777777777777779</v>
      </c>
      <c r="H240" s="6">
        <f t="shared" si="22"/>
        <v>0.74722222222222223</v>
      </c>
    </row>
    <row r="241" spans="1:8" x14ac:dyDescent="0.35">
      <c r="A241" s="5">
        <f t="shared" si="23"/>
        <v>42244</v>
      </c>
      <c r="B241">
        <f t="shared" si="18"/>
        <v>28</v>
      </c>
      <c r="C241">
        <f t="shared" si="19"/>
        <v>8</v>
      </c>
      <c r="D241">
        <f t="shared" si="20"/>
        <v>2015</v>
      </c>
      <c r="E241">
        <f>INDEX(Sunrise!$B$2:$M$32,MATCH('Restructured data'!$B241,Sunrise!$A$2:$A$32),MATCH('Restructured data'!$C241,Sunrise!$B$1:$M$1))</f>
        <v>639</v>
      </c>
      <c r="F241">
        <f>INDEX(Sunset!$B$2:$M$32,MATCH($B241,Sunset!$A$2:$A$32),MATCH($C241,Sunset!$B$1:$M$1))</f>
        <v>1757</v>
      </c>
      <c r="G241" s="6">
        <f t="shared" si="21"/>
        <v>0.27708333333333335</v>
      </c>
      <c r="H241" s="6">
        <f t="shared" si="22"/>
        <v>0.74791666666666667</v>
      </c>
    </row>
    <row r="242" spans="1:8" x14ac:dyDescent="0.35">
      <c r="A242" s="5">
        <f t="shared" si="23"/>
        <v>42245</v>
      </c>
      <c r="B242">
        <f t="shared" si="18"/>
        <v>29</v>
      </c>
      <c r="C242">
        <f t="shared" si="19"/>
        <v>8</v>
      </c>
      <c r="D242">
        <f t="shared" si="20"/>
        <v>2015</v>
      </c>
      <c r="E242">
        <f>INDEX(Sunrise!$B$2:$M$32,MATCH('Restructured data'!$B242,Sunrise!$A$2:$A$32),MATCH('Restructured data'!$C242,Sunrise!$B$1:$M$1))</f>
        <v>638</v>
      </c>
      <c r="F242">
        <f>INDEX(Sunset!$B$2:$M$32,MATCH($B242,Sunset!$A$2:$A$32),MATCH($C242,Sunset!$B$1:$M$1))</f>
        <v>1758</v>
      </c>
      <c r="G242" s="6">
        <f t="shared" si="21"/>
        <v>0.27638888888888885</v>
      </c>
      <c r="H242" s="6">
        <f t="shared" si="22"/>
        <v>0.74861111111111101</v>
      </c>
    </row>
    <row r="243" spans="1:8" x14ac:dyDescent="0.35">
      <c r="A243" s="5">
        <f t="shared" si="23"/>
        <v>42246</v>
      </c>
      <c r="B243">
        <f t="shared" si="18"/>
        <v>30</v>
      </c>
      <c r="C243">
        <f t="shared" si="19"/>
        <v>8</v>
      </c>
      <c r="D243">
        <f t="shared" si="20"/>
        <v>2015</v>
      </c>
      <c r="E243">
        <f>INDEX(Sunrise!$B$2:$M$32,MATCH('Restructured data'!$B243,Sunrise!$A$2:$A$32),MATCH('Restructured data'!$C243,Sunrise!$B$1:$M$1))</f>
        <v>636</v>
      </c>
      <c r="F243">
        <f>INDEX(Sunset!$B$2:$M$32,MATCH($B243,Sunset!$A$2:$A$32),MATCH($C243,Sunset!$B$1:$M$1))</f>
        <v>1758</v>
      </c>
      <c r="G243" s="6">
        <f t="shared" si="21"/>
        <v>0.27499999999999997</v>
      </c>
      <c r="H243" s="6">
        <f t="shared" si="22"/>
        <v>0.74861111111111101</v>
      </c>
    </row>
    <row r="244" spans="1:8" x14ac:dyDescent="0.35">
      <c r="A244" s="5">
        <f t="shared" si="23"/>
        <v>42247</v>
      </c>
      <c r="B244">
        <f t="shared" si="18"/>
        <v>31</v>
      </c>
      <c r="C244">
        <f t="shared" si="19"/>
        <v>8</v>
      </c>
      <c r="D244">
        <f t="shared" si="20"/>
        <v>2015</v>
      </c>
      <c r="E244">
        <f>INDEX(Sunrise!$B$2:$M$32,MATCH('Restructured data'!$B244,Sunrise!$A$2:$A$32),MATCH('Restructured data'!$C244,Sunrise!$B$1:$M$1))</f>
        <v>635</v>
      </c>
      <c r="F244">
        <f>INDEX(Sunset!$B$2:$M$32,MATCH($B244,Sunset!$A$2:$A$32),MATCH($C244,Sunset!$B$1:$M$1))</f>
        <v>0</v>
      </c>
      <c r="G244" s="6">
        <f t="shared" si="21"/>
        <v>0.27430555555555552</v>
      </c>
      <c r="H244" s="6">
        <f t="shared" si="22"/>
        <v>0</v>
      </c>
    </row>
    <row r="245" spans="1:8" x14ac:dyDescent="0.35">
      <c r="A245" s="5">
        <f t="shared" si="23"/>
        <v>42248</v>
      </c>
      <c r="B245">
        <f t="shared" si="18"/>
        <v>1</v>
      </c>
      <c r="C245">
        <f t="shared" si="19"/>
        <v>9</v>
      </c>
      <c r="D245">
        <f t="shared" si="20"/>
        <v>2015</v>
      </c>
      <c r="E245">
        <f>INDEX(Sunrise!$B$2:$M$32,MATCH('Restructured data'!$B245,Sunrise!$A$2:$A$32),MATCH('Restructured data'!$C245,Sunrise!$B$1:$M$1))</f>
        <v>634</v>
      </c>
      <c r="F245">
        <f>INDEX(Sunset!$B$2:$M$32,MATCH($B245,Sunset!$A$2:$A$32),MATCH($C245,Sunset!$B$1:$M$1))</f>
        <v>1759</v>
      </c>
      <c r="G245" s="6">
        <f t="shared" si="21"/>
        <v>0.27361111111111108</v>
      </c>
      <c r="H245" s="6">
        <f t="shared" si="22"/>
        <v>0.74930555555555556</v>
      </c>
    </row>
    <row r="246" spans="1:8" x14ac:dyDescent="0.35">
      <c r="A246" s="5">
        <f t="shared" si="23"/>
        <v>42249</v>
      </c>
      <c r="B246">
        <f t="shared" si="18"/>
        <v>2</v>
      </c>
      <c r="C246">
        <f t="shared" si="19"/>
        <v>9</v>
      </c>
      <c r="D246">
        <f t="shared" si="20"/>
        <v>2015</v>
      </c>
      <c r="E246">
        <f>INDEX(Sunrise!$B$2:$M$32,MATCH('Restructured data'!$B246,Sunrise!$A$2:$A$32),MATCH('Restructured data'!$C246,Sunrise!$B$1:$M$1))</f>
        <v>633</v>
      </c>
      <c r="F246">
        <f>INDEX(Sunset!$B$2:$M$32,MATCH($B246,Sunset!$A$2:$A$32),MATCH($C246,Sunset!$B$1:$M$1))</f>
        <v>1800</v>
      </c>
      <c r="G246" s="6">
        <f t="shared" si="21"/>
        <v>0.27291666666666664</v>
      </c>
      <c r="H246" s="6">
        <f t="shared" si="22"/>
        <v>0.75</v>
      </c>
    </row>
    <row r="247" spans="1:8" x14ac:dyDescent="0.35">
      <c r="A247" s="5">
        <f t="shared" si="23"/>
        <v>42250</v>
      </c>
      <c r="B247">
        <f t="shared" si="18"/>
        <v>3</v>
      </c>
      <c r="C247">
        <f t="shared" si="19"/>
        <v>9</v>
      </c>
      <c r="D247">
        <f t="shared" si="20"/>
        <v>2015</v>
      </c>
      <c r="E247">
        <f>INDEX(Sunrise!$B$2:$M$32,MATCH('Restructured data'!$B247,Sunrise!$A$2:$A$32),MATCH('Restructured data'!$C247,Sunrise!$B$1:$M$1))</f>
        <v>631</v>
      </c>
      <c r="F247">
        <f>INDEX(Sunset!$B$2:$M$32,MATCH($B247,Sunset!$A$2:$A$32),MATCH($C247,Sunset!$B$1:$M$1))</f>
        <v>1801</v>
      </c>
      <c r="G247" s="6">
        <f t="shared" si="21"/>
        <v>0.27152777777777776</v>
      </c>
      <c r="H247" s="6">
        <f t="shared" si="22"/>
        <v>0.75069444444444444</v>
      </c>
    </row>
    <row r="248" spans="1:8" x14ac:dyDescent="0.35">
      <c r="A248" s="5">
        <f t="shared" si="23"/>
        <v>42251</v>
      </c>
      <c r="B248">
        <f t="shared" si="18"/>
        <v>4</v>
      </c>
      <c r="C248">
        <f t="shared" si="19"/>
        <v>9</v>
      </c>
      <c r="D248">
        <f t="shared" si="20"/>
        <v>2015</v>
      </c>
      <c r="E248">
        <f>INDEX(Sunrise!$B$2:$M$32,MATCH('Restructured data'!$B248,Sunrise!$A$2:$A$32),MATCH('Restructured data'!$C248,Sunrise!$B$1:$M$1))</f>
        <v>630</v>
      </c>
      <c r="F248">
        <f>INDEX(Sunset!$B$2:$M$32,MATCH($B248,Sunset!$A$2:$A$32),MATCH($C248,Sunset!$B$1:$M$1))</f>
        <v>1801</v>
      </c>
      <c r="G248" s="6">
        <f t="shared" si="21"/>
        <v>0.27083333333333331</v>
      </c>
      <c r="H248" s="6">
        <f t="shared" si="22"/>
        <v>0.75069444444444444</v>
      </c>
    </row>
    <row r="249" spans="1:8" x14ac:dyDescent="0.35">
      <c r="A249" s="5">
        <f t="shared" si="23"/>
        <v>42252</v>
      </c>
      <c r="B249">
        <f t="shared" si="18"/>
        <v>5</v>
      </c>
      <c r="C249">
        <f t="shared" si="19"/>
        <v>9</v>
      </c>
      <c r="D249">
        <f t="shared" si="20"/>
        <v>2015</v>
      </c>
      <c r="E249">
        <f>INDEX(Sunrise!$B$2:$M$32,MATCH('Restructured data'!$B249,Sunrise!$A$2:$A$32),MATCH('Restructured data'!$C249,Sunrise!$B$1:$M$1))</f>
        <v>629</v>
      </c>
      <c r="F249">
        <f>INDEX(Sunset!$B$2:$M$32,MATCH($B249,Sunset!$A$2:$A$32),MATCH($C249,Sunset!$B$1:$M$1))</f>
        <v>1802</v>
      </c>
      <c r="G249" s="6">
        <f t="shared" si="21"/>
        <v>0.27013888888888887</v>
      </c>
      <c r="H249" s="6">
        <f t="shared" si="22"/>
        <v>0.75138888888888899</v>
      </c>
    </row>
    <row r="250" spans="1:8" x14ac:dyDescent="0.35">
      <c r="A250" s="5">
        <f t="shared" si="23"/>
        <v>42253</v>
      </c>
      <c r="B250">
        <f t="shared" si="18"/>
        <v>6</v>
      </c>
      <c r="C250">
        <f t="shared" si="19"/>
        <v>9</v>
      </c>
      <c r="D250">
        <f t="shared" si="20"/>
        <v>2015</v>
      </c>
      <c r="E250">
        <f>INDEX(Sunrise!$B$2:$M$32,MATCH('Restructured data'!$B250,Sunrise!$A$2:$A$32),MATCH('Restructured data'!$C250,Sunrise!$B$1:$M$1))</f>
        <v>628</v>
      </c>
      <c r="F250">
        <f>INDEX(Sunset!$B$2:$M$32,MATCH($B250,Sunset!$A$2:$A$32),MATCH($C250,Sunset!$B$1:$M$1))</f>
        <v>1803</v>
      </c>
      <c r="G250" s="6">
        <f t="shared" si="21"/>
        <v>0.26944444444444443</v>
      </c>
      <c r="H250" s="6">
        <f t="shared" si="22"/>
        <v>0.75208333333333333</v>
      </c>
    </row>
    <row r="251" spans="1:8" x14ac:dyDescent="0.35">
      <c r="A251" s="5">
        <f t="shared" si="23"/>
        <v>42254</v>
      </c>
      <c r="B251">
        <f t="shared" si="18"/>
        <v>7</v>
      </c>
      <c r="C251">
        <f t="shared" si="19"/>
        <v>9</v>
      </c>
      <c r="D251">
        <f t="shared" si="20"/>
        <v>2015</v>
      </c>
      <c r="E251">
        <f>INDEX(Sunrise!$B$2:$M$32,MATCH('Restructured data'!$B251,Sunrise!$A$2:$A$32),MATCH('Restructured data'!$C251,Sunrise!$B$1:$M$1))</f>
        <v>626</v>
      </c>
      <c r="F251">
        <f>INDEX(Sunset!$B$2:$M$32,MATCH($B251,Sunset!$A$2:$A$32),MATCH($C251,Sunset!$B$1:$M$1))</f>
        <v>1803</v>
      </c>
      <c r="G251" s="6">
        <f t="shared" si="21"/>
        <v>0.26805555555555555</v>
      </c>
      <c r="H251" s="6">
        <f t="shared" si="22"/>
        <v>0.75208333333333333</v>
      </c>
    </row>
    <row r="252" spans="1:8" x14ac:dyDescent="0.35">
      <c r="A252" s="5">
        <f t="shared" si="23"/>
        <v>42255</v>
      </c>
      <c r="B252">
        <f t="shared" si="18"/>
        <v>8</v>
      </c>
      <c r="C252">
        <f t="shared" si="19"/>
        <v>9</v>
      </c>
      <c r="D252">
        <f t="shared" si="20"/>
        <v>2015</v>
      </c>
      <c r="E252">
        <f>INDEX(Sunrise!$B$2:$M$32,MATCH('Restructured data'!$B252,Sunrise!$A$2:$A$32),MATCH('Restructured data'!$C252,Sunrise!$B$1:$M$1))</f>
        <v>625</v>
      </c>
      <c r="F252">
        <f>INDEX(Sunset!$B$2:$M$32,MATCH($B252,Sunset!$A$2:$A$32),MATCH($C252,Sunset!$B$1:$M$1))</f>
        <v>1804</v>
      </c>
      <c r="G252" s="6">
        <f t="shared" si="21"/>
        <v>0.2673611111111111</v>
      </c>
      <c r="H252" s="6">
        <f t="shared" si="22"/>
        <v>0.75277777777777777</v>
      </c>
    </row>
    <row r="253" spans="1:8" x14ac:dyDescent="0.35">
      <c r="A253" s="5">
        <f t="shared" si="23"/>
        <v>42256</v>
      </c>
      <c r="B253">
        <f t="shared" si="18"/>
        <v>9</v>
      </c>
      <c r="C253">
        <f t="shared" si="19"/>
        <v>9</v>
      </c>
      <c r="D253">
        <f t="shared" si="20"/>
        <v>2015</v>
      </c>
      <c r="E253">
        <f>INDEX(Sunrise!$B$2:$M$32,MATCH('Restructured data'!$B253,Sunrise!$A$2:$A$32),MATCH('Restructured data'!$C253,Sunrise!$B$1:$M$1))</f>
        <v>624</v>
      </c>
      <c r="F253">
        <f>INDEX(Sunset!$B$2:$M$32,MATCH($B253,Sunset!$A$2:$A$32),MATCH($C253,Sunset!$B$1:$M$1))</f>
        <v>1804</v>
      </c>
      <c r="G253" s="6">
        <f t="shared" si="21"/>
        <v>0.26666666666666666</v>
      </c>
      <c r="H253" s="6">
        <f t="shared" si="22"/>
        <v>0.75277777777777777</v>
      </c>
    </row>
    <row r="254" spans="1:8" x14ac:dyDescent="0.35">
      <c r="A254" s="5">
        <f t="shared" si="23"/>
        <v>42257</v>
      </c>
      <c r="B254">
        <f t="shared" si="18"/>
        <v>10</v>
      </c>
      <c r="C254">
        <f t="shared" si="19"/>
        <v>9</v>
      </c>
      <c r="D254">
        <f t="shared" si="20"/>
        <v>2015</v>
      </c>
      <c r="E254">
        <f>INDEX(Sunrise!$B$2:$M$32,MATCH('Restructured data'!$B254,Sunrise!$A$2:$A$32),MATCH('Restructured data'!$C254,Sunrise!$B$1:$M$1))</f>
        <v>623</v>
      </c>
      <c r="F254">
        <f>INDEX(Sunset!$B$2:$M$32,MATCH($B254,Sunset!$A$2:$A$32),MATCH($C254,Sunset!$B$1:$M$1))</f>
        <v>1805</v>
      </c>
      <c r="G254" s="6">
        <f t="shared" si="21"/>
        <v>0.26597222222222222</v>
      </c>
      <c r="H254" s="6">
        <f t="shared" si="22"/>
        <v>0.75347222222222221</v>
      </c>
    </row>
    <row r="255" spans="1:8" x14ac:dyDescent="0.35">
      <c r="A255" s="5">
        <f t="shared" si="23"/>
        <v>42258</v>
      </c>
      <c r="B255">
        <f t="shared" si="18"/>
        <v>11</v>
      </c>
      <c r="C255">
        <f t="shared" si="19"/>
        <v>9</v>
      </c>
      <c r="D255">
        <f t="shared" si="20"/>
        <v>2015</v>
      </c>
      <c r="E255">
        <f>INDEX(Sunrise!$B$2:$M$32,MATCH('Restructured data'!$B255,Sunrise!$A$2:$A$32),MATCH('Restructured data'!$C255,Sunrise!$B$1:$M$1))</f>
        <v>621</v>
      </c>
      <c r="F255">
        <f>INDEX(Sunset!$B$2:$M$32,MATCH($B255,Sunset!$A$2:$A$32),MATCH($C255,Sunset!$B$1:$M$1))</f>
        <v>1806</v>
      </c>
      <c r="G255" s="6">
        <f t="shared" si="21"/>
        <v>0.26458333333333334</v>
      </c>
      <c r="H255" s="6">
        <f t="shared" si="22"/>
        <v>0.75416666666666676</v>
      </c>
    </row>
    <row r="256" spans="1:8" x14ac:dyDescent="0.35">
      <c r="A256" s="5">
        <f t="shared" si="23"/>
        <v>42259</v>
      </c>
      <c r="B256">
        <f t="shared" si="18"/>
        <v>12</v>
      </c>
      <c r="C256">
        <f t="shared" si="19"/>
        <v>9</v>
      </c>
      <c r="D256">
        <f t="shared" si="20"/>
        <v>2015</v>
      </c>
      <c r="E256">
        <f>INDEX(Sunrise!$B$2:$M$32,MATCH('Restructured data'!$B256,Sunrise!$A$2:$A$32),MATCH('Restructured data'!$C256,Sunrise!$B$1:$M$1))</f>
        <v>620</v>
      </c>
      <c r="F256">
        <f>INDEX(Sunset!$B$2:$M$32,MATCH($B256,Sunset!$A$2:$A$32),MATCH($C256,Sunset!$B$1:$M$1))</f>
        <v>1806</v>
      </c>
      <c r="G256" s="6">
        <f t="shared" si="21"/>
        <v>0.2638888888888889</v>
      </c>
      <c r="H256" s="6">
        <f t="shared" si="22"/>
        <v>0.75416666666666676</v>
      </c>
    </row>
    <row r="257" spans="1:8" x14ac:dyDescent="0.35">
      <c r="A257" s="5">
        <f t="shared" si="23"/>
        <v>42260</v>
      </c>
      <c r="B257">
        <f t="shared" si="18"/>
        <v>13</v>
      </c>
      <c r="C257">
        <f t="shared" si="19"/>
        <v>9</v>
      </c>
      <c r="D257">
        <f t="shared" si="20"/>
        <v>2015</v>
      </c>
      <c r="E257">
        <f>INDEX(Sunrise!$B$2:$M$32,MATCH('Restructured data'!$B257,Sunrise!$A$2:$A$32),MATCH('Restructured data'!$C257,Sunrise!$B$1:$M$1))</f>
        <v>619</v>
      </c>
      <c r="F257">
        <f>INDEX(Sunset!$B$2:$M$32,MATCH($B257,Sunset!$A$2:$A$32),MATCH($C257,Sunset!$B$1:$M$1))</f>
        <v>1807</v>
      </c>
      <c r="G257" s="6">
        <f t="shared" si="21"/>
        <v>0.26319444444444445</v>
      </c>
      <c r="H257" s="6">
        <f t="shared" si="22"/>
        <v>0.75486111111111109</v>
      </c>
    </row>
    <row r="258" spans="1:8" x14ac:dyDescent="0.35">
      <c r="A258" s="5">
        <f t="shared" si="23"/>
        <v>42261</v>
      </c>
      <c r="B258">
        <f t="shared" si="18"/>
        <v>14</v>
      </c>
      <c r="C258">
        <f t="shared" si="19"/>
        <v>9</v>
      </c>
      <c r="D258">
        <f t="shared" si="20"/>
        <v>2015</v>
      </c>
      <c r="E258">
        <f>INDEX(Sunrise!$B$2:$M$32,MATCH('Restructured data'!$B258,Sunrise!$A$2:$A$32),MATCH('Restructured data'!$C258,Sunrise!$B$1:$M$1))</f>
        <v>617</v>
      </c>
      <c r="F258">
        <f>INDEX(Sunset!$B$2:$M$32,MATCH($B258,Sunset!$A$2:$A$32),MATCH($C258,Sunset!$B$1:$M$1))</f>
        <v>1807</v>
      </c>
      <c r="G258" s="6">
        <f t="shared" si="21"/>
        <v>0.26180555555555557</v>
      </c>
      <c r="H258" s="6">
        <f t="shared" si="22"/>
        <v>0.75486111111111109</v>
      </c>
    </row>
    <row r="259" spans="1:8" x14ac:dyDescent="0.35">
      <c r="A259" s="5">
        <f t="shared" si="23"/>
        <v>42262</v>
      </c>
      <c r="B259">
        <f t="shared" ref="B259:B322" si="24">DAY(A259)</f>
        <v>15</v>
      </c>
      <c r="C259">
        <f t="shared" ref="C259:C322" si="25">MONTH(A259)</f>
        <v>9</v>
      </c>
      <c r="D259">
        <f t="shared" ref="D259:D322" si="26">YEAR(A259)</f>
        <v>2015</v>
      </c>
      <c r="E259">
        <f>INDEX(Sunrise!$B$2:$M$32,MATCH('Restructured data'!$B259,Sunrise!$A$2:$A$32),MATCH('Restructured data'!$C259,Sunrise!$B$1:$M$1))</f>
        <v>616</v>
      </c>
      <c r="F259">
        <f>INDEX(Sunset!$B$2:$M$32,MATCH($B259,Sunset!$A$2:$A$32),MATCH($C259,Sunset!$B$1:$M$1))</f>
        <v>1808</v>
      </c>
      <c r="G259" s="6">
        <f t="shared" ref="G259:G322" si="27">TIME(VALUE(LEFT(E259,1)),VALUE(RIGHT(E259,2)),0)</f>
        <v>0.26111111111111113</v>
      </c>
      <c r="H259" s="6">
        <f t="shared" ref="H259:H322" si="28">TIME(VALUE(LEFT(F259,2)),VALUE(RIGHT(F259,2)),0)</f>
        <v>0.75555555555555554</v>
      </c>
    </row>
    <row r="260" spans="1:8" x14ac:dyDescent="0.35">
      <c r="A260" s="5">
        <f t="shared" ref="A260:A323" si="29">A259+1</f>
        <v>42263</v>
      </c>
      <c r="B260">
        <f t="shared" si="24"/>
        <v>16</v>
      </c>
      <c r="C260">
        <f t="shared" si="25"/>
        <v>9</v>
      </c>
      <c r="D260">
        <f t="shared" si="26"/>
        <v>2015</v>
      </c>
      <c r="E260">
        <f>INDEX(Sunrise!$B$2:$M$32,MATCH('Restructured data'!$B260,Sunrise!$A$2:$A$32),MATCH('Restructured data'!$C260,Sunrise!$B$1:$M$1))</f>
        <v>615</v>
      </c>
      <c r="F260">
        <f>INDEX(Sunset!$B$2:$M$32,MATCH($B260,Sunset!$A$2:$A$32),MATCH($C260,Sunset!$B$1:$M$1))</f>
        <v>1809</v>
      </c>
      <c r="G260" s="6">
        <f t="shared" si="27"/>
        <v>0.26041666666666669</v>
      </c>
      <c r="H260" s="6">
        <f t="shared" si="28"/>
        <v>0.75624999999999998</v>
      </c>
    </row>
    <row r="261" spans="1:8" x14ac:dyDescent="0.35">
      <c r="A261" s="5">
        <f t="shared" si="29"/>
        <v>42264</v>
      </c>
      <c r="B261">
        <f t="shared" si="24"/>
        <v>17</v>
      </c>
      <c r="C261">
        <f t="shared" si="25"/>
        <v>9</v>
      </c>
      <c r="D261">
        <f t="shared" si="26"/>
        <v>2015</v>
      </c>
      <c r="E261">
        <f>INDEX(Sunrise!$B$2:$M$32,MATCH('Restructured data'!$B261,Sunrise!$A$2:$A$32),MATCH('Restructured data'!$C261,Sunrise!$B$1:$M$1))</f>
        <v>613</v>
      </c>
      <c r="F261">
        <f>INDEX(Sunset!$B$2:$M$32,MATCH($B261,Sunset!$A$2:$A$32),MATCH($C261,Sunset!$B$1:$M$1))</f>
        <v>1809</v>
      </c>
      <c r="G261" s="6">
        <f t="shared" si="27"/>
        <v>0.2590277777777778</v>
      </c>
      <c r="H261" s="6">
        <f t="shared" si="28"/>
        <v>0.75624999999999998</v>
      </c>
    </row>
    <row r="262" spans="1:8" x14ac:dyDescent="0.35">
      <c r="A262" s="5">
        <f t="shared" si="29"/>
        <v>42265</v>
      </c>
      <c r="B262">
        <f t="shared" si="24"/>
        <v>18</v>
      </c>
      <c r="C262">
        <f t="shared" si="25"/>
        <v>9</v>
      </c>
      <c r="D262">
        <f t="shared" si="26"/>
        <v>2015</v>
      </c>
      <c r="E262">
        <f>INDEX(Sunrise!$B$2:$M$32,MATCH('Restructured data'!$B262,Sunrise!$A$2:$A$32),MATCH('Restructured data'!$C262,Sunrise!$B$1:$M$1))</f>
        <v>612</v>
      </c>
      <c r="F262">
        <f>INDEX(Sunset!$B$2:$M$32,MATCH($B262,Sunset!$A$2:$A$32),MATCH($C262,Sunset!$B$1:$M$1))</f>
        <v>1810</v>
      </c>
      <c r="G262" s="6">
        <f t="shared" si="27"/>
        <v>0.25833333333333336</v>
      </c>
      <c r="H262" s="6">
        <f t="shared" si="28"/>
        <v>0.75694444444444453</v>
      </c>
    </row>
    <row r="263" spans="1:8" x14ac:dyDescent="0.35">
      <c r="A263" s="5">
        <f t="shared" si="29"/>
        <v>42266</v>
      </c>
      <c r="B263">
        <f t="shared" si="24"/>
        <v>19</v>
      </c>
      <c r="C263">
        <f t="shared" si="25"/>
        <v>9</v>
      </c>
      <c r="D263">
        <f t="shared" si="26"/>
        <v>2015</v>
      </c>
      <c r="E263">
        <f>INDEX(Sunrise!$B$2:$M$32,MATCH('Restructured data'!$B263,Sunrise!$A$2:$A$32),MATCH('Restructured data'!$C263,Sunrise!$B$1:$M$1))</f>
        <v>611</v>
      </c>
      <c r="F263">
        <f>INDEX(Sunset!$B$2:$M$32,MATCH($B263,Sunset!$A$2:$A$32),MATCH($C263,Sunset!$B$1:$M$1))</f>
        <v>1810</v>
      </c>
      <c r="G263" s="6">
        <f t="shared" si="27"/>
        <v>0.25763888888888892</v>
      </c>
      <c r="H263" s="6">
        <f t="shared" si="28"/>
        <v>0.75694444444444453</v>
      </c>
    </row>
    <row r="264" spans="1:8" x14ac:dyDescent="0.35">
      <c r="A264" s="5">
        <f t="shared" si="29"/>
        <v>42267</v>
      </c>
      <c r="B264">
        <f t="shared" si="24"/>
        <v>20</v>
      </c>
      <c r="C264">
        <f t="shared" si="25"/>
        <v>9</v>
      </c>
      <c r="D264">
        <f t="shared" si="26"/>
        <v>2015</v>
      </c>
      <c r="E264">
        <f>INDEX(Sunrise!$B$2:$M$32,MATCH('Restructured data'!$B264,Sunrise!$A$2:$A$32),MATCH('Restructured data'!$C264,Sunrise!$B$1:$M$1))</f>
        <v>609</v>
      </c>
      <c r="F264">
        <f>INDEX(Sunset!$B$2:$M$32,MATCH($B264,Sunset!$A$2:$A$32),MATCH($C264,Sunset!$B$1:$M$1))</f>
        <v>1811</v>
      </c>
      <c r="G264" s="6">
        <f t="shared" si="27"/>
        <v>0.25625000000000003</v>
      </c>
      <c r="H264" s="6">
        <f t="shared" si="28"/>
        <v>0.75763888888888886</v>
      </c>
    </row>
    <row r="265" spans="1:8" x14ac:dyDescent="0.35">
      <c r="A265" s="5">
        <f t="shared" si="29"/>
        <v>42268</v>
      </c>
      <c r="B265">
        <f t="shared" si="24"/>
        <v>21</v>
      </c>
      <c r="C265">
        <f t="shared" si="25"/>
        <v>9</v>
      </c>
      <c r="D265">
        <f t="shared" si="26"/>
        <v>2015</v>
      </c>
      <c r="E265">
        <f>INDEX(Sunrise!$B$2:$M$32,MATCH('Restructured data'!$B265,Sunrise!$A$2:$A$32),MATCH('Restructured data'!$C265,Sunrise!$B$1:$M$1))</f>
        <v>608</v>
      </c>
      <c r="F265">
        <f>INDEX(Sunset!$B$2:$M$32,MATCH($B265,Sunset!$A$2:$A$32),MATCH($C265,Sunset!$B$1:$M$1))</f>
        <v>1812</v>
      </c>
      <c r="G265" s="6">
        <f t="shared" si="27"/>
        <v>0.25555555555555559</v>
      </c>
      <c r="H265" s="6">
        <f t="shared" si="28"/>
        <v>0.7583333333333333</v>
      </c>
    </row>
    <row r="266" spans="1:8" x14ac:dyDescent="0.35">
      <c r="A266" s="5">
        <f t="shared" si="29"/>
        <v>42269</v>
      </c>
      <c r="B266">
        <f t="shared" si="24"/>
        <v>22</v>
      </c>
      <c r="C266">
        <f t="shared" si="25"/>
        <v>9</v>
      </c>
      <c r="D266">
        <f t="shared" si="26"/>
        <v>2015</v>
      </c>
      <c r="E266">
        <f>INDEX(Sunrise!$B$2:$M$32,MATCH('Restructured data'!$B266,Sunrise!$A$2:$A$32),MATCH('Restructured data'!$C266,Sunrise!$B$1:$M$1))</f>
        <v>607</v>
      </c>
      <c r="F266">
        <f>INDEX(Sunset!$B$2:$M$32,MATCH($B266,Sunset!$A$2:$A$32),MATCH($C266,Sunset!$B$1:$M$1))</f>
        <v>1812</v>
      </c>
      <c r="G266" s="6">
        <f t="shared" si="27"/>
        <v>0.25486111111111109</v>
      </c>
      <c r="H266" s="6">
        <f t="shared" si="28"/>
        <v>0.7583333333333333</v>
      </c>
    </row>
    <row r="267" spans="1:8" x14ac:dyDescent="0.35">
      <c r="A267" s="5">
        <f t="shared" si="29"/>
        <v>42270</v>
      </c>
      <c r="B267">
        <f t="shared" si="24"/>
        <v>23</v>
      </c>
      <c r="C267">
        <f t="shared" si="25"/>
        <v>9</v>
      </c>
      <c r="D267">
        <f t="shared" si="26"/>
        <v>2015</v>
      </c>
      <c r="E267">
        <f>INDEX(Sunrise!$B$2:$M$32,MATCH('Restructured data'!$B267,Sunrise!$A$2:$A$32),MATCH('Restructured data'!$C267,Sunrise!$B$1:$M$1))</f>
        <v>605</v>
      </c>
      <c r="F267">
        <f>INDEX(Sunset!$B$2:$M$32,MATCH($B267,Sunset!$A$2:$A$32),MATCH($C267,Sunset!$B$1:$M$1))</f>
        <v>1813</v>
      </c>
      <c r="G267" s="6">
        <f t="shared" si="27"/>
        <v>0.25347222222222221</v>
      </c>
      <c r="H267" s="6">
        <f t="shared" si="28"/>
        <v>0.75902777777777775</v>
      </c>
    </row>
    <row r="268" spans="1:8" x14ac:dyDescent="0.35">
      <c r="A268" s="5">
        <f t="shared" si="29"/>
        <v>42271</v>
      </c>
      <c r="B268">
        <f t="shared" si="24"/>
        <v>24</v>
      </c>
      <c r="C268">
        <f t="shared" si="25"/>
        <v>9</v>
      </c>
      <c r="D268">
        <f t="shared" si="26"/>
        <v>2015</v>
      </c>
      <c r="E268">
        <f>INDEX(Sunrise!$B$2:$M$32,MATCH('Restructured data'!$B268,Sunrise!$A$2:$A$32),MATCH('Restructured data'!$C268,Sunrise!$B$1:$M$1))</f>
        <v>604</v>
      </c>
      <c r="F268">
        <f>INDEX(Sunset!$B$2:$M$32,MATCH($B268,Sunset!$A$2:$A$32),MATCH($C268,Sunset!$B$1:$M$1))</f>
        <v>1814</v>
      </c>
      <c r="G268" s="6">
        <f t="shared" si="27"/>
        <v>0.25277777777777777</v>
      </c>
      <c r="H268" s="6">
        <f t="shared" si="28"/>
        <v>0.7597222222222223</v>
      </c>
    </row>
    <row r="269" spans="1:8" x14ac:dyDescent="0.35">
      <c r="A269" s="5">
        <f t="shared" si="29"/>
        <v>42272</v>
      </c>
      <c r="B269">
        <f t="shared" si="24"/>
        <v>25</v>
      </c>
      <c r="C269">
        <f t="shared" si="25"/>
        <v>9</v>
      </c>
      <c r="D269">
        <f t="shared" si="26"/>
        <v>2015</v>
      </c>
      <c r="E269">
        <f>INDEX(Sunrise!$B$2:$M$32,MATCH('Restructured data'!$B269,Sunrise!$A$2:$A$32),MATCH('Restructured data'!$C269,Sunrise!$B$1:$M$1))</f>
        <v>603</v>
      </c>
      <c r="F269">
        <f>INDEX(Sunset!$B$2:$M$32,MATCH($B269,Sunset!$A$2:$A$32),MATCH($C269,Sunset!$B$1:$M$1))</f>
        <v>1814</v>
      </c>
      <c r="G269" s="6">
        <f t="shared" si="27"/>
        <v>0.25208333333333333</v>
      </c>
      <c r="H269" s="6">
        <f t="shared" si="28"/>
        <v>0.7597222222222223</v>
      </c>
    </row>
    <row r="270" spans="1:8" x14ac:dyDescent="0.35">
      <c r="A270" s="5">
        <f t="shared" si="29"/>
        <v>42273</v>
      </c>
      <c r="B270">
        <f t="shared" si="24"/>
        <v>26</v>
      </c>
      <c r="C270">
        <f t="shared" si="25"/>
        <v>9</v>
      </c>
      <c r="D270">
        <f t="shared" si="26"/>
        <v>2015</v>
      </c>
      <c r="E270">
        <f>INDEX(Sunrise!$B$2:$M$32,MATCH('Restructured data'!$B270,Sunrise!$A$2:$A$32),MATCH('Restructured data'!$C270,Sunrise!$B$1:$M$1))</f>
        <v>601</v>
      </c>
      <c r="F270">
        <f>INDEX(Sunset!$B$2:$M$32,MATCH($B270,Sunset!$A$2:$A$32),MATCH($C270,Sunset!$B$1:$M$1))</f>
        <v>1815</v>
      </c>
      <c r="G270" s="6">
        <f t="shared" si="27"/>
        <v>0.25069444444444444</v>
      </c>
      <c r="H270" s="6">
        <f t="shared" si="28"/>
        <v>0.76041666666666663</v>
      </c>
    </row>
    <row r="271" spans="1:8" x14ac:dyDescent="0.35">
      <c r="A271" s="5">
        <f t="shared" si="29"/>
        <v>42274</v>
      </c>
      <c r="B271">
        <f t="shared" si="24"/>
        <v>27</v>
      </c>
      <c r="C271">
        <f t="shared" si="25"/>
        <v>9</v>
      </c>
      <c r="D271">
        <f t="shared" si="26"/>
        <v>2015</v>
      </c>
      <c r="E271">
        <f>INDEX(Sunrise!$B$2:$M$32,MATCH('Restructured data'!$B271,Sunrise!$A$2:$A$32),MATCH('Restructured data'!$C271,Sunrise!$B$1:$M$1))</f>
        <v>600</v>
      </c>
      <c r="F271">
        <f>INDEX(Sunset!$B$2:$M$32,MATCH($B271,Sunset!$A$2:$A$32),MATCH($C271,Sunset!$B$1:$M$1))</f>
        <v>1815</v>
      </c>
      <c r="G271" s="6">
        <f t="shared" si="27"/>
        <v>0.25</v>
      </c>
      <c r="H271" s="6">
        <f t="shared" si="28"/>
        <v>0.76041666666666663</v>
      </c>
    </row>
    <row r="272" spans="1:8" x14ac:dyDescent="0.35">
      <c r="A272" s="5">
        <f t="shared" si="29"/>
        <v>42275</v>
      </c>
      <c r="B272">
        <f t="shared" si="24"/>
        <v>28</v>
      </c>
      <c r="C272">
        <f t="shared" si="25"/>
        <v>9</v>
      </c>
      <c r="D272">
        <f t="shared" si="26"/>
        <v>2015</v>
      </c>
      <c r="E272">
        <f>INDEX(Sunrise!$B$2:$M$32,MATCH('Restructured data'!$B272,Sunrise!$A$2:$A$32),MATCH('Restructured data'!$C272,Sunrise!$B$1:$M$1))</f>
        <v>559</v>
      </c>
      <c r="F272">
        <f>INDEX(Sunset!$B$2:$M$32,MATCH($B272,Sunset!$A$2:$A$32),MATCH($C272,Sunset!$B$1:$M$1))</f>
        <v>1816</v>
      </c>
      <c r="G272" s="6">
        <f t="shared" si="27"/>
        <v>0.24930555555555556</v>
      </c>
      <c r="H272" s="6">
        <f t="shared" si="28"/>
        <v>0.76111111111111107</v>
      </c>
    </row>
    <row r="273" spans="1:8" x14ac:dyDescent="0.35">
      <c r="A273" s="5">
        <f t="shared" si="29"/>
        <v>42276</v>
      </c>
      <c r="B273">
        <f t="shared" si="24"/>
        <v>29</v>
      </c>
      <c r="C273">
        <f t="shared" si="25"/>
        <v>9</v>
      </c>
      <c r="D273">
        <f t="shared" si="26"/>
        <v>2015</v>
      </c>
      <c r="E273">
        <f>INDEX(Sunrise!$B$2:$M$32,MATCH('Restructured data'!$B273,Sunrise!$A$2:$A$32),MATCH('Restructured data'!$C273,Sunrise!$B$1:$M$1))</f>
        <v>557</v>
      </c>
      <c r="F273">
        <f>INDEX(Sunset!$B$2:$M$32,MATCH($B273,Sunset!$A$2:$A$32),MATCH($C273,Sunset!$B$1:$M$1))</f>
        <v>1817</v>
      </c>
      <c r="G273" s="6">
        <f t="shared" si="27"/>
        <v>0.24791666666666667</v>
      </c>
      <c r="H273" s="6">
        <f t="shared" si="28"/>
        <v>0.76180555555555562</v>
      </c>
    </row>
    <row r="274" spans="1:8" x14ac:dyDescent="0.35">
      <c r="A274" s="5">
        <f t="shared" si="29"/>
        <v>42277</v>
      </c>
      <c r="B274">
        <f t="shared" si="24"/>
        <v>30</v>
      </c>
      <c r="C274">
        <f t="shared" si="25"/>
        <v>9</v>
      </c>
      <c r="D274">
        <f t="shared" si="26"/>
        <v>2015</v>
      </c>
      <c r="E274">
        <f>INDEX(Sunrise!$B$2:$M$32,MATCH('Restructured data'!$B274,Sunrise!$A$2:$A$32),MATCH('Restructured data'!$C274,Sunrise!$B$1:$M$1))</f>
        <v>556</v>
      </c>
      <c r="F274">
        <f>INDEX(Sunset!$B$2:$M$32,MATCH($B274,Sunset!$A$2:$A$32),MATCH($C274,Sunset!$B$1:$M$1))</f>
        <v>1817</v>
      </c>
      <c r="G274" s="6">
        <f t="shared" si="27"/>
        <v>0.24722222222222223</v>
      </c>
      <c r="H274" s="6">
        <f t="shared" si="28"/>
        <v>0.76180555555555562</v>
      </c>
    </row>
    <row r="275" spans="1:8" x14ac:dyDescent="0.35">
      <c r="A275" s="5">
        <f t="shared" si="29"/>
        <v>42278</v>
      </c>
      <c r="B275">
        <f t="shared" si="24"/>
        <v>1</v>
      </c>
      <c r="C275">
        <f t="shared" si="25"/>
        <v>10</v>
      </c>
      <c r="D275">
        <f t="shared" si="26"/>
        <v>2015</v>
      </c>
      <c r="E275">
        <f>INDEX(Sunrise!$B$2:$M$32,MATCH('Restructured data'!$B275,Sunrise!$A$2:$A$32),MATCH('Restructured data'!$C275,Sunrise!$B$1:$M$1))</f>
        <v>555</v>
      </c>
      <c r="F275">
        <f>INDEX(Sunset!$B$2:$M$32,MATCH($B275,Sunset!$A$2:$A$32),MATCH($C275,Sunset!$B$1:$M$1))</f>
        <v>1818</v>
      </c>
      <c r="G275" s="6">
        <f t="shared" si="27"/>
        <v>0.24652777777777779</v>
      </c>
      <c r="H275" s="6">
        <f t="shared" si="28"/>
        <v>0.76250000000000007</v>
      </c>
    </row>
    <row r="276" spans="1:8" x14ac:dyDescent="0.35">
      <c r="A276" s="5">
        <f t="shared" si="29"/>
        <v>42279</v>
      </c>
      <c r="B276">
        <f t="shared" si="24"/>
        <v>2</v>
      </c>
      <c r="C276">
        <f t="shared" si="25"/>
        <v>10</v>
      </c>
      <c r="D276">
        <f t="shared" si="26"/>
        <v>2015</v>
      </c>
      <c r="E276">
        <f>INDEX(Sunrise!$B$2:$M$32,MATCH('Restructured data'!$B276,Sunrise!$A$2:$A$32),MATCH('Restructured data'!$C276,Sunrise!$B$1:$M$1))</f>
        <v>554</v>
      </c>
      <c r="F276">
        <f>INDEX(Sunset!$B$2:$M$32,MATCH($B276,Sunset!$A$2:$A$32),MATCH($C276,Sunset!$B$1:$M$1))</f>
        <v>1819</v>
      </c>
      <c r="G276" s="6">
        <f t="shared" si="27"/>
        <v>0.24583333333333335</v>
      </c>
      <c r="H276" s="6">
        <f t="shared" si="28"/>
        <v>0.7631944444444444</v>
      </c>
    </row>
    <row r="277" spans="1:8" x14ac:dyDescent="0.35">
      <c r="A277" s="5">
        <f t="shared" si="29"/>
        <v>42280</v>
      </c>
      <c r="B277">
        <f t="shared" si="24"/>
        <v>3</v>
      </c>
      <c r="C277">
        <f t="shared" si="25"/>
        <v>10</v>
      </c>
      <c r="D277">
        <f t="shared" si="26"/>
        <v>2015</v>
      </c>
      <c r="E277">
        <f>INDEX(Sunrise!$B$2:$M$32,MATCH('Restructured data'!$B277,Sunrise!$A$2:$A$32),MATCH('Restructured data'!$C277,Sunrise!$B$1:$M$1))</f>
        <v>552</v>
      </c>
      <c r="F277">
        <f>INDEX(Sunset!$B$2:$M$32,MATCH($B277,Sunset!$A$2:$A$32),MATCH($C277,Sunset!$B$1:$M$1))</f>
        <v>1819</v>
      </c>
      <c r="G277" s="6">
        <f t="shared" si="27"/>
        <v>0.24444444444444446</v>
      </c>
      <c r="H277" s="6">
        <f t="shared" si="28"/>
        <v>0.7631944444444444</v>
      </c>
    </row>
    <row r="278" spans="1:8" x14ac:dyDescent="0.35">
      <c r="A278" s="5">
        <f t="shared" si="29"/>
        <v>42281</v>
      </c>
      <c r="B278">
        <f t="shared" si="24"/>
        <v>4</v>
      </c>
      <c r="C278">
        <f t="shared" si="25"/>
        <v>10</v>
      </c>
      <c r="D278">
        <f t="shared" si="26"/>
        <v>2015</v>
      </c>
      <c r="E278">
        <f>INDEX(Sunrise!$B$2:$M$32,MATCH('Restructured data'!$B278,Sunrise!$A$2:$A$32),MATCH('Restructured data'!$C278,Sunrise!$B$1:$M$1))</f>
        <v>551</v>
      </c>
      <c r="F278">
        <f>INDEX(Sunset!$B$2:$M$32,MATCH($B278,Sunset!$A$2:$A$32),MATCH($C278,Sunset!$B$1:$M$1))</f>
        <v>1820</v>
      </c>
      <c r="G278" s="6">
        <f t="shared" si="27"/>
        <v>0.24374999999999999</v>
      </c>
      <c r="H278" s="6">
        <f t="shared" si="28"/>
        <v>0.76388888888888884</v>
      </c>
    </row>
    <row r="279" spans="1:8" x14ac:dyDescent="0.35">
      <c r="A279" s="5">
        <f t="shared" si="29"/>
        <v>42282</v>
      </c>
      <c r="B279">
        <f t="shared" si="24"/>
        <v>5</v>
      </c>
      <c r="C279">
        <f t="shared" si="25"/>
        <v>10</v>
      </c>
      <c r="D279">
        <f t="shared" si="26"/>
        <v>2015</v>
      </c>
      <c r="E279">
        <f>INDEX(Sunrise!$B$2:$M$32,MATCH('Restructured data'!$B279,Sunrise!$A$2:$A$32),MATCH('Restructured data'!$C279,Sunrise!$B$1:$M$1))</f>
        <v>550</v>
      </c>
      <c r="F279">
        <f>INDEX(Sunset!$B$2:$M$32,MATCH($B279,Sunset!$A$2:$A$32),MATCH($C279,Sunset!$B$1:$M$1))</f>
        <v>1821</v>
      </c>
      <c r="G279" s="6">
        <f t="shared" si="27"/>
        <v>0.24305555555555555</v>
      </c>
      <c r="H279" s="6">
        <f t="shared" si="28"/>
        <v>0.76458333333333339</v>
      </c>
    </row>
    <row r="280" spans="1:8" x14ac:dyDescent="0.35">
      <c r="A280" s="5">
        <f t="shared" si="29"/>
        <v>42283</v>
      </c>
      <c r="B280">
        <f t="shared" si="24"/>
        <v>6</v>
      </c>
      <c r="C280">
        <f t="shared" si="25"/>
        <v>10</v>
      </c>
      <c r="D280">
        <f t="shared" si="26"/>
        <v>2015</v>
      </c>
      <c r="E280">
        <f>INDEX(Sunrise!$B$2:$M$32,MATCH('Restructured data'!$B280,Sunrise!$A$2:$A$32),MATCH('Restructured data'!$C280,Sunrise!$B$1:$M$1))</f>
        <v>548</v>
      </c>
      <c r="F280">
        <f>INDEX(Sunset!$B$2:$M$32,MATCH($B280,Sunset!$A$2:$A$32),MATCH($C280,Sunset!$B$1:$M$1))</f>
        <v>1821</v>
      </c>
      <c r="G280" s="6">
        <f t="shared" si="27"/>
        <v>0.24166666666666667</v>
      </c>
      <c r="H280" s="6">
        <f t="shared" si="28"/>
        <v>0.76458333333333339</v>
      </c>
    </row>
    <row r="281" spans="1:8" x14ac:dyDescent="0.35">
      <c r="A281" s="5">
        <f t="shared" si="29"/>
        <v>42284</v>
      </c>
      <c r="B281">
        <f t="shared" si="24"/>
        <v>7</v>
      </c>
      <c r="C281">
        <f t="shared" si="25"/>
        <v>10</v>
      </c>
      <c r="D281">
        <f t="shared" si="26"/>
        <v>2015</v>
      </c>
      <c r="E281">
        <f>INDEX(Sunrise!$B$2:$M$32,MATCH('Restructured data'!$B281,Sunrise!$A$2:$A$32),MATCH('Restructured data'!$C281,Sunrise!$B$1:$M$1))</f>
        <v>547</v>
      </c>
      <c r="F281">
        <f>INDEX(Sunset!$B$2:$M$32,MATCH($B281,Sunset!$A$2:$A$32),MATCH($C281,Sunset!$B$1:$M$1))</f>
        <v>1822</v>
      </c>
      <c r="G281" s="6">
        <f t="shared" si="27"/>
        <v>0.24097222222222223</v>
      </c>
      <c r="H281" s="6">
        <f t="shared" si="28"/>
        <v>0.76527777777777783</v>
      </c>
    </row>
    <row r="282" spans="1:8" x14ac:dyDescent="0.35">
      <c r="A282" s="5">
        <f t="shared" si="29"/>
        <v>42285</v>
      </c>
      <c r="B282">
        <f t="shared" si="24"/>
        <v>8</v>
      </c>
      <c r="C282">
        <f t="shared" si="25"/>
        <v>10</v>
      </c>
      <c r="D282">
        <f t="shared" si="26"/>
        <v>2015</v>
      </c>
      <c r="E282">
        <f>INDEX(Sunrise!$B$2:$M$32,MATCH('Restructured data'!$B282,Sunrise!$A$2:$A$32),MATCH('Restructured data'!$C282,Sunrise!$B$1:$M$1))</f>
        <v>546</v>
      </c>
      <c r="F282">
        <f>INDEX(Sunset!$B$2:$M$32,MATCH($B282,Sunset!$A$2:$A$32),MATCH($C282,Sunset!$B$1:$M$1))</f>
        <v>1823</v>
      </c>
      <c r="G282" s="6">
        <f t="shared" si="27"/>
        <v>0.24027777777777778</v>
      </c>
      <c r="H282" s="6">
        <f t="shared" si="28"/>
        <v>0.76597222222222217</v>
      </c>
    </row>
    <row r="283" spans="1:8" x14ac:dyDescent="0.35">
      <c r="A283" s="5">
        <f t="shared" si="29"/>
        <v>42286</v>
      </c>
      <c r="B283">
        <f t="shared" si="24"/>
        <v>9</v>
      </c>
      <c r="C283">
        <f t="shared" si="25"/>
        <v>10</v>
      </c>
      <c r="D283">
        <f t="shared" si="26"/>
        <v>2015</v>
      </c>
      <c r="E283">
        <f>INDEX(Sunrise!$B$2:$M$32,MATCH('Restructured data'!$B283,Sunrise!$A$2:$A$32),MATCH('Restructured data'!$C283,Sunrise!$B$1:$M$1))</f>
        <v>545</v>
      </c>
      <c r="F283">
        <f>INDEX(Sunset!$B$2:$M$32,MATCH($B283,Sunset!$A$2:$A$32),MATCH($C283,Sunset!$B$1:$M$1))</f>
        <v>1823</v>
      </c>
      <c r="G283" s="6">
        <f t="shared" si="27"/>
        <v>0.23958333333333334</v>
      </c>
      <c r="H283" s="6">
        <f t="shared" si="28"/>
        <v>0.76597222222222217</v>
      </c>
    </row>
    <row r="284" spans="1:8" x14ac:dyDescent="0.35">
      <c r="A284" s="5">
        <f t="shared" si="29"/>
        <v>42287</v>
      </c>
      <c r="B284">
        <f t="shared" si="24"/>
        <v>10</v>
      </c>
      <c r="C284">
        <f t="shared" si="25"/>
        <v>10</v>
      </c>
      <c r="D284">
        <f t="shared" si="26"/>
        <v>2015</v>
      </c>
      <c r="E284">
        <f>INDEX(Sunrise!$B$2:$M$32,MATCH('Restructured data'!$B284,Sunrise!$A$2:$A$32),MATCH('Restructured data'!$C284,Sunrise!$B$1:$M$1))</f>
        <v>543</v>
      </c>
      <c r="F284">
        <f>INDEX(Sunset!$B$2:$M$32,MATCH($B284,Sunset!$A$2:$A$32),MATCH($C284,Sunset!$B$1:$M$1))</f>
        <v>1824</v>
      </c>
      <c r="G284" s="6">
        <f t="shared" si="27"/>
        <v>0.23819444444444446</v>
      </c>
      <c r="H284" s="6">
        <f t="shared" si="28"/>
        <v>0.76666666666666661</v>
      </c>
    </row>
    <row r="285" spans="1:8" x14ac:dyDescent="0.35">
      <c r="A285" s="5">
        <f t="shared" si="29"/>
        <v>42288</v>
      </c>
      <c r="B285">
        <f t="shared" si="24"/>
        <v>11</v>
      </c>
      <c r="C285">
        <f t="shared" si="25"/>
        <v>10</v>
      </c>
      <c r="D285">
        <f t="shared" si="26"/>
        <v>2015</v>
      </c>
      <c r="E285">
        <f>INDEX(Sunrise!$B$2:$M$32,MATCH('Restructured data'!$B285,Sunrise!$A$2:$A$32),MATCH('Restructured data'!$C285,Sunrise!$B$1:$M$1))</f>
        <v>542</v>
      </c>
      <c r="F285">
        <f>INDEX(Sunset!$B$2:$M$32,MATCH($B285,Sunset!$A$2:$A$32),MATCH($C285,Sunset!$B$1:$M$1))</f>
        <v>1825</v>
      </c>
      <c r="G285" s="6">
        <f t="shared" si="27"/>
        <v>0.23750000000000002</v>
      </c>
      <c r="H285" s="6">
        <f t="shared" si="28"/>
        <v>0.76736111111111116</v>
      </c>
    </row>
    <row r="286" spans="1:8" x14ac:dyDescent="0.35">
      <c r="A286" s="5">
        <f t="shared" si="29"/>
        <v>42289</v>
      </c>
      <c r="B286">
        <f t="shared" si="24"/>
        <v>12</v>
      </c>
      <c r="C286">
        <f t="shared" si="25"/>
        <v>10</v>
      </c>
      <c r="D286">
        <f t="shared" si="26"/>
        <v>2015</v>
      </c>
      <c r="E286">
        <f>INDEX(Sunrise!$B$2:$M$32,MATCH('Restructured data'!$B286,Sunrise!$A$2:$A$32),MATCH('Restructured data'!$C286,Sunrise!$B$1:$M$1))</f>
        <v>541</v>
      </c>
      <c r="F286">
        <f>INDEX(Sunset!$B$2:$M$32,MATCH($B286,Sunset!$A$2:$A$32),MATCH($C286,Sunset!$B$1:$M$1))</f>
        <v>1825</v>
      </c>
      <c r="G286" s="6">
        <f t="shared" si="27"/>
        <v>0.23680555555555557</v>
      </c>
      <c r="H286" s="6">
        <f t="shared" si="28"/>
        <v>0.76736111111111116</v>
      </c>
    </row>
    <row r="287" spans="1:8" x14ac:dyDescent="0.35">
      <c r="A287" s="5">
        <f t="shared" si="29"/>
        <v>42290</v>
      </c>
      <c r="B287">
        <f t="shared" si="24"/>
        <v>13</v>
      </c>
      <c r="C287">
        <f t="shared" si="25"/>
        <v>10</v>
      </c>
      <c r="D287">
        <f t="shared" si="26"/>
        <v>2015</v>
      </c>
      <c r="E287">
        <f>INDEX(Sunrise!$B$2:$M$32,MATCH('Restructured data'!$B287,Sunrise!$A$2:$A$32),MATCH('Restructured data'!$C287,Sunrise!$B$1:$M$1))</f>
        <v>540</v>
      </c>
      <c r="F287">
        <f>INDEX(Sunset!$B$2:$M$32,MATCH($B287,Sunset!$A$2:$A$32),MATCH($C287,Sunset!$B$1:$M$1))</f>
        <v>1826</v>
      </c>
      <c r="G287" s="6">
        <f t="shared" si="27"/>
        <v>0.23611111111111113</v>
      </c>
      <c r="H287" s="6">
        <f t="shared" si="28"/>
        <v>0.7680555555555556</v>
      </c>
    </row>
    <row r="288" spans="1:8" x14ac:dyDescent="0.35">
      <c r="A288" s="5">
        <f t="shared" si="29"/>
        <v>42291</v>
      </c>
      <c r="B288">
        <f t="shared" si="24"/>
        <v>14</v>
      </c>
      <c r="C288">
        <f t="shared" si="25"/>
        <v>10</v>
      </c>
      <c r="D288">
        <f t="shared" si="26"/>
        <v>2015</v>
      </c>
      <c r="E288">
        <f>INDEX(Sunrise!$B$2:$M$32,MATCH('Restructured data'!$B288,Sunrise!$A$2:$A$32),MATCH('Restructured data'!$C288,Sunrise!$B$1:$M$1))</f>
        <v>539</v>
      </c>
      <c r="F288">
        <f>INDEX(Sunset!$B$2:$M$32,MATCH($B288,Sunset!$A$2:$A$32),MATCH($C288,Sunset!$B$1:$M$1))</f>
        <v>1827</v>
      </c>
      <c r="G288" s="6">
        <f t="shared" si="27"/>
        <v>0.23541666666666669</v>
      </c>
      <c r="H288" s="6">
        <f t="shared" si="28"/>
        <v>0.76874999999999993</v>
      </c>
    </row>
    <row r="289" spans="1:8" x14ac:dyDescent="0.35">
      <c r="A289" s="5">
        <f t="shared" si="29"/>
        <v>42292</v>
      </c>
      <c r="B289">
        <f t="shared" si="24"/>
        <v>15</v>
      </c>
      <c r="C289">
        <f t="shared" si="25"/>
        <v>10</v>
      </c>
      <c r="D289">
        <f t="shared" si="26"/>
        <v>2015</v>
      </c>
      <c r="E289">
        <f>INDEX(Sunrise!$B$2:$M$32,MATCH('Restructured data'!$B289,Sunrise!$A$2:$A$32),MATCH('Restructured data'!$C289,Sunrise!$B$1:$M$1))</f>
        <v>537</v>
      </c>
      <c r="F289">
        <f>INDEX(Sunset!$B$2:$M$32,MATCH($B289,Sunset!$A$2:$A$32),MATCH($C289,Sunset!$B$1:$M$1))</f>
        <v>1828</v>
      </c>
      <c r="G289" s="6">
        <f t="shared" si="27"/>
        <v>0.23402777777777781</v>
      </c>
      <c r="H289" s="6">
        <f t="shared" si="28"/>
        <v>0.76944444444444438</v>
      </c>
    </row>
    <row r="290" spans="1:8" x14ac:dyDescent="0.35">
      <c r="A290" s="5">
        <f t="shared" si="29"/>
        <v>42293</v>
      </c>
      <c r="B290">
        <f t="shared" si="24"/>
        <v>16</v>
      </c>
      <c r="C290">
        <f t="shared" si="25"/>
        <v>10</v>
      </c>
      <c r="D290">
        <f t="shared" si="26"/>
        <v>2015</v>
      </c>
      <c r="E290">
        <f>INDEX(Sunrise!$B$2:$M$32,MATCH('Restructured data'!$B290,Sunrise!$A$2:$A$32),MATCH('Restructured data'!$C290,Sunrise!$B$1:$M$1))</f>
        <v>536</v>
      </c>
      <c r="F290">
        <f>INDEX(Sunset!$B$2:$M$32,MATCH($B290,Sunset!$A$2:$A$32),MATCH($C290,Sunset!$B$1:$M$1))</f>
        <v>1828</v>
      </c>
      <c r="G290" s="6">
        <f t="shared" si="27"/>
        <v>0.23333333333333331</v>
      </c>
      <c r="H290" s="6">
        <f t="shared" si="28"/>
        <v>0.76944444444444438</v>
      </c>
    </row>
    <row r="291" spans="1:8" x14ac:dyDescent="0.35">
      <c r="A291" s="5">
        <f t="shared" si="29"/>
        <v>42294</v>
      </c>
      <c r="B291">
        <f t="shared" si="24"/>
        <v>17</v>
      </c>
      <c r="C291">
        <f t="shared" si="25"/>
        <v>10</v>
      </c>
      <c r="D291">
        <f t="shared" si="26"/>
        <v>2015</v>
      </c>
      <c r="E291">
        <f>INDEX(Sunrise!$B$2:$M$32,MATCH('Restructured data'!$B291,Sunrise!$A$2:$A$32),MATCH('Restructured data'!$C291,Sunrise!$B$1:$M$1))</f>
        <v>535</v>
      </c>
      <c r="F291">
        <f>INDEX(Sunset!$B$2:$M$32,MATCH($B291,Sunset!$A$2:$A$32),MATCH($C291,Sunset!$B$1:$M$1))</f>
        <v>1829</v>
      </c>
      <c r="G291" s="6">
        <f t="shared" si="27"/>
        <v>0.23263888888888887</v>
      </c>
      <c r="H291" s="6">
        <f t="shared" si="28"/>
        <v>0.77013888888888893</v>
      </c>
    </row>
    <row r="292" spans="1:8" x14ac:dyDescent="0.35">
      <c r="A292" s="5">
        <f t="shared" si="29"/>
        <v>42295</v>
      </c>
      <c r="B292">
        <f t="shared" si="24"/>
        <v>18</v>
      </c>
      <c r="C292">
        <f t="shared" si="25"/>
        <v>10</v>
      </c>
      <c r="D292">
        <f t="shared" si="26"/>
        <v>2015</v>
      </c>
      <c r="E292">
        <f>INDEX(Sunrise!$B$2:$M$32,MATCH('Restructured data'!$B292,Sunrise!$A$2:$A$32),MATCH('Restructured data'!$C292,Sunrise!$B$1:$M$1))</f>
        <v>534</v>
      </c>
      <c r="F292">
        <f>INDEX(Sunset!$B$2:$M$32,MATCH($B292,Sunset!$A$2:$A$32),MATCH($C292,Sunset!$B$1:$M$1))</f>
        <v>1830</v>
      </c>
      <c r="G292" s="6">
        <f t="shared" si="27"/>
        <v>0.23194444444444443</v>
      </c>
      <c r="H292" s="6">
        <f t="shared" si="28"/>
        <v>0.77083333333333337</v>
      </c>
    </row>
    <row r="293" spans="1:8" x14ac:dyDescent="0.35">
      <c r="A293" s="5">
        <f t="shared" si="29"/>
        <v>42296</v>
      </c>
      <c r="B293">
        <f t="shared" si="24"/>
        <v>19</v>
      </c>
      <c r="C293">
        <f t="shared" si="25"/>
        <v>10</v>
      </c>
      <c r="D293">
        <f t="shared" si="26"/>
        <v>2015</v>
      </c>
      <c r="E293">
        <f>INDEX(Sunrise!$B$2:$M$32,MATCH('Restructured data'!$B293,Sunrise!$A$2:$A$32),MATCH('Restructured data'!$C293,Sunrise!$B$1:$M$1))</f>
        <v>533</v>
      </c>
      <c r="F293">
        <f>INDEX(Sunset!$B$2:$M$32,MATCH($B293,Sunset!$A$2:$A$32),MATCH($C293,Sunset!$B$1:$M$1))</f>
        <v>1831</v>
      </c>
      <c r="G293" s="6">
        <f t="shared" si="27"/>
        <v>0.23124999999999998</v>
      </c>
      <c r="H293" s="6">
        <f t="shared" si="28"/>
        <v>0.7715277777777777</v>
      </c>
    </row>
    <row r="294" spans="1:8" x14ac:dyDescent="0.35">
      <c r="A294" s="5">
        <f t="shared" si="29"/>
        <v>42297</v>
      </c>
      <c r="B294">
        <f t="shared" si="24"/>
        <v>20</v>
      </c>
      <c r="C294">
        <f t="shared" si="25"/>
        <v>10</v>
      </c>
      <c r="D294">
        <f t="shared" si="26"/>
        <v>2015</v>
      </c>
      <c r="E294">
        <f>INDEX(Sunrise!$B$2:$M$32,MATCH('Restructured data'!$B294,Sunrise!$A$2:$A$32),MATCH('Restructured data'!$C294,Sunrise!$B$1:$M$1))</f>
        <v>532</v>
      </c>
      <c r="F294">
        <f>INDEX(Sunset!$B$2:$M$32,MATCH($B294,Sunset!$A$2:$A$32),MATCH($C294,Sunset!$B$1:$M$1))</f>
        <v>1831</v>
      </c>
      <c r="G294" s="6">
        <f t="shared" si="27"/>
        <v>0.23055555555555554</v>
      </c>
      <c r="H294" s="6">
        <f t="shared" si="28"/>
        <v>0.7715277777777777</v>
      </c>
    </row>
    <row r="295" spans="1:8" x14ac:dyDescent="0.35">
      <c r="A295" s="5">
        <f t="shared" si="29"/>
        <v>42298</v>
      </c>
      <c r="B295">
        <f t="shared" si="24"/>
        <v>21</v>
      </c>
      <c r="C295">
        <f t="shared" si="25"/>
        <v>10</v>
      </c>
      <c r="D295">
        <f t="shared" si="26"/>
        <v>2015</v>
      </c>
      <c r="E295">
        <f>INDEX(Sunrise!$B$2:$M$32,MATCH('Restructured data'!$B295,Sunrise!$A$2:$A$32),MATCH('Restructured data'!$C295,Sunrise!$B$1:$M$1))</f>
        <v>530</v>
      </c>
      <c r="F295">
        <f>INDEX(Sunset!$B$2:$M$32,MATCH($B295,Sunset!$A$2:$A$32),MATCH($C295,Sunset!$B$1:$M$1))</f>
        <v>1832</v>
      </c>
      <c r="G295" s="6">
        <f t="shared" si="27"/>
        <v>0.22916666666666666</v>
      </c>
      <c r="H295" s="6">
        <f t="shared" si="28"/>
        <v>0.77222222222222225</v>
      </c>
    </row>
    <row r="296" spans="1:8" x14ac:dyDescent="0.35">
      <c r="A296" s="5">
        <f t="shared" si="29"/>
        <v>42299</v>
      </c>
      <c r="B296">
        <f t="shared" si="24"/>
        <v>22</v>
      </c>
      <c r="C296">
        <f t="shared" si="25"/>
        <v>10</v>
      </c>
      <c r="D296">
        <f t="shared" si="26"/>
        <v>2015</v>
      </c>
      <c r="E296">
        <f>INDEX(Sunrise!$B$2:$M$32,MATCH('Restructured data'!$B296,Sunrise!$A$2:$A$32),MATCH('Restructured data'!$C296,Sunrise!$B$1:$M$1))</f>
        <v>529</v>
      </c>
      <c r="F296">
        <f>INDEX(Sunset!$B$2:$M$32,MATCH($B296,Sunset!$A$2:$A$32),MATCH($C296,Sunset!$B$1:$M$1))</f>
        <v>1833</v>
      </c>
      <c r="G296" s="6">
        <f t="shared" si="27"/>
        <v>0.22847222222222222</v>
      </c>
      <c r="H296" s="6">
        <f t="shared" si="28"/>
        <v>0.7729166666666667</v>
      </c>
    </row>
    <row r="297" spans="1:8" x14ac:dyDescent="0.35">
      <c r="A297" s="5">
        <f t="shared" si="29"/>
        <v>42300</v>
      </c>
      <c r="B297">
        <f t="shared" si="24"/>
        <v>23</v>
      </c>
      <c r="C297">
        <f t="shared" si="25"/>
        <v>10</v>
      </c>
      <c r="D297">
        <f t="shared" si="26"/>
        <v>2015</v>
      </c>
      <c r="E297">
        <f>INDEX(Sunrise!$B$2:$M$32,MATCH('Restructured data'!$B297,Sunrise!$A$2:$A$32),MATCH('Restructured data'!$C297,Sunrise!$B$1:$M$1))</f>
        <v>528</v>
      </c>
      <c r="F297">
        <f>INDEX(Sunset!$B$2:$M$32,MATCH($B297,Sunset!$A$2:$A$32),MATCH($C297,Sunset!$B$1:$M$1))</f>
        <v>1834</v>
      </c>
      <c r="G297" s="6">
        <f t="shared" si="27"/>
        <v>0.22777777777777777</v>
      </c>
      <c r="H297" s="6">
        <f t="shared" si="28"/>
        <v>0.77361111111111114</v>
      </c>
    </row>
    <row r="298" spans="1:8" x14ac:dyDescent="0.35">
      <c r="A298" s="5">
        <f t="shared" si="29"/>
        <v>42301</v>
      </c>
      <c r="B298">
        <f t="shared" si="24"/>
        <v>24</v>
      </c>
      <c r="C298">
        <f t="shared" si="25"/>
        <v>10</v>
      </c>
      <c r="D298">
        <f t="shared" si="26"/>
        <v>2015</v>
      </c>
      <c r="E298">
        <f>INDEX(Sunrise!$B$2:$M$32,MATCH('Restructured data'!$B298,Sunrise!$A$2:$A$32),MATCH('Restructured data'!$C298,Sunrise!$B$1:$M$1))</f>
        <v>527</v>
      </c>
      <c r="F298">
        <f>INDEX(Sunset!$B$2:$M$32,MATCH($B298,Sunset!$A$2:$A$32),MATCH($C298,Sunset!$B$1:$M$1))</f>
        <v>1834</v>
      </c>
      <c r="G298" s="6">
        <f t="shared" si="27"/>
        <v>0.22708333333333333</v>
      </c>
      <c r="H298" s="6">
        <f t="shared" si="28"/>
        <v>0.77361111111111114</v>
      </c>
    </row>
    <row r="299" spans="1:8" x14ac:dyDescent="0.35">
      <c r="A299" s="5">
        <f t="shared" si="29"/>
        <v>42302</v>
      </c>
      <c r="B299">
        <f t="shared" si="24"/>
        <v>25</v>
      </c>
      <c r="C299">
        <f t="shared" si="25"/>
        <v>10</v>
      </c>
      <c r="D299">
        <f t="shared" si="26"/>
        <v>2015</v>
      </c>
      <c r="E299">
        <f>INDEX(Sunrise!$B$2:$M$32,MATCH('Restructured data'!$B299,Sunrise!$A$2:$A$32),MATCH('Restructured data'!$C299,Sunrise!$B$1:$M$1))</f>
        <v>526</v>
      </c>
      <c r="F299">
        <f>INDEX(Sunset!$B$2:$M$32,MATCH($B299,Sunset!$A$2:$A$32),MATCH($C299,Sunset!$B$1:$M$1))</f>
        <v>1835</v>
      </c>
      <c r="G299" s="6">
        <f t="shared" si="27"/>
        <v>0.22638888888888889</v>
      </c>
      <c r="H299" s="6">
        <f t="shared" si="28"/>
        <v>0.77430555555555547</v>
      </c>
    </row>
    <row r="300" spans="1:8" x14ac:dyDescent="0.35">
      <c r="A300" s="5">
        <f t="shared" si="29"/>
        <v>42303</v>
      </c>
      <c r="B300">
        <f t="shared" si="24"/>
        <v>26</v>
      </c>
      <c r="C300">
        <f t="shared" si="25"/>
        <v>10</v>
      </c>
      <c r="D300">
        <f t="shared" si="26"/>
        <v>2015</v>
      </c>
      <c r="E300">
        <f>INDEX(Sunrise!$B$2:$M$32,MATCH('Restructured data'!$B300,Sunrise!$A$2:$A$32),MATCH('Restructured data'!$C300,Sunrise!$B$1:$M$1))</f>
        <v>525</v>
      </c>
      <c r="F300">
        <f>INDEX(Sunset!$B$2:$M$32,MATCH($B300,Sunset!$A$2:$A$32),MATCH($C300,Sunset!$B$1:$M$1))</f>
        <v>1836</v>
      </c>
      <c r="G300" s="6">
        <f t="shared" si="27"/>
        <v>0.22569444444444445</v>
      </c>
      <c r="H300" s="6">
        <f t="shared" si="28"/>
        <v>0.77500000000000002</v>
      </c>
    </row>
    <row r="301" spans="1:8" x14ac:dyDescent="0.35">
      <c r="A301" s="5">
        <f t="shared" si="29"/>
        <v>42304</v>
      </c>
      <c r="B301">
        <f t="shared" si="24"/>
        <v>27</v>
      </c>
      <c r="C301">
        <f t="shared" si="25"/>
        <v>10</v>
      </c>
      <c r="D301">
        <f t="shared" si="26"/>
        <v>2015</v>
      </c>
      <c r="E301">
        <f>INDEX(Sunrise!$B$2:$M$32,MATCH('Restructured data'!$B301,Sunrise!$A$2:$A$32),MATCH('Restructured data'!$C301,Sunrise!$B$1:$M$1))</f>
        <v>524</v>
      </c>
      <c r="F301">
        <f>INDEX(Sunset!$B$2:$M$32,MATCH($B301,Sunset!$A$2:$A$32),MATCH($C301,Sunset!$B$1:$M$1))</f>
        <v>1837</v>
      </c>
      <c r="G301" s="6">
        <f t="shared" si="27"/>
        <v>0.22500000000000001</v>
      </c>
      <c r="H301" s="6">
        <f t="shared" si="28"/>
        <v>0.77569444444444446</v>
      </c>
    </row>
    <row r="302" spans="1:8" x14ac:dyDescent="0.35">
      <c r="A302" s="5">
        <f t="shared" si="29"/>
        <v>42305</v>
      </c>
      <c r="B302">
        <f t="shared" si="24"/>
        <v>28</v>
      </c>
      <c r="C302">
        <f t="shared" si="25"/>
        <v>10</v>
      </c>
      <c r="D302">
        <f t="shared" si="26"/>
        <v>2015</v>
      </c>
      <c r="E302">
        <f>INDEX(Sunrise!$B$2:$M$32,MATCH('Restructured data'!$B302,Sunrise!$A$2:$A$32),MATCH('Restructured data'!$C302,Sunrise!$B$1:$M$1))</f>
        <v>523</v>
      </c>
      <c r="F302">
        <f>INDEX(Sunset!$B$2:$M$32,MATCH($B302,Sunset!$A$2:$A$32),MATCH($C302,Sunset!$B$1:$M$1))</f>
        <v>1838</v>
      </c>
      <c r="G302" s="6">
        <f t="shared" si="27"/>
        <v>0.22430555555555556</v>
      </c>
      <c r="H302" s="6">
        <f t="shared" si="28"/>
        <v>0.77638888888888891</v>
      </c>
    </row>
    <row r="303" spans="1:8" x14ac:dyDescent="0.35">
      <c r="A303" s="5">
        <f t="shared" si="29"/>
        <v>42306</v>
      </c>
      <c r="B303">
        <f t="shared" si="24"/>
        <v>29</v>
      </c>
      <c r="C303">
        <f t="shared" si="25"/>
        <v>10</v>
      </c>
      <c r="D303">
        <f t="shared" si="26"/>
        <v>2015</v>
      </c>
      <c r="E303">
        <f>INDEX(Sunrise!$B$2:$M$32,MATCH('Restructured data'!$B303,Sunrise!$A$2:$A$32),MATCH('Restructured data'!$C303,Sunrise!$B$1:$M$1))</f>
        <v>522</v>
      </c>
      <c r="F303">
        <f>INDEX(Sunset!$B$2:$M$32,MATCH($B303,Sunset!$A$2:$A$32),MATCH($C303,Sunset!$B$1:$M$1))</f>
        <v>1839</v>
      </c>
      <c r="G303" s="6">
        <f t="shared" si="27"/>
        <v>0.22361111111111109</v>
      </c>
      <c r="H303" s="6">
        <f t="shared" si="28"/>
        <v>0.77708333333333324</v>
      </c>
    </row>
    <row r="304" spans="1:8" x14ac:dyDescent="0.35">
      <c r="A304" s="5">
        <f t="shared" si="29"/>
        <v>42307</v>
      </c>
      <c r="B304">
        <f t="shared" si="24"/>
        <v>30</v>
      </c>
      <c r="C304">
        <f t="shared" si="25"/>
        <v>10</v>
      </c>
      <c r="D304">
        <f t="shared" si="26"/>
        <v>2015</v>
      </c>
      <c r="E304">
        <f>INDEX(Sunrise!$B$2:$M$32,MATCH('Restructured data'!$B304,Sunrise!$A$2:$A$32),MATCH('Restructured data'!$C304,Sunrise!$B$1:$M$1))</f>
        <v>521</v>
      </c>
      <c r="F304">
        <f>INDEX(Sunset!$B$2:$M$32,MATCH($B304,Sunset!$A$2:$A$32),MATCH($C304,Sunset!$B$1:$M$1))</f>
        <v>1839</v>
      </c>
      <c r="G304" s="6">
        <f t="shared" si="27"/>
        <v>0.22291666666666665</v>
      </c>
      <c r="H304" s="6">
        <f t="shared" si="28"/>
        <v>0.77708333333333324</v>
      </c>
    </row>
    <row r="305" spans="1:8" x14ac:dyDescent="0.35">
      <c r="A305" s="5">
        <f t="shared" si="29"/>
        <v>42308</v>
      </c>
      <c r="B305">
        <f t="shared" si="24"/>
        <v>31</v>
      </c>
      <c r="C305">
        <f t="shared" si="25"/>
        <v>10</v>
      </c>
      <c r="D305">
        <f t="shared" si="26"/>
        <v>2015</v>
      </c>
      <c r="E305">
        <f>INDEX(Sunrise!$B$2:$M$32,MATCH('Restructured data'!$B305,Sunrise!$A$2:$A$32),MATCH('Restructured data'!$C305,Sunrise!$B$1:$M$1))</f>
        <v>520</v>
      </c>
      <c r="F305">
        <f>INDEX(Sunset!$B$2:$M$32,MATCH($B305,Sunset!$A$2:$A$32),MATCH($C305,Sunset!$B$1:$M$1))</f>
        <v>1840</v>
      </c>
      <c r="G305" s="6">
        <f t="shared" si="27"/>
        <v>0.22222222222222221</v>
      </c>
      <c r="H305" s="6">
        <f t="shared" si="28"/>
        <v>0.77777777777777779</v>
      </c>
    </row>
    <row r="306" spans="1:8" x14ac:dyDescent="0.35">
      <c r="A306" s="5">
        <f t="shared" si="29"/>
        <v>42309</v>
      </c>
      <c r="B306">
        <f t="shared" si="24"/>
        <v>1</v>
      </c>
      <c r="C306">
        <f t="shared" si="25"/>
        <v>11</v>
      </c>
      <c r="D306">
        <f t="shared" si="26"/>
        <v>2015</v>
      </c>
      <c r="E306">
        <f>INDEX(Sunrise!$B$2:$M$32,MATCH('Restructured data'!$B306,Sunrise!$A$2:$A$32),MATCH('Restructured data'!$C306,Sunrise!$B$1:$M$1))</f>
        <v>519</v>
      </c>
      <c r="F306">
        <f>INDEX(Sunset!$B$2:$M$32,MATCH($B306,Sunset!$A$2:$A$32),MATCH($C306,Sunset!$B$1:$M$1))</f>
        <v>1841</v>
      </c>
      <c r="G306" s="6">
        <f t="shared" si="27"/>
        <v>0.22152777777777777</v>
      </c>
      <c r="H306" s="6">
        <f t="shared" si="28"/>
        <v>0.77847222222222223</v>
      </c>
    </row>
    <row r="307" spans="1:8" x14ac:dyDescent="0.35">
      <c r="A307" s="5">
        <f t="shared" si="29"/>
        <v>42310</v>
      </c>
      <c r="B307">
        <f t="shared" si="24"/>
        <v>2</v>
      </c>
      <c r="C307">
        <f t="shared" si="25"/>
        <v>11</v>
      </c>
      <c r="D307">
        <f t="shared" si="26"/>
        <v>2015</v>
      </c>
      <c r="E307">
        <f>INDEX(Sunrise!$B$2:$M$32,MATCH('Restructured data'!$B307,Sunrise!$A$2:$A$32),MATCH('Restructured data'!$C307,Sunrise!$B$1:$M$1))</f>
        <v>518</v>
      </c>
      <c r="F307">
        <f>INDEX(Sunset!$B$2:$M$32,MATCH($B307,Sunset!$A$2:$A$32),MATCH($C307,Sunset!$B$1:$M$1))</f>
        <v>1842</v>
      </c>
      <c r="G307" s="6">
        <f t="shared" si="27"/>
        <v>0.22083333333333333</v>
      </c>
      <c r="H307" s="6">
        <f t="shared" si="28"/>
        <v>0.77916666666666667</v>
      </c>
    </row>
    <row r="308" spans="1:8" x14ac:dyDescent="0.35">
      <c r="A308" s="5">
        <f t="shared" si="29"/>
        <v>42311</v>
      </c>
      <c r="B308">
        <f t="shared" si="24"/>
        <v>3</v>
      </c>
      <c r="C308">
        <f t="shared" si="25"/>
        <v>11</v>
      </c>
      <c r="D308">
        <f t="shared" si="26"/>
        <v>2015</v>
      </c>
      <c r="E308">
        <f>INDEX(Sunrise!$B$2:$M$32,MATCH('Restructured data'!$B308,Sunrise!$A$2:$A$32),MATCH('Restructured data'!$C308,Sunrise!$B$1:$M$1))</f>
        <v>518</v>
      </c>
      <c r="F308">
        <f>INDEX(Sunset!$B$2:$M$32,MATCH($B308,Sunset!$A$2:$A$32),MATCH($C308,Sunset!$B$1:$M$1))</f>
        <v>1843</v>
      </c>
      <c r="G308" s="6">
        <f t="shared" si="27"/>
        <v>0.22083333333333333</v>
      </c>
      <c r="H308" s="6">
        <f t="shared" si="28"/>
        <v>0.77986111111111101</v>
      </c>
    </row>
    <row r="309" spans="1:8" x14ac:dyDescent="0.35">
      <c r="A309" s="5">
        <f t="shared" si="29"/>
        <v>42312</v>
      </c>
      <c r="B309">
        <f t="shared" si="24"/>
        <v>4</v>
      </c>
      <c r="C309">
        <f t="shared" si="25"/>
        <v>11</v>
      </c>
      <c r="D309">
        <f t="shared" si="26"/>
        <v>2015</v>
      </c>
      <c r="E309">
        <f>INDEX(Sunrise!$B$2:$M$32,MATCH('Restructured data'!$B309,Sunrise!$A$2:$A$32),MATCH('Restructured data'!$C309,Sunrise!$B$1:$M$1))</f>
        <v>517</v>
      </c>
      <c r="F309">
        <f>INDEX(Sunset!$B$2:$M$32,MATCH($B309,Sunset!$A$2:$A$32),MATCH($C309,Sunset!$B$1:$M$1))</f>
        <v>1844</v>
      </c>
      <c r="G309" s="6">
        <f t="shared" si="27"/>
        <v>0.22013888888888888</v>
      </c>
      <c r="H309" s="6">
        <f t="shared" si="28"/>
        <v>0.78055555555555556</v>
      </c>
    </row>
    <row r="310" spans="1:8" x14ac:dyDescent="0.35">
      <c r="A310" s="5">
        <f t="shared" si="29"/>
        <v>42313</v>
      </c>
      <c r="B310">
        <f t="shared" si="24"/>
        <v>5</v>
      </c>
      <c r="C310">
        <f t="shared" si="25"/>
        <v>11</v>
      </c>
      <c r="D310">
        <f t="shared" si="26"/>
        <v>2015</v>
      </c>
      <c r="E310">
        <f>INDEX(Sunrise!$B$2:$M$32,MATCH('Restructured data'!$B310,Sunrise!$A$2:$A$32),MATCH('Restructured data'!$C310,Sunrise!$B$1:$M$1))</f>
        <v>516</v>
      </c>
      <c r="F310">
        <f>INDEX(Sunset!$B$2:$M$32,MATCH($B310,Sunset!$A$2:$A$32),MATCH($C310,Sunset!$B$1:$M$1))</f>
        <v>1844</v>
      </c>
      <c r="G310" s="6">
        <f t="shared" si="27"/>
        <v>0.21944444444444444</v>
      </c>
      <c r="H310" s="6">
        <f t="shared" si="28"/>
        <v>0.78055555555555556</v>
      </c>
    </row>
    <row r="311" spans="1:8" x14ac:dyDescent="0.35">
      <c r="A311" s="5">
        <f t="shared" si="29"/>
        <v>42314</v>
      </c>
      <c r="B311">
        <f t="shared" si="24"/>
        <v>6</v>
      </c>
      <c r="C311">
        <f t="shared" si="25"/>
        <v>11</v>
      </c>
      <c r="D311">
        <f t="shared" si="26"/>
        <v>2015</v>
      </c>
      <c r="E311">
        <f>INDEX(Sunrise!$B$2:$M$32,MATCH('Restructured data'!$B311,Sunrise!$A$2:$A$32),MATCH('Restructured data'!$C311,Sunrise!$B$1:$M$1))</f>
        <v>515</v>
      </c>
      <c r="F311">
        <f>INDEX(Sunset!$B$2:$M$32,MATCH($B311,Sunset!$A$2:$A$32),MATCH($C311,Sunset!$B$1:$M$1))</f>
        <v>1845</v>
      </c>
      <c r="G311" s="6">
        <f t="shared" si="27"/>
        <v>0.21875</v>
      </c>
      <c r="H311" s="6">
        <f t="shared" si="28"/>
        <v>0.78125</v>
      </c>
    </row>
    <row r="312" spans="1:8" x14ac:dyDescent="0.35">
      <c r="A312" s="5">
        <f t="shared" si="29"/>
        <v>42315</v>
      </c>
      <c r="B312">
        <f t="shared" si="24"/>
        <v>7</v>
      </c>
      <c r="C312">
        <f t="shared" si="25"/>
        <v>11</v>
      </c>
      <c r="D312">
        <f t="shared" si="26"/>
        <v>2015</v>
      </c>
      <c r="E312">
        <f>INDEX(Sunrise!$B$2:$M$32,MATCH('Restructured data'!$B312,Sunrise!$A$2:$A$32),MATCH('Restructured data'!$C312,Sunrise!$B$1:$M$1))</f>
        <v>514</v>
      </c>
      <c r="F312">
        <f>INDEX(Sunset!$B$2:$M$32,MATCH($B312,Sunset!$A$2:$A$32),MATCH($C312,Sunset!$B$1:$M$1))</f>
        <v>1846</v>
      </c>
      <c r="G312" s="6">
        <f t="shared" si="27"/>
        <v>0.21805555555555556</v>
      </c>
      <c r="H312" s="6">
        <f t="shared" si="28"/>
        <v>0.78194444444444444</v>
      </c>
    </row>
    <row r="313" spans="1:8" x14ac:dyDescent="0.35">
      <c r="A313" s="5">
        <f t="shared" si="29"/>
        <v>42316</v>
      </c>
      <c r="B313">
        <f t="shared" si="24"/>
        <v>8</v>
      </c>
      <c r="C313">
        <f t="shared" si="25"/>
        <v>11</v>
      </c>
      <c r="D313">
        <f t="shared" si="26"/>
        <v>2015</v>
      </c>
      <c r="E313">
        <f>INDEX(Sunrise!$B$2:$M$32,MATCH('Restructured data'!$B313,Sunrise!$A$2:$A$32),MATCH('Restructured data'!$C313,Sunrise!$B$1:$M$1))</f>
        <v>513</v>
      </c>
      <c r="F313">
        <f>INDEX(Sunset!$B$2:$M$32,MATCH($B313,Sunset!$A$2:$A$32),MATCH($C313,Sunset!$B$1:$M$1))</f>
        <v>1847</v>
      </c>
      <c r="G313" s="6">
        <f t="shared" si="27"/>
        <v>0.21736111111111112</v>
      </c>
      <c r="H313" s="6">
        <f t="shared" si="28"/>
        <v>0.78263888888888899</v>
      </c>
    </row>
    <row r="314" spans="1:8" x14ac:dyDescent="0.35">
      <c r="A314" s="5">
        <f t="shared" si="29"/>
        <v>42317</v>
      </c>
      <c r="B314">
        <f t="shared" si="24"/>
        <v>9</v>
      </c>
      <c r="C314">
        <f t="shared" si="25"/>
        <v>11</v>
      </c>
      <c r="D314">
        <f t="shared" si="26"/>
        <v>2015</v>
      </c>
      <c r="E314">
        <f>INDEX(Sunrise!$B$2:$M$32,MATCH('Restructured data'!$B314,Sunrise!$A$2:$A$32),MATCH('Restructured data'!$C314,Sunrise!$B$1:$M$1))</f>
        <v>513</v>
      </c>
      <c r="F314">
        <f>INDEX(Sunset!$B$2:$M$32,MATCH($B314,Sunset!$A$2:$A$32),MATCH($C314,Sunset!$B$1:$M$1))</f>
        <v>1848</v>
      </c>
      <c r="G314" s="6">
        <f t="shared" si="27"/>
        <v>0.21736111111111112</v>
      </c>
      <c r="H314" s="6">
        <f t="shared" si="28"/>
        <v>0.78333333333333333</v>
      </c>
    </row>
    <row r="315" spans="1:8" x14ac:dyDescent="0.35">
      <c r="A315" s="5">
        <f t="shared" si="29"/>
        <v>42318</v>
      </c>
      <c r="B315">
        <f t="shared" si="24"/>
        <v>10</v>
      </c>
      <c r="C315">
        <f t="shared" si="25"/>
        <v>11</v>
      </c>
      <c r="D315">
        <f t="shared" si="26"/>
        <v>2015</v>
      </c>
      <c r="E315">
        <f>INDEX(Sunrise!$B$2:$M$32,MATCH('Restructured data'!$B315,Sunrise!$A$2:$A$32),MATCH('Restructured data'!$C315,Sunrise!$B$1:$M$1))</f>
        <v>512</v>
      </c>
      <c r="F315">
        <f>INDEX(Sunset!$B$2:$M$32,MATCH($B315,Sunset!$A$2:$A$32),MATCH($C315,Sunset!$B$1:$M$1))</f>
        <v>1849</v>
      </c>
      <c r="G315" s="6">
        <f t="shared" si="27"/>
        <v>0.21666666666666667</v>
      </c>
      <c r="H315" s="6">
        <f t="shared" si="28"/>
        <v>0.78402777777777777</v>
      </c>
    </row>
    <row r="316" spans="1:8" x14ac:dyDescent="0.35">
      <c r="A316" s="5">
        <f t="shared" si="29"/>
        <v>42319</v>
      </c>
      <c r="B316">
        <f t="shared" si="24"/>
        <v>11</v>
      </c>
      <c r="C316">
        <f t="shared" si="25"/>
        <v>11</v>
      </c>
      <c r="D316">
        <f t="shared" si="26"/>
        <v>2015</v>
      </c>
      <c r="E316">
        <f>INDEX(Sunrise!$B$2:$M$32,MATCH('Restructured data'!$B316,Sunrise!$A$2:$A$32),MATCH('Restructured data'!$C316,Sunrise!$B$1:$M$1))</f>
        <v>511</v>
      </c>
      <c r="F316">
        <f>INDEX(Sunset!$B$2:$M$32,MATCH($B316,Sunset!$A$2:$A$32),MATCH($C316,Sunset!$B$1:$M$1))</f>
        <v>1850</v>
      </c>
      <c r="G316" s="6">
        <f t="shared" si="27"/>
        <v>0.21597222222222223</v>
      </c>
      <c r="H316" s="6">
        <f t="shared" si="28"/>
        <v>0.78472222222222221</v>
      </c>
    </row>
    <row r="317" spans="1:8" x14ac:dyDescent="0.35">
      <c r="A317" s="5">
        <f t="shared" si="29"/>
        <v>42320</v>
      </c>
      <c r="B317">
        <f t="shared" si="24"/>
        <v>12</v>
      </c>
      <c r="C317">
        <f t="shared" si="25"/>
        <v>11</v>
      </c>
      <c r="D317">
        <f t="shared" si="26"/>
        <v>2015</v>
      </c>
      <c r="E317">
        <f>INDEX(Sunrise!$B$2:$M$32,MATCH('Restructured data'!$B317,Sunrise!$A$2:$A$32),MATCH('Restructured data'!$C317,Sunrise!$B$1:$M$1))</f>
        <v>511</v>
      </c>
      <c r="F317">
        <f>INDEX(Sunset!$B$2:$M$32,MATCH($B317,Sunset!$A$2:$A$32),MATCH($C317,Sunset!$B$1:$M$1))</f>
        <v>1851</v>
      </c>
      <c r="G317" s="6">
        <f t="shared" si="27"/>
        <v>0.21597222222222223</v>
      </c>
      <c r="H317" s="6">
        <f t="shared" si="28"/>
        <v>0.78541666666666676</v>
      </c>
    </row>
    <row r="318" spans="1:8" x14ac:dyDescent="0.35">
      <c r="A318" s="5">
        <f t="shared" si="29"/>
        <v>42321</v>
      </c>
      <c r="B318">
        <f t="shared" si="24"/>
        <v>13</v>
      </c>
      <c r="C318">
        <f t="shared" si="25"/>
        <v>11</v>
      </c>
      <c r="D318">
        <f t="shared" si="26"/>
        <v>2015</v>
      </c>
      <c r="E318">
        <f>INDEX(Sunrise!$B$2:$M$32,MATCH('Restructured data'!$B318,Sunrise!$A$2:$A$32),MATCH('Restructured data'!$C318,Sunrise!$B$1:$M$1))</f>
        <v>510</v>
      </c>
      <c r="F318">
        <f>INDEX(Sunset!$B$2:$M$32,MATCH($B318,Sunset!$A$2:$A$32),MATCH($C318,Sunset!$B$1:$M$1))</f>
        <v>1851</v>
      </c>
      <c r="G318" s="6">
        <f t="shared" si="27"/>
        <v>0.21527777777777779</v>
      </c>
      <c r="H318" s="6">
        <f t="shared" si="28"/>
        <v>0.78541666666666676</v>
      </c>
    </row>
    <row r="319" spans="1:8" x14ac:dyDescent="0.35">
      <c r="A319" s="5">
        <f t="shared" si="29"/>
        <v>42322</v>
      </c>
      <c r="B319">
        <f t="shared" si="24"/>
        <v>14</v>
      </c>
      <c r="C319">
        <f t="shared" si="25"/>
        <v>11</v>
      </c>
      <c r="D319">
        <f t="shared" si="26"/>
        <v>2015</v>
      </c>
      <c r="E319">
        <f>INDEX(Sunrise!$B$2:$M$32,MATCH('Restructured data'!$B319,Sunrise!$A$2:$A$32),MATCH('Restructured data'!$C319,Sunrise!$B$1:$M$1))</f>
        <v>509</v>
      </c>
      <c r="F319">
        <f>INDEX(Sunset!$B$2:$M$32,MATCH($B319,Sunset!$A$2:$A$32),MATCH($C319,Sunset!$B$1:$M$1))</f>
        <v>1852</v>
      </c>
      <c r="G319" s="6">
        <f t="shared" si="27"/>
        <v>0.21458333333333335</v>
      </c>
      <c r="H319" s="6">
        <f t="shared" si="28"/>
        <v>0.78611111111111109</v>
      </c>
    </row>
    <row r="320" spans="1:8" x14ac:dyDescent="0.35">
      <c r="A320" s="5">
        <f t="shared" si="29"/>
        <v>42323</v>
      </c>
      <c r="B320">
        <f t="shared" si="24"/>
        <v>15</v>
      </c>
      <c r="C320">
        <f t="shared" si="25"/>
        <v>11</v>
      </c>
      <c r="D320">
        <f t="shared" si="26"/>
        <v>2015</v>
      </c>
      <c r="E320">
        <f>INDEX(Sunrise!$B$2:$M$32,MATCH('Restructured data'!$B320,Sunrise!$A$2:$A$32),MATCH('Restructured data'!$C320,Sunrise!$B$1:$M$1))</f>
        <v>509</v>
      </c>
      <c r="F320">
        <f>INDEX(Sunset!$B$2:$M$32,MATCH($B320,Sunset!$A$2:$A$32),MATCH($C320,Sunset!$B$1:$M$1))</f>
        <v>1853</v>
      </c>
      <c r="G320" s="6">
        <f t="shared" si="27"/>
        <v>0.21458333333333335</v>
      </c>
      <c r="H320" s="6">
        <f t="shared" si="28"/>
        <v>0.78680555555555554</v>
      </c>
    </row>
    <row r="321" spans="1:8" x14ac:dyDescent="0.35">
      <c r="A321" s="5">
        <f t="shared" si="29"/>
        <v>42324</v>
      </c>
      <c r="B321">
        <f t="shared" si="24"/>
        <v>16</v>
      </c>
      <c r="C321">
        <f t="shared" si="25"/>
        <v>11</v>
      </c>
      <c r="D321">
        <f t="shared" si="26"/>
        <v>2015</v>
      </c>
      <c r="E321">
        <f>INDEX(Sunrise!$B$2:$M$32,MATCH('Restructured data'!$B321,Sunrise!$A$2:$A$32),MATCH('Restructured data'!$C321,Sunrise!$B$1:$M$1))</f>
        <v>508</v>
      </c>
      <c r="F321">
        <f>INDEX(Sunset!$B$2:$M$32,MATCH($B321,Sunset!$A$2:$A$32),MATCH($C321,Sunset!$B$1:$M$1))</f>
        <v>1854</v>
      </c>
      <c r="G321" s="6">
        <f t="shared" si="27"/>
        <v>0.21388888888888891</v>
      </c>
      <c r="H321" s="6">
        <f t="shared" si="28"/>
        <v>0.78749999999999998</v>
      </c>
    </row>
    <row r="322" spans="1:8" x14ac:dyDescent="0.35">
      <c r="A322" s="5">
        <f t="shared" si="29"/>
        <v>42325</v>
      </c>
      <c r="B322">
        <f t="shared" si="24"/>
        <v>17</v>
      </c>
      <c r="C322">
        <f t="shared" si="25"/>
        <v>11</v>
      </c>
      <c r="D322">
        <f t="shared" si="26"/>
        <v>2015</v>
      </c>
      <c r="E322">
        <f>INDEX(Sunrise!$B$2:$M$32,MATCH('Restructured data'!$B322,Sunrise!$A$2:$A$32),MATCH('Restructured data'!$C322,Sunrise!$B$1:$M$1))</f>
        <v>508</v>
      </c>
      <c r="F322">
        <f>INDEX(Sunset!$B$2:$M$32,MATCH($B322,Sunset!$A$2:$A$32),MATCH($C322,Sunset!$B$1:$M$1))</f>
        <v>1855</v>
      </c>
      <c r="G322" s="6">
        <f t="shared" si="27"/>
        <v>0.21388888888888891</v>
      </c>
      <c r="H322" s="6">
        <f t="shared" si="28"/>
        <v>0.78819444444444453</v>
      </c>
    </row>
    <row r="323" spans="1:8" x14ac:dyDescent="0.35">
      <c r="A323" s="5">
        <f t="shared" si="29"/>
        <v>42326</v>
      </c>
      <c r="B323">
        <f t="shared" ref="B323:B366" si="30">DAY(A323)</f>
        <v>18</v>
      </c>
      <c r="C323">
        <f t="shared" ref="C323:C366" si="31">MONTH(A323)</f>
        <v>11</v>
      </c>
      <c r="D323">
        <f t="shared" ref="D323:D366" si="32">YEAR(A323)</f>
        <v>2015</v>
      </c>
      <c r="E323">
        <f>INDEX(Sunrise!$B$2:$M$32,MATCH('Restructured data'!$B323,Sunrise!$A$2:$A$32),MATCH('Restructured data'!$C323,Sunrise!$B$1:$M$1))</f>
        <v>507</v>
      </c>
      <c r="F323">
        <f>INDEX(Sunset!$B$2:$M$32,MATCH($B323,Sunset!$A$2:$A$32),MATCH($C323,Sunset!$B$1:$M$1))</f>
        <v>1856</v>
      </c>
      <c r="G323" s="6">
        <f t="shared" ref="G323:G366" si="33">TIME(VALUE(LEFT(E323,1)),VALUE(RIGHT(E323,2)),0)</f>
        <v>0.21319444444444444</v>
      </c>
      <c r="H323" s="6">
        <f t="shared" ref="H323:H366" si="34">TIME(VALUE(LEFT(F323,2)),VALUE(RIGHT(F323,2)),0)</f>
        <v>0.78888888888888886</v>
      </c>
    </row>
    <row r="324" spans="1:8" x14ac:dyDescent="0.35">
      <c r="A324" s="5">
        <f t="shared" ref="A324:A366" si="35">A323+1</f>
        <v>42327</v>
      </c>
      <c r="B324">
        <f t="shared" si="30"/>
        <v>19</v>
      </c>
      <c r="C324">
        <f t="shared" si="31"/>
        <v>11</v>
      </c>
      <c r="D324">
        <f t="shared" si="32"/>
        <v>2015</v>
      </c>
      <c r="E324">
        <f>INDEX(Sunrise!$B$2:$M$32,MATCH('Restructured data'!$B324,Sunrise!$A$2:$A$32),MATCH('Restructured data'!$C324,Sunrise!$B$1:$M$1))</f>
        <v>507</v>
      </c>
      <c r="F324">
        <f>INDEX(Sunset!$B$2:$M$32,MATCH($B324,Sunset!$A$2:$A$32),MATCH($C324,Sunset!$B$1:$M$1))</f>
        <v>1857</v>
      </c>
      <c r="G324" s="6">
        <f t="shared" si="33"/>
        <v>0.21319444444444444</v>
      </c>
      <c r="H324" s="6">
        <f t="shared" si="34"/>
        <v>0.7895833333333333</v>
      </c>
    </row>
    <row r="325" spans="1:8" x14ac:dyDescent="0.35">
      <c r="A325" s="5">
        <f t="shared" si="35"/>
        <v>42328</v>
      </c>
      <c r="B325">
        <f t="shared" si="30"/>
        <v>20</v>
      </c>
      <c r="C325">
        <f t="shared" si="31"/>
        <v>11</v>
      </c>
      <c r="D325">
        <f t="shared" si="32"/>
        <v>2015</v>
      </c>
      <c r="E325">
        <f>INDEX(Sunrise!$B$2:$M$32,MATCH('Restructured data'!$B325,Sunrise!$A$2:$A$32),MATCH('Restructured data'!$C325,Sunrise!$B$1:$M$1))</f>
        <v>506</v>
      </c>
      <c r="F325">
        <f>INDEX(Sunset!$B$2:$M$32,MATCH($B325,Sunset!$A$2:$A$32),MATCH($C325,Sunset!$B$1:$M$1))</f>
        <v>1858</v>
      </c>
      <c r="G325" s="6">
        <f t="shared" si="33"/>
        <v>0.21249999999999999</v>
      </c>
      <c r="H325" s="6">
        <f t="shared" si="34"/>
        <v>0.79027777777777775</v>
      </c>
    </row>
    <row r="326" spans="1:8" x14ac:dyDescent="0.35">
      <c r="A326" s="5">
        <f t="shared" si="35"/>
        <v>42329</v>
      </c>
      <c r="B326">
        <f t="shared" si="30"/>
        <v>21</v>
      </c>
      <c r="C326">
        <f t="shared" si="31"/>
        <v>11</v>
      </c>
      <c r="D326">
        <f t="shared" si="32"/>
        <v>2015</v>
      </c>
      <c r="E326">
        <f>INDEX(Sunrise!$B$2:$M$32,MATCH('Restructured data'!$B326,Sunrise!$A$2:$A$32),MATCH('Restructured data'!$C326,Sunrise!$B$1:$M$1))</f>
        <v>506</v>
      </c>
      <c r="F326">
        <f>INDEX(Sunset!$B$2:$M$32,MATCH($B326,Sunset!$A$2:$A$32),MATCH($C326,Sunset!$B$1:$M$1))</f>
        <v>1859</v>
      </c>
      <c r="G326" s="6">
        <f t="shared" si="33"/>
        <v>0.21249999999999999</v>
      </c>
      <c r="H326" s="6">
        <f t="shared" si="34"/>
        <v>0.7909722222222223</v>
      </c>
    </row>
    <row r="327" spans="1:8" x14ac:dyDescent="0.35">
      <c r="A327" s="5">
        <f t="shared" si="35"/>
        <v>42330</v>
      </c>
      <c r="B327">
        <f t="shared" si="30"/>
        <v>22</v>
      </c>
      <c r="C327">
        <f t="shared" si="31"/>
        <v>11</v>
      </c>
      <c r="D327">
        <f t="shared" si="32"/>
        <v>2015</v>
      </c>
      <c r="E327">
        <f>INDEX(Sunrise!$B$2:$M$32,MATCH('Restructured data'!$B327,Sunrise!$A$2:$A$32),MATCH('Restructured data'!$C327,Sunrise!$B$1:$M$1))</f>
        <v>505</v>
      </c>
      <c r="F327">
        <f>INDEX(Sunset!$B$2:$M$32,MATCH($B327,Sunset!$A$2:$A$32),MATCH($C327,Sunset!$B$1:$M$1))</f>
        <v>1900</v>
      </c>
      <c r="G327" s="6">
        <f t="shared" si="33"/>
        <v>0.21180555555555555</v>
      </c>
      <c r="H327" s="6">
        <f t="shared" si="34"/>
        <v>0.79166666666666663</v>
      </c>
    </row>
    <row r="328" spans="1:8" x14ac:dyDescent="0.35">
      <c r="A328" s="5">
        <f t="shared" si="35"/>
        <v>42331</v>
      </c>
      <c r="B328">
        <f t="shared" si="30"/>
        <v>23</v>
      </c>
      <c r="C328">
        <f t="shared" si="31"/>
        <v>11</v>
      </c>
      <c r="D328">
        <f t="shared" si="32"/>
        <v>2015</v>
      </c>
      <c r="E328">
        <f>INDEX(Sunrise!$B$2:$M$32,MATCH('Restructured data'!$B328,Sunrise!$A$2:$A$32),MATCH('Restructured data'!$C328,Sunrise!$B$1:$M$1))</f>
        <v>505</v>
      </c>
      <c r="F328">
        <f>INDEX(Sunset!$B$2:$M$32,MATCH($B328,Sunset!$A$2:$A$32),MATCH($C328,Sunset!$B$1:$M$1))</f>
        <v>1901</v>
      </c>
      <c r="G328" s="6">
        <f t="shared" si="33"/>
        <v>0.21180555555555555</v>
      </c>
      <c r="H328" s="6">
        <f t="shared" si="34"/>
        <v>0.79236111111111107</v>
      </c>
    </row>
    <row r="329" spans="1:8" x14ac:dyDescent="0.35">
      <c r="A329" s="5">
        <f t="shared" si="35"/>
        <v>42332</v>
      </c>
      <c r="B329">
        <f t="shared" si="30"/>
        <v>24</v>
      </c>
      <c r="C329">
        <f t="shared" si="31"/>
        <v>11</v>
      </c>
      <c r="D329">
        <f t="shared" si="32"/>
        <v>2015</v>
      </c>
      <c r="E329">
        <f>INDEX(Sunrise!$B$2:$M$32,MATCH('Restructured data'!$B329,Sunrise!$A$2:$A$32),MATCH('Restructured data'!$C329,Sunrise!$B$1:$M$1))</f>
        <v>505</v>
      </c>
      <c r="F329">
        <f>INDEX(Sunset!$B$2:$M$32,MATCH($B329,Sunset!$A$2:$A$32),MATCH($C329,Sunset!$B$1:$M$1))</f>
        <v>1901</v>
      </c>
      <c r="G329" s="6">
        <f t="shared" si="33"/>
        <v>0.21180555555555555</v>
      </c>
      <c r="H329" s="6">
        <f t="shared" si="34"/>
        <v>0.79236111111111107</v>
      </c>
    </row>
    <row r="330" spans="1:8" x14ac:dyDescent="0.35">
      <c r="A330" s="5">
        <f t="shared" si="35"/>
        <v>42333</v>
      </c>
      <c r="B330">
        <f t="shared" si="30"/>
        <v>25</v>
      </c>
      <c r="C330">
        <f t="shared" si="31"/>
        <v>11</v>
      </c>
      <c r="D330">
        <f t="shared" si="32"/>
        <v>2015</v>
      </c>
      <c r="E330">
        <f>INDEX(Sunrise!$B$2:$M$32,MATCH('Restructured data'!$B330,Sunrise!$A$2:$A$32),MATCH('Restructured data'!$C330,Sunrise!$B$1:$M$1))</f>
        <v>504</v>
      </c>
      <c r="F330">
        <f>INDEX(Sunset!$B$2:$M$32,MATCH($B330,Sunset!$A$2:$A$32),MATCH($C330,Sunset!$B$1:$M$1))</f>
        <v>1902</v>
      </c>
      <c r="G330" s="6">
        <f t="shared" si="33"/>
        <v>0.21111111111111111</v>
      </c>
      <c r="H330" s="6">
        <f t="shared" si="34"/>
        <v>0.79305555555555562</v>
      </c>
    </row>
    <row r="331" spans="1:8" x14ac:dyDescent="0.35">
      <c r="A331" s="5">
        <f t="shared" si="35"/>
        <v>42334</v>
      </c>
      <c r="B331">
        <f t="shared" si="30"/>
        <v>26</v>
      </c>
      <c r="C331">
        <f t="shared" si="31"/>
        <v>11</v>
      </c>
      <c r="D331">
        <f t="shared" si="32"/>
        <v>2015</v>
      </c>
      <c r="E331">
        <f>INDEX(Sunrise!$B$2:$M$32,MATCH('Restructured data'!$B331,Sunrise!$A$2:$A$32),MATCH('Restructured data'!$C331,Sunrise!$B$1:$M$1))</f>
        <v>504</v>
      </c>
      <c r="F331">
        <f>INDEX(Sunset!$B$2:$M$32,MATCH($B331,Sunset!$A$2:$A$32),MATCH($C331,Sunset!$B$1:$M$1))</f>
        <v>1903</v>
      </c>
      <c r="G331" s="6">
        <f t="shared" si="33"/>
        <v>0.21111111111111111</v>
      </c>
      <c r="H331" s="6">
        <f t="shared" si="34"/>
        <v>0.79375000000000007</v>
      </c>
    </row>
    <row r="332" spans="1:8" x14ac:dyDescent="0.35">
      <c r="A332" s="5">
        <f t="shared" si="35"/>
        <v>42335</v>
      </c>
      <c r="B332">
        <f t="shared" si="30"/>
        <v>27</v>
      </c>
      <c r="C332">
        <f t="shared" si="31"/>
        <v>11</v>
      </c>
      <c r="D332">
        <f t="shared" si="32"/>
        <v>2015</v>
      </c>
      <c r="E332">
        <f>INDEX(Sunrise!$B$2:$M$32,MATCH('Restructured data'!$B332,Sunrise!$A$2:$A$32),MATCH('Restructured data'!$C332,Sunrise!$B$1:$M$1))</f>
        <v>504</v>
      </c>
      <c r="F332">
        <f>INDEX(Sunset!$B$2:$M$32,MATCH($B332,Sunset!$A$2:$A$32),MATCH($C332,Sunset!$B$1:$M$1))</f>
        <v>1904</v>
      </c>
      <c r="G332" s="6">
        <f t="shared" si="33"/>
        <v>0.21111111111111111</v>
      </c>
      <c r="H332" s="6">
        <f t="shared" si="34"/>
        <v>0.7944444444444444</v>
      </c>
    </row>
    <row r="333" spans="1:8" x14ac:dyDescent="0.35">
      <c r="A333" s="5">
        <f t="shared" si="35"/>
        <v>42336</v>
      </c>
      <c r="B333">
        <f t="shared" si="30"/>
        <v>28</v>
      </c>
      <c r="C333">
        <f t="shared" si="31"/>
        <v>11</v>
      </c>
      <c r="D333">
        <f t="shared" si="32"/>
        <v>2015</v>
      </c>
      <c r="E333">
        <f>INDEX(Sunrise!$B$2:$M$32,MATCH('Restructured data'!$B333,Sunrise!$A$2:$A$32),MATCH('Restructured data'!$C333,Sunrise!$B$1:$M$1))</f>
        <v>504</v>
      </c>
      <c r="F333">
        <f>INDEX(Sunset!$B$2:$M$32,MATCH($B333,Sunset!$A$2:$A$32),MATCH($C333,Sunset!$B$1:$M$1))</f>
        <v>1905</v>
      </c>
      <c r="G333" s="6">
        <f t="shared" si="33"/>
        <v>0.21111111111111111</v>
      </c>
      <c r="H333" s="6">
        <f t="shared" si="34"/>
        <v>0.79513888888888884</v>
      </c>
    </row>
    <row r="334" spans="1:8" x14ac:dyDescent="0.35">
      <c r="A334" s="5">
        <f t="shared" si="35"/>
        <v>42337</v>
      </c>
      <c r="B334">
        <f t="shared" si="30"/>
        <v>29</v>
      </c>
      <c r="C334">
        <f t="shared" si="31"/>
        <v>11</v>
      </c>
      <c r="D334">
        <f t="shared" si="32"/>
        <v>2015</v>
      </c>
      <c r="E334">
        <f>INDEX(Sunrise!$B$2:$M$32,MATCH('Restructured data'!$B334,Sunrise!$A$2:$A$32),MATCH('Restructured data'!$C334,Sunrise!$B$1:$M$1))</f>
        <v>503</v>
      </c>
      <c r="F334">
        <f>INDEX(Sunset!$B$2:$M$32,MATCH($B334,Sunset!$A$2:$A$32),MATCH($C334,Sunset!$B$1:$M$1))</f>
        <v>1906</v>
      </c>
      <c r="G334" s="6">
        <f t="shared" si="33"/>
        <v>0.21041666666666667</v>
      </c>
      <c r="H334" s="6">
        <f t="shared" si="34"/>
        <v>0.79583333333333339</v>
      </c>
    </row>
    <row r="335" spans="1:8" x14ac:dyDescent="0.35">
      <c r="A335" s="5">
        <f t="shared" si="35"/>
        <v>42338</v>
      </c>
      <c r="B335">
        <f t="shared" si="30"/>
        <v>30</v>
      </c>
      <c r="C335">
        <f t="shared" si="31"/>
        <v>11</v>
      </c>
      <c r="D335">
        <f t="shared" si="32"/>
        <v>2015</v>
      </c>
      <c r="E335">
        <f>INDEX(Sunrise!$B$2:$M$32,MATCH('Restructured data'!$B335,Sunrise!$A$2:$A$32),MATCH('Restructured data'!$C335,Sunrise!$B$1:$M$1))</f>
        <v>503</v>
      </c>
      <c r="F335">
        <f>INDEX(Sunset!$B$2:$M$32,MATCH($B335,Sunset!$A$2:$A$32),MATCH($C335,Sunset!$B$1:$M$1))</f>
        <v>1907</v>
      </c>
      <c r="G335" s="6">
        <f t="shared" si="33"/>
        <v>0.21041666666666667</v>
      </c>
      <c r="H335" s="6">
        <f t="shared" si="34"/>
        <v>0.79652777777777783</v>
      </c>
    </row>
    <row r="336" spans="1:8" x14ac:dyDescent="0.35">
      <c r="A336" s="5">
        <f t="shared" si="35"/>
        <v>42339</v>
      </c>
      <c r="B336">
        <f t="shared" si="30"/>
        <v>1</v>
      </c>
      <c r="C336">
        <f t="shared" si="31"/>
        <v>12</v>
      </c>
      <c r="D336">
        <f t="shared" si="32"/>
        <v>2015</v>
      </c>
      <c r="E336">
        <f>INDEX(Sunrise!$B$2:$M$32,MATCH('Restructured data'!$B336,Sunrise!$A$2:$A$32),MATCH('Restructured data'!$C336,Sunrise!$B$1:$M$1))</f>
        <v>503</v>
      </c>
      <c r="F336">
        <f>INDEX(Sunset!$B$2:$M$32,MATCH($B336,Sunset!$A$2:$A$32),MATCH($C336,Sunset!$B$1:$M$1))</f>
        <v>1908</v>
      </c>
      <c r="G336" s="6">
        <f t="shared" si="33"/>
        <v>0.21041666666666667</v>
      </c>
      <c r="H336" s="6">
        <f t="shared" si="34"/>
        <v>0.79722222222222217</v>
      </c>
    </row>
    <row r="337" spans="1:8" x14ac:dyDescent="0.35">
      <c r="A337" s="5">
        <f t="shared" si="35"/>
        <v>42340</v>
      </c>
      <c r="B337">
        <f t="shared" si="30"/>
        <v>2</v>
      </c>
      <c r="C337">
        <f t="shared" si="31"/>
        <v>12</v>
      </c>
      <c r="D337">
        <f t="shared" si="32"/>
        <v>2015</v>
      </c>
      <c r="E337">
        <f>INDEX(Sunrise!$B$2:$M$32,MATCH('Restructured data'!$B337,Sunrise!$A$2:$A$32),MATCH('Restructured data'!$C337,Sunrise!$B$1:$M$1))</f>
        <v>503</v>
      </c>
      <c r="F337">
        <f>INDEX(Sunset!$B$2:$M$32,MATCH($B337,Sunset!$A$2:$A$32),MATCH($C337,Sunset!$B$1:$M$1))</f>
        <v>1908</v>
      </c>
      <c r="G337" s="6">
        <f t="shared" si="33"/>
        <v>0.21041666666666667</v>
      </c>
      <c r="H337" s="6">
        <f t="shared" si="34"/>
        <v>0.79722222222222217</v>
      </c>
    </row>
    <row r="338" spans="1:8" x14ac:dyDescent="0.35">
      <c r="A338" s="5">
        <f t="shared" si="35"/>
        <v>42341</v>
      </c>
      <c r="B338">
        <f t="shared" si="30"/>
        <v>3</v>
      </c>
      <c r="C338">
        <f t="shared" si="31"/>
        <v>12</v>
      </c>
      <c r="D338">
        <f t="shared" si="32"/>
        <v>2015</v>
      </c>
      <c r="E338">
        <f>INDEX(Sunrise!$B$2:$M$32,MATCH('Restructured data'!$B338,Sunrise!$A$2:$A$32),MATCH('Restructured data'!$C338,Sunrise!$B$1:$M$1))</f>
        <v>503</v>
      </c>
      <c r="F338">
        <f>INDEX(Sunset!$B$2:$M$32,MATCH($B338,Sunset!$A$2:$A$32),MATCH($C338,Sunset!$B$1:$M$1))</f>
        <v>1909</v>
      </c>
      <c r="G338" s="6">
        <f t="shared" si="33"/>
        <v>0.21041666666666667</v>
      </c>
      <c r="H338" s="6">
        <f t="shared" si="34"/>
        <v>0.79791666666666661</v>
      </c>
    </row>
    <row r="339" spans="1:8" x14ac:dyDescent="0.35">
      <c r="A339" s="5">
        <f t="shared" si="35"/>
        <v>42342</v>
      </c>
      <c r="B339">
        <f t="shared" si="30"/>
        <v>4</v>
      </c>
      <c r="C339">
        <f t="shared" si="31"/>
        <v>12</v>
      </c>
      <c r="D339">
        <f t="shared" si="32"/>
        <v>2015</v>
      </c>
      <c r="E339">
        <f>INDEX(Sunrise!$B$2:$M$32,MATCH('Restructured data'!$B339,Sunrise!$A$2:$A$32),MATCH('Restructured data'!$C339,Sunrise!$B$1:$M$1))</f>
        <v>503</v>
      </c>
      <c r="F339">
        <f>INDEX(Sunset!$B$2:$M$32,MATCH($B339,Sunset!$A$2:$A$32),MATCH($C339,Sunset!$B$1:$M$1))</f>
        <v>1910</v>
      </c>
      <c r="G339" s="6">
        <f t="shared" si="33"/>
        <v>0.21041666666666667</v>
      </c>
      <c r="H339" s="6">
        <f t="shared" si="34"/>
        <v>0.79861111111111116</v>
      </c>
    </row>
    <row r="340" spans="1:8" x14ac:dyDescent="0.35">
      <c r="A340" s="5">
        <f t="shared" si="35"/>
        <v>42343</v>
      </c>
      <c r="B340">
        <f t="shared" si="30"/>
        <v>5</v>
      </c>
      <c r="C340">
        <f t="shared" si="31"/>
        <v>12</v>
      </c>
      <c r="D340">
        <f t="shared" si="32"/>
        <v>2015</v>
      </c>
      <c r="E340">
        <f>INDEX(Sunrise!$B$2:$M$32,MATCH('Restructured data'!$B340,Sunrise!$A$2:$A$32),MATCH('Restructured data'!$C340,Sunrise!$B$1:$M$1))</f>
        <v>503</v>
      </c>
      <c r="F340">
        <f>INDEX(Sunset!$B$2:$M$32,MATCH($B340,Sunset!$A$2:$A$32),MATCH($C340,Sunset!$B$1:$M$1))</f>
        <v>1911</v>
      </c>
      <c r="G340" s="6">
        <f t="shared" si="33"/>
        <v>0.21041666666666667</v>
      </c>
      <c r="H340" s="6">
        <f t="shared" si="34"/>
        <v>0.7993055555555556</v>
      </c>
    </row>
    <row r="341" spans="1:8" x14ac:dyDescent="0.35">
      <c r="A341" s="5">
        <f t="shared" si="35"/>
        <v>42344</v>
      </c>
      <c r="B341">
        <f t="shared" si="30"/>
        <v>6</v>
      </c>
      <c r="C341">
        <f t="shared" si="31"/>
        <v>12</v>
      </c>
      <c r="D341">
        <f t="shared" si="32"/>
        <v>2015</v>
      </c>
      <c r="E341">
        <f>INDEX(Sunrise!$B$2:$M$32,MATCH('Restructured data'!$B341,Sunrise!$A$2:$A$32),MATCH('Restructured data'!$C341,Sunrise!$B$1:$M$1))</f>
        <v>503</v>
      </c>
      <c r="F341">
        <f>INDEX(Sunset!$B$2:$M$32,MATCH($B341,Sunset!$A$2:$A$32),MATCH($C341,Sunset!$B$1:$M$1))</f>
        <v>1912</v>
      </c>
      <c r="G341" s="6">
        <f t="shared" si="33"/>
        <v>0.21041666666666667</v>
      </c>
      <c r="H341" s="6">
        <f t="shared" si="34"/>
        <v>0.79999999999999993</v>
      </c>
    </row>
    <row r="342" spans="1:8" x14ac:dyDescent="0.35">
      <c r="A342" s="5">
        <f t="shared" si="35"/>
        <v>42345</v>
      </c>
      <c r="B342">
        <f t="shared" si="30"/>
        <v>7</v>
      </c>
      <c r="C342">
        <f t="shared" si="31"/>
        <v>12</v>
      </c>
      <c r="D342">
        <f t="shared" si="32"/>
        <v>2015</v>
      </c>
      <c r="E342">
        <f>INDEX(Sunrise!$B$2:$M$32,MATCH('Restructured data'!$B342,Sunrise!$A$2:$A$32),MATCH('Restructured data'!$C342,Sunrise!$B$1:$M$1))</f>
        <v>503</v>
      </c>
      <c r="F342">
        <f>INDEX(Sunset!$B$2:$M$32,MATCH($B342,Sunset!$A$2:$A$32),MATCH($C342,Sunset!$B$1:$M$1))</f>
        <v>1912</v>
      </c>
      <c r="G342" s="6">
        <f t="shared" si="33"/>
        <v>0.21041666666666667</v>
      </c>
      <c r="H342" s="6">
        <f t="shared" si="34"/>
        <v>0.79999999999999993</v>
      </c>
    </row>
    <row r="343" spans="1:8" x14ac:dyDescent="0.35">
      <c r="A343" s="5">
        <f t="shared" si="35"/>
        <v>42346</v>
      </c>
      <c r="B343">
        <f t="shared" si="30"/>
        <v>8</v>
      </c>
      <c r="C343">
        <f t="shared" si="31"/>
        <v>12</v>
      </c>
      <c r="D343">
        <f t="shared" si="32"/>
        <v>2015</v>
      </c>
      <c r="E343">
        <f>INDEX(Sunrise!$B$2:$M$32,MATCH('Restructured data'!$B343,Sunrise!$A$2:$A$32),MATCH('Restructured data'!$C343,Sunrise!$B$1:$M$1))</f>
        <v>503</v>
      </c>
      <c r="F343">
        <f>INDEX(Sunset!$B$2:$M$32,MATCH($B343,Sunset!$A$2:$A$32),MATCH($C343,Sunset!$B$1:$M$1))</f>
        <v>1913</v>
      </c>
      <c r="G343" s="6">
        <f t="shared" si="33"/>
        <v>0.21041666666666667</v>
      </c>
      <c r="H343" s="6">
        <f t="shared" si="34"/>
        <v>0.80069444444444438</v>
      </c>
    </row>
    <row r="344" spans="1:8" x14ac:dyDescent="0.35">
      <c r="A344" s="5">
        <f t="shared" si="35"/>
        <v>42347</v>
      </c>
      <c r="B344">
        <f t="shared" si="30"/>
        <v>9</v>
      </c>
      <c r="C344">
        <f t="shared" si="31"/>
        <v>12</v>
      </c>
      <c r="D344">
        <f t="shared" si="32"/>
        <v>2015</v>
      </c>
      <c r="E344">
        <f>INDEX(Sunrise!$B$2:$M$32,MATCH('Restructured data'!$B344,Sunrise!$A$2:$A$32),MATCH('Restructured data'!$C344,Sunrise!$B$1:$M$1))</f>
        <v>503</v>
      </c>
      <c r="F344">
        <f>INDEX(Sunset!$B$2:$M$32,MATCH($B344,Sunset!$A$2:$A$32),MATCH($C344,Sunset!$B$1:$M$1))</f>
        <v>1914</v>
      </c>
      <c r="G344" s="6">
        <f t="shared" si="33"/>
        <v>0.21041666666666667</v>
      </c>
      <c r="H344" s="6">
        <f t="shared" si="34"/>
        <v>0.80138888888888893</v>
      </c>
    </row>
    <row r="345" spans="1:8" x14ac:dyDescent="0.35">
      <c r="A345" s="5">
        <f t="shared" si="35"/>
        <v>42348</v>
      </c>
      <c r="B345">
        <f t="shared" si="30"/>
        <v>10</v>
      </c>
      <c r="C345">
        <f t="shared" si="31"/>
        <v>12</v>
      </c>
      <c r="D345">
        <f t="shared" si="32"/>
        <v>2015</v>
      </c>
      <c r="E345">
        <f>INDEX(Sunrise!$B$2:$M$32,MATCH('Restructured data'!$B345,Sunrise!$A$2:$A$32),MATCH('Restructured data'!$C345,Sunrise!$B$1:$M$1))</f>
        <v>503</v>
      </c>
      <c r="F345">
        <f>INDEX(Sunset!$B$2:$M$32,MATCH($B345,Sunset!$A$2:$A$32),MATCH($C345,Sunset!$B$1:$M$1))</f>
        <v>1915</v>
      </c>
      <c r="G345" s="6">
        <f t="shared" si="33"/>
        <v>0.21041666666666667</v>
      </c>
      <c r="H345" s="6">
        <f t="shared" si="34"/>
        <v>0.80208333333333337</v>
      </c>
    </row>
    <row r="346" spans="1:8" x14ac:dyDescent="0.35">
      <c r="A346" s="5">
        <f t="shared" si="35"/>
        <v>42349</v>
      </c>
      <c r="B346">
        <f t="shared" si="30"/>
        <v>11</v>
      </c>
      <c r="C346">
        <f t="shared" si="31"/>
        <v>12</v>
      </c>
      <c r="D346">
        <f t="shared" si="32"/>
        <v>2015</v>
      </c>
      <c r="E346">
        <f>INDEX(Sunrise!$B$2:$M$32,MATCH('Restructured data'!$B346,Sunrise!$A$2:$A$32),MATCH('Restructured data'!$C346,Sunrise!$B$1:$M$1))</f>
        <v>504</v>
      </c>
      <c r="F346">
        <f>INDEX(Sunset!$B$2:$M$32,MATCH($B346,Sunset!$A$2:$A$32),MATCH($C346,Sunset!$B$1:$M$1))</f>
        <v>1915</v>
      </c>
      <c r="G346" s="6">
        <f t="shared" si="33"/>
        <v>0.21111111111111111</v>
      </c>
      <c r="H346" s="6">
        <f t="shared" si="34"/>
        <v>0.80208333333333337</v>
      </c>
    </row>
    <row r="347" spans="1:8" x14ac:dyDescent="0.35">
      <c r="A347" s="5">
        <f t="shared" si="35"/>
        <v>42350</v>
      </c>
      <c r="B347">
        <f t="shared" si="30"/>
        <v>12</v>
      </c>
      <c r="C347">
        <f t="shared" si="31"/>
        <v>12</v>
      </c>
      <c r="D347">
        <f t="shared" si="32"/>
        <v>2015</v>
      </c>
      <c r="E347">
        <f>INDEX(Sunrise!$B$2:$M$32,MATCH('Restructured data'!$B347,Sunrise!$A$2:$A$32),MATCH('Restructured data'!$C347,Sunrise!$B$1:$M$1))</f>
        <v>504</v>
      </c>
      <c r="F347">
        <f>INDEX(Sunset!$B$2:$M$32,MATCH($B347,Sunset!$A$2:$A$32),MATCH($C347,Sunset!$B$1:$M$1))</f>
        <v>1916</v>
      </c>
      <c r="G347" s="6">
        <f t="shared" si="33"/>
        <v>0.21111111111111111</v>
      </c>
      <c r="H347" s="6">
        <f t="shared" si="34"/>
        <v>0.8027777777777777</v>
      </c>
    </row>
    <row r="348" spans="1:8" x14ac:dyDescent="0.35">
      <c r="A348" s="5">
        <f t="shared" si="35"/>
        <v>42351</v>
      </c>
      <c r="B348">
        <f t="shared" si="30"/>
        <v>13</v>
      </c>
      <c r="C348">
        <f t="shared" si="31"/>
        <v>12</v>
      </c>
      <c r="D348">
        <f t="shared" si="32"/>
        <v>2015</v>
      </c>
      <c r="E348">
        <f>INDEX(Sunrise!$B$2:$M$32,MATCH('Restructured data'!$B348,Sunrise!$A$2:$A$32),MATCH('Restructured data'!$C348,Sunrise!$B$1:$M$1))</f>
        <v>504</v>
      </c>
      <c r="F348">
        <f>INDEX(Sunset!$B$2:$M$32,MATCH($B348,Sunset!$A$2:$A$32),MATCH($C348,Sunset!$B$1:$M$1))</f>
        <v>1917</v>
      </c>
      <c r="G348" s="6">
        <f t="shared" si="33"/>
        <v>0.21111111111111111</v>
      </c>
      <c r="H348" s="6">
        <f t="shared" si="34"/>
        <v>0.80347222222222225</v>
      </c>
    </row>
    <row r="349" spans="1:8" x14ac:dyDescent="0.35">
      <c r="A349" s="5">
        <f t="shared" si="35"/>
        <v>42352</v>
      </c>
      <c r="B349">
        <f t="shared" si="30"/>
        <v>14</v>
      </c>
      <c r="C349">
        <f t="shared" si="31"/>
        <v>12</v>
      </c>
      <c r="D349">
        <f t="shared" si="32"/>
        <v>2015</v>
      </c>
      <c r="E349">
        <f>INDEX(Sunrise!$B$2:$M$32,MATCH('Restructured data'!$B349,Sunrise!$A$2:$A$32),MATCH('Restructured data'!$C349,Sunrise!$B$1:$M$1))</f>
        <v>504</v>
      </c>
      <c r="F349">
        <f>INDEX(Sunset!$B$2:$M$32,MATCH($B349,Sunset!$A$2:$A$32),MATCH($C349,Sunset!$B$1:$M$1))</f>
        <v>1917</v>
      </c>
      <c r="G349" s="6">
        <f t="shared" si="33"/>
        <v>0.21111111111111111</v>
      </c>
      <c r="H349" s="6">
        <f t="shared" si="34"/>
        <v>0.80347222222222225</v>
      </c>
    </row>
    <row r="350" spans="1:8" x14ac:dyDescent="0.35">
      <c r="A350" s="5">
        <f t="shared" si="35"/>
        <v>42353</v>
      </c>
      <c r="B350">
        <f t="shared" si="30"/>
        <v>15</v>
      </c>
      <c r="C350">
        <f t="shared" si="31"/>
        <v>12</v>
      </c>
      <c r="D350">
        <f t="shared" si="32"/>
        <v>2015</v>
      </c>
      <c r="E350">
        <f>INDEX(Sunrise!$B$2:$M$32,MATCH('Restructured data'!$B350,Sunrise!$A$2:$A$32),MATCH('Restructured data'!$C350,Sunrise!$B$1:$M$1))</f>
        <v>505</v>
      </c>
      <c r="F350">
        <f>INDEX(Sunset!$B$2:$M$32,MATCH($B350,Sunset!$A$2:$A$32),MATCH($C350,Sunset!$B$1:$M$1))</f>
        <v>1918</v>
      </c>
      <c r="G350" s="6">
        <f t="shared" si="33"/>
        <v>0.21180555555555555</v>
      </c>
      <c r="H350" s="6">
        <f t="shared" si="34"/>
        <v>0.8041666666666667</v>
      </c>
    </row>
    <row r="351" spans="1:8" x14ac:dyDescent="0.35">
      <c r="A351" s="5">
        <f t="shared" si="35"/>
        <v>42354</v>
      </c>
      <c r="B351">
        <f t="shared" si="30"/>
        <v>16</v>
      </c>
      <c r="C351">
        <f t="shared" si="31"/>
        <v>12</v>
      </c>
      <c r="D351">
        <f t="shared" si="32"/>
        <v>2015</v>
      </c>
      <c r="E351">
        <f>INDEX(Sunrise!$B$2:$M$32,MATCH('Restructured data'!$B351,Sunrise!$A$2:$A$32),MATCH('Restructured data'!$C351,Sunrise!$B$1:$M$1))</f>
        <v>505</v>
      </c>
      <c r="F351">
        <f>INDEX(Sunset!$B$2:$M$32,MATCH($B351,Sunset!$A$2:$A$32),MATCH($C351,Sunset!$B$1:$M$1))</f>
        <v>1919</v>
      </c>
      <c r="G351" s="6">
        <f t="shared" si="33"/>
        <v>0.21180555555555555</v>
      </c>
      <c r="H351" s="6">
        <f t="shared" si="34"/>
        <v>0.80486111111111114</v>
      </c>
    </row>
    <row r="352" spans="1:8" x14ac:dyDescent="0.35">
      <c r="A352" s="5">
        <f t="shared" si="35"/>
        <v>42355</v>
      </c>
      <c r="B352">
        <f t="shared" si="30"/>
        <v>17</v>
      </c>
      <c r="C352">
        <f t="shared" si="31"/>
        <v>12</v>
      </c>
      <c r="D352">
        <f t="shared" si="32"/>
        <v>2015</v>
      </c>
      <c r="E352">
        <f>INDEX(Sunrise!$B$2:$M$32,MATCH('Restructured data'!$B352,Sunrise!$A$2:$A$32),MATCH('Restructured data'!$C352,Sunrise!$B$1:$M$1))</f>
        <v>505</v>
      </c>
      <c r="F352">
        <f>INDEX(Sunset!$B$2:$M$32,MATCH($B352,Sunset!$A$2:$A$32),MATCH($C352,Sunset!$B$1:$M$1))</f>
        <v>1919</v>
      </c>
      <c r="G352" s="6">
        <f t="shared" si="33"/>
        <v>0.21180555555555555</v>
      </c>
      <c r="H352" s="6">
        <f t="shared" si="34"/>
        <v>0.80486111111111114</v>
      </c>
    </row>
    <row r="353" spans="1:8" x14ac:dyDescent="0.35">
      <c r="A353" s="5">
        <f t="shared" si="35"/>
        <v>42356</v>
      </c>
      <c r="B353">
        <f t="shared" si="30"/>
        <v>18</v>
      </c>
      <c r="C353">
        <f t="shared" si="31"/>
        <v>12</v>
      </c>
      <c r="D353">
        <f t="shared" si="32"/>
        <v>2015</v>
      </c>
      <c r="E353">
        <f>INDEX(Sunrise!$B$2:$M$32,MATCH('Restructured data'!$B353,Sunrise!$A$2:$A$32),MATCH('Restructured data'!$C353,Sunrise!$B$1:$M$1))</f>
        <v>506</v>
      </c>
      <c r="F353">
        <f>INDEX(Sunset!$B$2:$M$32,MATCH($B353,Sunset!$A$2:$A$32),MATCH($C353,Sunset!$B$1:$M$1))</f>
        <v>1920</v>
      </c>
      <c r="G353" s="6">
        <f t="shared" si="33"/>
        <v>0.21249999999999999</v>
      </c>
      <c r="H353" s="6">
        <f t="shared" si="34"/>
        <v>0.80555555555555547</v>
      </c>
    </row>
    <row r="354" spans="1:8" x14ac:dyDescent="0.35">
      <c r="A354" s="5">
        <f t="shared" si="35"/>
        <v>42357</v>
      </c>
      <c r="B354">
        <f t="shared" si="30"/>
        <v>19</v>
      </c>
      <c r="C354">
        <f t="shared" si="31"/>
        <v>12</v>
      </c>
      <c r="D354">
        <f t="shared" si="32"/>
        <v>2015</v>
      </c>
      <c r="E354">
        <f>INDEX(Sunrise!$B$2:$M$32,MATCH('Restructured data'!$B354,Sunrise!$A$2:$A$32),MATCH('Restructured data'!$C354,Sunrise!$B$1:$M$1))</f>
        <v>506</v>
      </c>
      <c r="F354">
        <f>INDEX(Sunset!$B$2:$M$32,MATCH($B354,Sunset!$A$2:$A$32),MATCH($C354,Sunset!$B$1:$M$1))</f>
        <v>1921</v>
      </c>
      <c r="G354" s="6">
        <f t="shared" si="33"/>
        <v>0.21249999999999999</v>
      </c>
      <c r="H354" s="6">
        <f t="shared" si="34"/>
        <v>0.80625000000000002</v>
      </c>
    </row>
    <row r="355" spans="1:8" x14ac:dyDescent="0.35">
      <c r="A355" s="5">
        <f t="shared" si="35"/>
        <v>42358</v>
      </c>
      <c r="B355">
        <f t="shared" si="30"/>
        <v>20</v>
      </c>
      <c r="C355">
        <f t="shared" si="31"/>
        <v>12</v>
      </c>
      <c r="D355">
        <f t="shared" si="32"/>
        <v>2015</v>
      </c>
      <c r="E355">
        <f>INDEX(Sunrise!$B$2:$M$32,MATCH('Restructured data'!$B355,Sunrise!$A$2:$A$32),MATCH('Restructured data'!$C355,Sunrise!$B$1:$M$1))</f>
        <v>506</v>
      </c>
      <c r="F355">
        <f>INDEX(Sunset!$B$2:$M$32,MATCH($B355,Sunset!$A$2:$A$32),MATCH($C355,Sunset!$B$1:$M$1))</f>
        <v>1921</v>
      </c>
      <c r="G355" s="6">
        <f t="shared" si="33"/>
        <v>0.21249999999999999</v>
      </c>
      <c r="H355" s="6">
        <f t="shared" si="34"/>
        <v>0.80625000000000002</v>
      </c>
    </row>
    <row r="356" spans="1:8" x14ac:dyDescent="0.35">
      <c r="A356" s="5">
        <f t="shared" si="35"/>
        <v>42359</v>
      </c>
      <c r="B356">
        <f t="shared" si="30"/>
        <v>21</v>
      </c>
      <c r="C356">
        <f t="shared" si="31"/>
        <v>12</v>
      </c>
      <c r="D356">
        <f t="shared" si="32"/>
        <v>2015</v>
      </c>
      <c r="E356">
        <f>INDEX(Sunrise!$B$2:$M$32,MATCH('Restructured data'!$B356,Sunrise!$A$2:$A$32),MATCH('Restructured data'!$C356,Sunrise!$B$1:$M$1))</f>
        <v>507</v>
      </c>
      <c r="F356">
        <f>INDEX(Sunset!$B$2:$M$32,MATCH($B356,Sunset!$A$2:$A$32),MATCH($C356,Sunset!$B$1:$M$1))</f>
        <v>1922</v>
      </c>
      <c r="G356" s="6">
        <f t="shared" si="33"/>
        <v>0.21319444444444444</v>
      </c>
      <c r="H356" s="6">
        <f t="shared" si="34"/>
        <v>0.80694444444444446</v>
      </c>
    </row>
    <row r="357" spans="1:8" x14ac:dyDescent="0.35">
      <c r="A357" s="5">
        <f t="shared" si="35"/>
        <v>42360</v>
      </c>
      <c r="B357">
        <f t="shared" si="30"/>
        <v>22</v>
      </c>
      <c r="C357">
        <f t="shared" si="31"/>
        <v>12</v>
      </c>
      <c r="D357">
        <f t="shared" si="32"/>
        <v>2015</v>
      </c>
      <c r="E357">
        <f>INDEX(Sunrise!$B$2:$M$32,MATCH('Restructured data'!$B357,Sunrise!$A$2:$A$32),MATCH('Restructured data'!$C357,Sunrise!$B$1:$M$1))</f>
        <v>507</v>
      </c>
      <c r="F357">
        <f>INDEX(Sunset!$B$2:$M$32,MATCH($B357,Sunset!$A$2:$A$32),MATCH($C357,Sunset!$B$1:$M$1))</f>
        <v>1922</v>
      </c>
      <c r="G357" s="6">
        <f t="shared" si="33"/>
        <v>0.21319444444444444</v>
      </c>
      <c r="H357" s="6">
        <f t="shared" si="34"/>
        <v>0.80694444444444446</v>
      </c>
    </row>
    <row r="358" spans="1:8" x14ac:dyDescent="0.35">
      <c r="A358" s="5">
        <f t="shared" si="35"/>
        <v>42361</v>
      </c>
      <c r="B358">
        <f t="shared" si="30"/>
        <v>23</v>
      </c>
      <c r="C358">
        <f t="shared" si="31"/>
        <v>12</v>
      </c>
      <c r="D358">
        <f t="shared" si="32"/>
        <v>2015</v>
      </c>
      <c r="E358">
        <f>INDEX(Sunrise!$B$2:$M$32,MATCH('Restructured data'!$B358,Sunrise!$A$2:$A$32),MATCH('Restructured data'!$C358,Sunrise!$B$1:$M$1))</f>
        <v>508</v>
      </c>
      <c r="F358">
        <f>INDEX(Sunset!$B$2:$M$32,MATCH($B358,Sunset!$A$2:$A$32),MATCH($C358,Sunset!$B$1:$M$1))</f>
        <v>1923</v>
      </c>
      <c r="G358" s="6">
        <f t="shared" si="33"/>
        <v>0.21388888888888891</v>
      </c>
      <c r="H358" s="6">
        <f t="shared" si="34"/>
        <v>0.80763888888888891</v>
      </c>
    </row>
    <row r="359" spans="1:8" x14ac:dyDescent="0.35">
      <c r="A359" s="5">
        <f t="shared" si="35"/>
        <v>42362</v>
      </c>
      <c r="B359">
        <f t="shared" si="30"/>
        <v>24</v>
      </c>
      <c r="C359">
        <f t="shared" si="31"/>
        <v>12</v>
      </c>
      <c r="D359">
        <f t="shared" si="32"/>
        <v>2015</v>
      </c>
      <c r="E359">
        <f>INDEX(Sunrise!$B$2:$M$32,MATCH('Restructured data'!$B359,Sunrise!$A$2:$A$32),MATCH('Restructured data'!$C359,Sunrise!$B$1:$M$1))</f>
        <v>508</v>
      </c>
      <c r="F359">
        <f>INDEX(Sunset!$B$2:$M$32,MATCH($B359,Sunset!$A$2:$A$32),MATCH($C359,Sunset!$B$1:$M$1))</f>
        <v>1923</v>
      </c>
      <c r="G359" s="6">
        <f t="shared" si="33"/>
        <v>0.21388888888888891</v>
      </c>
      <c r="H359" s="6">
        <f t="shared" si="34"/>
        <v>0.80763888888888891</v>
      </c>
    </row>
    <row r="360" spans="1:8" x14ac:dyDescent="0.35">
      <c r="A360" s="5">
        <f t="shared" si="35"/>
        <v>42363</v>
      </c>
      <c r="B360">
        <f t="shared" si="30"/>
        <v>25</v>
      </c>
      <c r="C360">
        <f t="shared" si="31"/>
        <v>12</v>
      </c>
      <c r="D360">
        <f t="shared" si="32"/>
        <v>2015</v>
      </c>
      <c r="E360">
        <f>INDEX(Sunrise!$B$2:$M$32,MATCH('Restructured data'!$B360,Sunrise!$A$2:$A$32),MATCH('Restructured data'!$C360,Sunrise!$B$1:$M$1))</f>
        <v>509</v>
      </c>
      <c r="F360">
        <f>INDEX(Sunset!$B$2:$M$32,MATCH($B360,Sunset!$A$2:$A$32),MATCH($C360,Sunset!$B$1:$M$1))</f>
        <v>1924</v>
      </c>
      <c r="G360" s="6">
        <f t="shared" si="33"/>
        <v>0.21458333333333335</v>
      </c>
      <c r="H360" s="6">
        <f t="shared" si="34"/>
        <v>0.80833333333333324</v>
      </c>
    </row>
    <row r="361" spans="1:8" x14ac:dyDescent="0.35">
      <c r="A361" s="5">
        <f t="shared" si="35"/>
        <v>42364</v>
      </c>
      <c r="B361">
        <f t="shared" si="30"/>
        <v>26</v>
      </c>
      <c r="C361">
        <f t="shared" si="31"/>
        <v>12</v>
      </c>
      <c r="D361">
        <f t="shared" si="32"/>
        <v>2015</v>
      </c>
      <c r="E361">
        <f>INDEX(Sunrise!$B$2:$M$32,MATCH('Restructured data'!$B361,Sunrise!$A$2:$A$32),MATCH('Restructured data'!$C361,Sunrise!$B$1:$M$1))</f>
        <v>510</v>
      </c>
      <c r="F361">
        <f>INDEX(Sunset!$B$2:$M$32,MATCH($B361,Sunset!$A$2:$A$32),MATCH($C361,Sunset!$B$1:$M$1))</f>
        <v>1924</v>
      </c>
      <c r="G361" s="6">
        <f t="shared" si="33"/>
        <v>0.21527777777777779</v>
      </c>
      <c r="H361" s="6">
        <f t="shared" si="34"/>
        <v>0.80833333333333324</v>
      </c>
    </row>
    <row r="362" spans="1:8" x14ac:dyDescent="0.35">
      <c r="A362" s="5">
        <f t="shared" si="35"/>
        <v>42365</v>
      </c>
      <c r="B362">
        <f t="shared" si="30"/>
        <v>27</v>
      </c>
      <c r="C362">
        <f t="shared" si="31"/>
        <v>12</v>
      </c>
      <c r="D362">
        <f t="shared" si="32"/>
        <v>2015</v>
      </c>
      <c r="E362">
        <f>INDEX(Sunrise!$B$2:$M$32,MATCH('Restructured data'!$B362,Sunrise!$A$2:$A$32),MATCH('Restructured data'!$C362,Sunrise!$B$1:$M$1))</f>
        <v>510</v>
      </c>
      <c r="F362">
        <f>INDEX(Sunset!$B$2:$M$32,MATCH($B362,Sunset!$A$2:$A$32),MATCH($C362,Sunset!$B$1:$M$1))</f>
        <v>1924</v>
      </c>
      <c r="G362" s="6">
        <f t="shared" si="33"/>
        <v>0.21527777777777779</v>
      </c>
      <c r="H362" s="6">
        <f t="shared" si="34"/>
        <v>0.80833333333333324</v>
      </c>
    </row>
    <row r="363" spans="1:8" x14ac:dyDescent="0.35">
      <c r="A363" s="5">
        <f t="shared" si="35"/>
        <v>42366</v>
      </c>
      <c r="B363">
        <f t="shared" si="30"/>
        <v>28</v>
      </c>
      <c r="C363">
        <f t="shared" si="31"/>
        <v>12</v>
      </c>
      <c r="D363">
        <f t="shared" si="32"/>
        <v>2015</v>
      </c>
      <c r="E363">
        <f>INDEX(Sunrise!$B$2:$M$32,MATCH('Restructured data'!$B363,Sunrise!$A$2:$A$32),MATCH('Restructured data'!$C363,Sunrise!$B$1:$M$1))</f>
        <v>511</v>
      </c>
      <c r="F363">
        <f>INDEX(Sunset!$B$2:$M$32,MATCH($B363,Sunset!$A$2:$A$32),MATCH($C363,Sunset!$B$1:$M$1))</f>
        <v>1925</v>
      </c>
      <c r="G363" s="6">
        <f t="shared" si="33"/>
        <v>0.21597222222222223</v>
      </c>
      <c r="H363" s="6">
        <f t="shared" si="34"/>
        <v>0.80902777777777779</v>
      </c>
    </row>
    <row r="364" spans="1:8" x14ac:dyDescent="0.35">
      <c r="A364" s="5">
        <f t="shared" si="35"/>
        <v>42367</v>
      </c>
      <c r="B364">
        <f t="shared" si="30"/>
        <v>29</v>
      </c>
      <c r="C364">
        <f t="shared" si="31"/>
        <v>12</v>
      </c>
      <c r="D364">
        <f t="shared" si="32"/>
        <v>2015</v>
      </c>
      <c r="E364">
        <f>INDEX(Sunrise!$B$2:$M$32,MATCH('Restructured data'!$B364,Sunrise!$A$2:$A$32),MATCH('Restructured data'!$C364,Sunrise!$B$1:$M$1))</f>
        <v>511</v>
      </c>
      <c r="F364">
        <f>INDEX(Sunset!$B$2:$M$32,MATCH($B364,Sunset!$A$2:$A$32),MATCH($C364,Sunset!$B$1:$M$1))</f>
        <v>1925</v>
      </c>
      <c r="G364" s="6">
        <f t="shared" si="33"/>
        <v>0.21597222222222223</v>
      </c>
      <c r="H364" s="6">
        <f t="shared" si="34"/>
        <v>0.80902777777777779</v>
      </c>
    </row>
    <row r="365" spans="1:8" x14ac:dyDescent="0.35">
      <c r="A365" s="5">
        <f t="shared" si="35"/>
        <v>42368</v>
      </c>
      <c r="B365">
        <f t="shared" si="30"/>
        <v>30</v>
      </c>
      <c r="C365">
        <f t="shared" si="31"/>
        <v>12</v>
      </c>
      <c r="D365">
        <f t="shared" si="32"/>
        <v>2015</v>
      </c>
      <c r="E365">
        <f>INDEX(Sunrise!$B$2:$M$32,MATCH('Restructured data'!$B365,Sunrise!$A$2:$A$32),MATCH('Restructured data'!$C365,Sunrise!$B$1:$M$1))</f>
        <v>512</v>
      </c>
      <c r="F365">
        <f>INDEX(Sunset!$B$2:$M$32,MATCH($B365,Sunset!$A$2:$A$32),MATCH($C365,Sunset!$B$1:$M$1))</f>
        <v>1925</v>
      </c>
      <c r="G365" s="6">
        <f t="shared" si="33"/>
        <v>0.21666666666666667</v>
      </c>
      <c r="H365" s="6">
        <f t="shared" si="34"/>
        <v>0.80902777777777779</v>
      </c>
    </row>
    <row r="366" spans="1:8" x14ac:dyDescent="0.35">
      <c r="A366" s="5">
        <f t="shared" si="35"/>
        <v>42369</v>
      </c>
      <c r="B366">
        <f t="shared" si="30"/>
        <v>31</v>
      </c>
      <c r="C366">
        <f t="shared" si="31"/>
        <v>12</v>
      </c>
      <c r="D366">
        <f t="shared" si="32"/>
        <v>2015</v>
      </c>
      <c r="E366">
        <f>INDEX(Sunrise!$B$2:$M$32,MATCH('Restructured data'!$B366,Sunrise!$A$2:$A$32),MATCH('Restructured data'!$C366,Sunrise!$B$1:$M$1))</f>
        <v>513</v>
      </c>
      <c r="F366">
        <f>INDEX(Sunset!$B$2:$M$32,MATCH($B366,Sunset!$A$2:$A$32),MATCH($C366,Sunset!$B$1:$M$1))</f>
        <v>1926</v>
      </c>
      <c r="G366" s="6">
        <f t="shared" si="33"/>
        <v>0.21736111111111112</v>
      </c>
      <c r="H366" s="6">
        <f t="shared" si="34"/>
        <v>0.80972222222222223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Sunrise</vt:lpstr>
      <vt:lpstr>Sunset</vt:lpstr>
      <vt:lpstr>Restructured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Coble-Neal</dc:creator>
  <cp:lastModifiedBy>Grant Coble-Neal</cp:lastModifiedBy>
  <dcterms:created xsi:type="dcterms:W3CDTF">2015-08-09T02:33:49Z</dcterms:created>
  <dcterms:modified xsi:type="dcterms:W3CDTF">2015-08-09T02:50:14Z</dcterms:modified>
</cp:coreProperties>
</file>