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filterPrivacy="1" codeName="ThisWorkbook"/>
  <xr:revisionPtr revIDLastSave="0" documentId="13_ncr:1_{7A400824-1733-FA4A-B7ED-639529FBF519}" xr6:coauthVersionLast="47" xr6:coauthVersionMax="47" xr10:uidLastSave="{00000000-0000-0000-0000-000000000000}"/>
  <bookViews>
    <workbookView xWindow="5980" yWindow="4340" windowWidth="28800" windowHeight="16120" xr2:uid="{00000000-000D-0000-FFFF-FFFF00000000}"/>
  </bookViews>
  <sheets>
    <sheet name="在庫リスト" sheetId="1" r:id="rId1"/>
  </sheets>
  <definedNames>
    <definedName name="_xlnm._FilterDatabase" localSheetId="0" hidden="1">在庫リスト!$K$2</definedName>
    <definedName name="_xlnm.Print_Titles" localSheetId="0">在庫リスト!$1:$3</definedName>
    <definedName name="valHighlight">IFERROR(IF(在庫リスト!$L$2="はい",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 l="1"/>
  <c r="H4" i="1"/>
  <c r="B5" i="1"/>
  <c r="B6" i="1"/>
  <c r="B7" i="1"/>
  <c r="B8" i="1"/>
  <c r="B9" i="1"/>
  <c r="B10" i="1"/>
  <c r="B11" i="1"/>
  <c r="B12" i="1"/>
  <c r="B13" i="1"/>
  <c r="B14" i="1"/>
  <c r="B15" i="1"/>
  <c r="B16" i="1"/>
  <c r="B17" i="1"/>
  <c r="B18" i="1"/>
  <c r="B19" i="1"/>
  <c r="B20" i="1"/>
  <c r="B21" i="1"/>
  <c r="B22" i="1"/>
  <c r="B23" i="1"/>
  <c r="B24" i="1"/>
  <c r="B25" i="1"/>
  <c r="B26" i="1"/>
  <c r="B27" i="1"/>
  <c r="B28" i="1"/>
  <c r="H28" i="1"/>
  <c r="H27" i="1"/>
  <c r="H26" i="1"/>
  <c r="H25" i="1"/>
  <c r="H24" i="1"/>
  <c r="H23" i="1"/>
  <c r="H22" i="1"/>
  <c r="H21" i="1"/>
  <c r="H20" i="1"/>
  <c r="H19" i="1"/>
  <c r="H18" i="1"/>
  <c r="H17" i="1"/>
  <c r="H16" i="1"/>
  <c r="H15" i="1"/>
  <c r="H14" i="1"/>
  <c r="H13" i="1"/>
  <c r="H12" i="1"/>
  <c r="H11" i="1"/>
  <c r="H10" i="1"/>
  <c r="H9" i="1"/>
  <c r="H8" i="1"/>
  <c r="H7" i="1"/>
  <c r="H6" i="1"/>
  <c r="H5" i="1"/>
</calcChain>
</file>

<file path=xl/sharedStrings.xml><?xml version="1.0" encoding="utf-8"?>
<sst xmlns="http://schemas.openxmlformats.org/spreadsheetml/2006/main" count="93" uniqueCount="90">
  <si>
    <t>再発注用</t>
  </si>
  <si>
    <t>IN0001</t>
  </si>
  <si>
    <t>IN0002</t>
  </si>
  <si>
    <t>IN0003</t>
  </si>
  <si>
    <t>IN0004</t>
  </si>
  <si>
    <t>IN0005</t>
  </si>
  <si>
    <t>IN0006</t>
  </si>
  <si>
    <t>IN0007</t>
  </si>
  <si>
    <t>IN0008</t>
  </si>
  <si>
    <t>IN0009</t>
  </si>
  <si>
    <t>IN0010</t>
  </si>
  <si>
    <t>IN0011</t>
  </si>
  <si>
    <t>IN0012</t>
  </si>
  <si>
    <t>IN0013</t>
  </si>
  <si>
    <t>IN0014</t>
  </si>
  <si>
    <t>IN0015</t>
  </si>
  <si>
    <t>IN0016</t>
  </si>
  <si>
    <t>IN0017</t>
  </si>
  <si>
    <t>IN0018</t>
  </si>
  <si>
    <t>IN0019</t>
  </si>
  <si>
    <t>IN0020</t>
  </si>
  <si>
    <t>IN0021</t>
  </si>
  <si>
    <t>IN0022</t>
  </si>
  <si>
    <t>IN0023</t>
  </si>
  <si>
    <t>IN0024</t>
  </si>
  <si>
    <t>IN0025</t>
  </si>
  <si>
    <t>品目 1</t>
  </si>
  <si>
    <t>品目 2</t>
  </si>
  <si>
    <t>品目 3</t>
  </si>
  <si>
    <t>品目 4</t>
  </si>
  <si>
    <t>品目 5</t>
  </si>
  <si>
    <t>品目 6</t>
  </si>
  <si>
    <t>品目 7</t>
  </si>
  <si>
    <t>品目 8</t>
  </si>
  <si>
    <t>品目 9</t>
  </si>
  <si>
    <t>品目 10</t>
  </si>
  <si>
    <t>品目 11</t>
  </si>
  <si>
    <t>品目 12</t>
  </si>
  <si>
    <t>品目 13</t>
  </si>
  <si>
    <t>品目 14</t>
  </si>
  <si>
    <t>品目 15</t>
  </si>
  <si>
    <t>品目 16</t>
  </si>
  <si>
    <t>品目 17</t>
  </si>
  <si>
    <t>品目 18</t>
  </si>
  <si>
    <t>品目 19</t>
  </si>
  <si>
    <t>品目 20</t>
  </si>
  <si>
    <t>品目 21</t>
  </si>
  <si>
    <t>品目 22</t>
  </si>
  <si>
    <t>品目 23</t>
  </si>
  <si>
    <t>品目 24</t>
  </si>
  <si>
    <t>品目 25</t>
  </si>
  <si>
    <t>説明</t>
  </si>
  <si>
    <t>説明 1</t>
  </si>
  <si>
    <t>説明 2</t>
  </si>
  <si>
    <t>説明 3</t>
  </si>
  <si>
    <t>説明 4</t>
  </si>
  <si>
    <t>説明 5</t>
  </si>
  <si>
    <t>説明 6</t>
  </si>
  <si>
    <t>説明 7</t>
  </si>
  <si>
    <t>説明 8</t>
  </si>
  <si>
    <t>説明 9</t>
  </si>
  <si>
    <t>説明 10</t>
  </si>
  <si>
    <t>説明 11</t>
  </si>
  <si>
    <t>説明 12</t>
  </si>
  <si>
    <t>説明 13</t>
  </si>
  <si>
    <t>説明 14</t>
  </si>
  <si>
    <t>説明 15</t>
  </si>
  <si>
    <t>説明 16</t>
  </si>
  <si>
    <t>説明 17</t>
  </si>
  <si>
    <t>説明 18</t>
  </si>
  <si>
    <t>説明 19</t>
  </si>
  <si>
    <t>説明 20</t>
  </si>
  <si>
    <t>説明 21</t>
  </si>
  <si>
    <t>説明 22</t>
  </si>
  <si>
    <t>説明 23</t>
  </si>
  <si>
    <t>説明 24</t>
  </si>
  <si>
    <t>説明 25</t>
  </si>
  <si>
    <t>単価</t>
  </si>
  <si>
    <t>在庫の数量</t>
  </si>
  <si>
    <t>在庫の評価額</t>
  </si>
  <si>
    <t>再発注点</t>
  </si>
  <si>
    <t>再発注品目の調達期間 (日単位)</t>
  </si>
  <si>
    <t>再発注品目を強調表示しますか?</t>
  </si>
  <si>
    <t>再発注品目の数量</t>
  </si>
  <si>
    <t>はい</t>
  </si>
  <si>
    <t>取り扱い中止?</t>
  </si>
  <si>
    <t xml:space="preserve"> </t>
  </si>
  <si>
    <t>申請完了</t>
    <rPh sb="0" eb="2">
      <t>シンセイ</t>
    </rPh>
    <rPh sb="2" eb="4">
      <t>カンリョウ</t>
    </rPh>
    <phoneticPr fontId="21"/>
  </si>
  <si>
    <t>商品名</t>
    <rPh sb="0" eb="3">
      <t>ショウヒn</t>
    </rPh>
    <phoneticPr fontId="21"/>
  </si>
  <si>
    <t>区分</t>
    <rPh sb="0" eb="2">
      <t>クブn</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</si>
</sst>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7" formatCode="&quot;¥&quot;#,##0.00;&quot;¥&quot;\-#,##0.0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s>
  <fonts count="22">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sz val="11"/>
      <color rgb="FF006100"/>
      <name val="Meiryo UI"/>
      <family val="2"/>
    </font>
    <font>
      <b/>
      <sz val="15"/>
      <color theme="3"/>
      <name val="Meiryo UI"/>
      <family val="2"/>
    </font>
    <font>
      <b/>
      <sz val="13"/>
      <color theme="3"/>
      <name val="Meiryo UI"/>
      <family val="2"/>
    </font>
    <font>
      <b/>
      <sz val="11"/>
      <color theme="3"/>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sz val="18"/>
      <color theme="3"/>
      <name val="Meiryo UI"/>
      <family val="2"/>
    </font>
    <font>
      <b/>
      <sz val="11"/>
      <color theme="1"/>
      <name val="Meiryo UI"/>
      <family val="2"/>
    </font>
    <font>
      <sz val="11"/>
      <color rgb="FFFF0000"/>
      <name val="Meiryo UI"/>
      <family val="2"/>
    </font>
    <font>
      <sz val="10"/>
      <color theme="1"/>
      <name val="Meiryo UI"/>
      <family val="3"/>
      <charset val="128"/>
    </font>
    <font>
      <sz val="10"/>
      <color theme="5"/>
      <name val="Meiryo UI"/>
      <family val="3"/>
      <charset val="128"/>
    </font>
    <font>
      <sz val="11"/>
      <color theme="1"/>
      <name val="Meiryo UI"/>
      <family val="3"/>
      <charset val="128"/>
    </font>
    <font>
      <sz val="6"/>
      <name val="ＭＳ Ｐ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77" fontId="1" fillId="0" borderId="0" applyFon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15"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7" fillId="2" borderId="0" applyNumberFormat="0" applyBorder="0" applyAlignment="0" applyProtection="0"/>
    <xf numFmtId="0" fontId="3" fillId="3" borderId="0" applyNumberFormat="0" applyBorder="0" applyAlignment="0" applyProtection="0"/>
    <xf numFmtId="0" fontId="13" fillId="4" borderId="0" applyNumberFormat="0" applyBorder="0" applyAlignment="0" applyProtection="0"/>
    <xf numFmtId="0" fontId="11" fillId="5" borderId="4" applyNumberFormat="0" applyAlignment="0" applyProtection="0"/>
    <xf numFmtId="0" fontId="14" fillId="6" borderId="5" applyNumberFormat="0" applyAlignment="0" applyProtection="0"/>
    <xf numFmtId="0" fontId="4" fillId="6" borderId="4" applyNumberFormat="0" applyAlignment="0" applyProtection="0"/>
    <xf numFmtId="0" fontId="12" fillId="0" borderId="6" applyNumberFormat="0" applyFill="0" applyAlignment="0" applyProtection="0"/>
    <xf numFmtId="0" fontId="5"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6" fillId="0" borderId="0" applyNumberFormat="0" applyFill="0" applyBorder="0" applyAlignment="0" applyProtection="0"/>
    <xf numFmtId="0" fontId="16" fillId="0" borderId="9" applyNumberFormat="0" applyFill="0" applyAlignment="0" applyProtection="0"/>
    <xf numFmtId="0" fontId="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applyAlignment="1">
      <alignment horizontal="center"/>
    </xf>
    <xf numFmtId="0" fontId="18" fillId="0" borderId="0" xfId="0" applyFont="1" applyAlignment="1">
      <alignment horizontal="left" indent="1"/>
    </xf>
    <xf numFmtId="0" fontId="18" fillId="0" borderId="0" xfId="0" applyFont="1"/>
    <xf numFmtId="0" fontId="18" fillId="0" borderId="0" xfId="0" applyFont="1" applyAlignment="1">
      <alignment horizontal="right" indent="1"/>
    </xf>
    <xf numFmtId="0" fontId="18" fillId="0" borderId="0" xfId="0" applyFont="1" applyAlignment="1">
      <alignment horizontal="center" vertical="center"/>
    </xf>
    <xf numFmtId="0" fontId="18" fillId="0" borderId="0" xfId="0" applyFont="1" applyAlignment="1">
      <alignment horizontal="left" vertical="center"/>
    </xf>
    <xf numFmtId="0" fontId="18" fillId="0" borderId="0" xfId="0" applyFont="1" applyAlignment="1">
      <alignment vertical="center"/>
    </xf>
    <xf numFmtId="0" fontId="18" fillId="0" borderId="0" xfId="0" applyFont="1" applyAlignment="1">
      <alignment horizontal="right" vertical="center"/>
    </xf>
    <xf numFmtId="0" fontId="19" fillId="0" borderId="0" xfId="0" applyFont="1" applyAlignment="1">
      <alignment horizontal="right" vertical="center"/>
    </xf>
    <xf numFmtId="0" fontId="19" fillId="0" borderId="0" xfId="0" applyFont="1" applyAlignment="1">
      <alignment horizontal="left" vertical="center" indent="1"/>
    </xf>
    <xf numFmtId="0" fontId="20" fillId="0" borderId="0" xfId="0" applyFont="1" applyAlignment="1">
      <alignment horizontal="center" vertical="center" wrapText="1"/>
    </xf>
    <xf numFmtId="0" fontId="18" fillId="0" borderId="0" xfId="0" applyFont="1" applyAlignment="1">
      <alignment horizontal="left" vertical="center" indent="1"/>
    </xf>
    <xf numFmtId="7" fontId="18" fillId="0" borderId="0" xfId="0" applyNumberFormat="1" applyFont="1" applyAlignment="1">
      <alignment horizontal="right" vertical="center" indent="1"/>
    </xf>
    <xf numFmtId="0" fontId="18" fillId="0" borderId="0" xfId="0" applyFont="1" applyAlignment="1">
      <alignment horizontal="right" vertical="center" indent="1"/>
    </xf>
  </cellXfs>
  <cellStyles count="47">
    <cellStyle name="20% - アクセント 1" xfId="24" builtinId="30" customBuiltin="1"/>
    <cellStyle name="20% - アクセント 2" xfId="28" builtinId="34" customBuiltin="1"/>
    <cellStyle name="20% - アクセント 3" xfId="32" builtinId="38" customBuiltin="1"/>
    <cellStyle name="20% - アクセント 4" xfId="36" builtinId="42" customBuiltin="1"/>
    <cellStyle name="20% - アクセント 5" xfId="40" builtinId="46" customBuiltin="1"/>
    <cellStyle name="20% - アクセント 6" xfId="44" builtinId="50" customBuiltin="1"/>
    <cellStyle name="40% - アクセント 1" xfId="25" builtinId="31" customBuiltin="1"/>
    <cellStyle name="40% - アクセント 2" xfId="29" builtinId="35" customBuiltin="1"/>
    <cellStyle name="40% - アクセント 3" xfId="33" builtinId="39" customBuiltin="1"/>
    <cellStyle name="40% - アクセント 4" xfId="37" builtinId="43" customBuiltin="1"/>
    <cellStyle name="40% - アクセント 5" xfId="41" builtinId="47" customBuiltin="1"/>
    <cellStyle name="40% - アクセント 6" xfId="45" builtinId="51" customBuiltin="1"/>
    <cellStyle name="60% - アクセント 1" xfId="26" builtinId="32" customBuiltin="1"/>
    <cellStyle name="60% - アクセント 2" xfId="30" builtinId="36" customBuiltin="1"/>
    <cellStyle name="60% - アクセント 3" xfId="34" builtinId="40" customBuiltin="1"/>
    <cellStyle name="60% - アクセント 4" xfId="38" builtinId="44" customBuiltin="1"/>
    <cellStyle name="60% - アクセント 5" xfId="42" builtinId="48" customBuiltin="1"/>
    <cellStyle name="60% - アクセント 6" xfId="46" builtinId="52" customBuiltin="1"/>
    <cellStyle name="アクセント 1" xfId="23" builtinId="29" customBuiltin="1"/>
    <cellStyle name="アクセント 2" xfId="27" builtinId="33" customBuiltin="1"/>
    <cellStyle name="アクセント 3" xfId="31" builtinId="37" customBuiltin="1"/>
    <cellStyle name="アクセント 4" xfId="35" builtinId="41" customBuiltin="1"/>
    <cellStyle name="アクセント 5" xfId="39" builtinId="45" customBuiltin="1"/>
    <cellStyle name="アクセント 6" xfId="43" builtinId="49" customBuiltin="1"/>
    <cellStyle name="タイトル" xfId="6" builtinId="15" customBuiltin="1"/>
    <cellStyle name="チェック セル" xfId="18" builtinId="23" customBuiltin="1"/>
    <cellStyle name="どちらでもない" xfId="13" builtinId="28" customBuiltin="1"/>
    <cellStyle name="パーセント" xfId="5" builtinId="5" customBuiltin="1"/>
    <cellStyle name="メモ" xfId="20" builtinId="10" customBuiltin="1"/>
    <cellStyle name="リンク セル" xfId="17" builtinId="24" customBuiltin="1"/>
    <cellStyle name="悪い" xfId="12" builtinId="27" customBuiltin="1"/>
    <cellStyle name="計算" xfId="16" builtinId="22" customBuiltin="1"/>
    <cellStyle name="警告文" xfId="19" builtinId="11" customBuiltin="1"/>
    <cellStyle name="桁区切り" xfId="2" builtinId="6" customBuiltin="1"/>
    <cellStyle name="桁区切り [0.00]" xfId="1" builtinId="3" customBuiltin="1"/>
    <cellStyle name="見出し 1" xfId="7" builtinId="16" customBuiltin="1"/>
    <cellStyle name="見出し 2" xfId="8" builtinId="17" customBuiltin="1"/>
    <cellStyle name="見出し 3" xfId="9" builtinId="18" customBuiltin="1"/>
    <cellStyle name="見出し 4" xfId="10" builtinId="19" customBuiltin="1"/>
    <cellStyle name="集計" xfId="22" builtinId="25" customBuiltin="1"/>
    <cellStyle name="出力" xfId="15" builtinId="21" customBuiltin="1"/>
    <cellStyle name="説明文" xfId="21" builtinId="53" customBuiltin="1"/>
    <cellStyle name="通貨" xfId="4" builtinId="7" customBuiltin="1"/>
    <cellStyle name="通貨 [0.00]" xfId="3" builtinId="4" customBuiltin="1"/>
    <cellStyle name="入力" xfId="14" builtinId="20" customBuiltin="1"/>
    <cellStyle name="標準" xfId="0" builtinId="0" customBuiltin="1"/>
    <cellStyle name="良い" xfId="11" builtinId="26" customBuiltin="1"/>
  </cellStyles>
  <dxfs count="32">
    <dxf>
      <fill>
        <patternFill>
          <bgColor theme="5" tint="0.79998168889431442"/>
        </patternFill>
      </fill>
    </dxf>
    <dxf>
      <font>
        <strike/>
        <color theme="1" tint="0.34998626667073579"/>
      </font>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family val="3"/>
        <charset val="128"/>
        <scheme val="none"/>
      </font>
      <alignment horizontal="lef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numFmt numFmtId="11" formatCode="&quot;¥&quot;#,##0.00;&quot;¥&quot;\-#,##0.00"/>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right" vertical="center" textRotation="0" wrapText="0" indent="1" justifyLastLine="0" shrinkToFit="0" readingOrder="0"/>
    </dxf>
    <dxf>
      <font>
        <strike val="0"/>
        <outline val="0"/>
        <shadow val="0"/>
        <u val="none"/>
        <vertAlign val="baseline"/>
        <sz val="10"/>
        <color theme="1"/>
        <name val="Meiryo UI"/>
        <family val="3"/>
        <charset val="128"/>
        <scheme val="none"/>
      </font>
      <numFmt numFmtId="11" formatCode="&quot;¥&quot;#,##0.00;&quot;¥&quot;\-#,##0.00"/>
      <alignment horizontal="righ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lef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lef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left" vertical="center" textRotation="0" wrapText="0" indent="1" justifyLastLine="0" shrinkToFit="0" readingOrder="0"/>
    </dxf>
    <dxf>
      <font>
        <strike val="0"/>
        <outline val="0"/>
        <shadow val="0"/>
        <u val="none"/>
        <vertAlign val="baseline"/>
        <sz val="10"/>
        <color theme="1"/>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0"/>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0"/>
        <color theme="1"/>
        <name val="Meiryo UI"/>
        <family val="3"/>
        <charset val="128"/>
        <scheme val="none"/>
      </font>
    </dxf>
    <dxf>
      <font>
        <strike val="0"/>
        <outline val="0"/>
        <shadow val="0"/>
        <u val="none"/>
        <vertAlign val="baseline"/>
        <sz val="10"/>
        <color theme="1"/>
        <name val="Meiryo UI"/>
        <family val="3"/>
        <charset val="128"/>
        <scheme val="none"/>
      </font>
      <alignment horizontal="general" vertical="center" textRotation="0" wrapText="0" indent="0" justifyLastLine="0" shrinkToFit="0" readingOrder="0"/>
    </dxf>
    <dxf>
      <font>
        <strike val="0"/>
        <outline val="0"/>
        <shadow val="0"/>
        <u val="none"/>
        <vertAlign val="baseline"/>
        <sz val="11"/>
        <color theme="1"/>
        <name val="Meiryo UI"/>
        <family val="3"/>
        <charset val="128"/>
        <scheme val="none"/>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31"/>
      <tableStyleElement type="headerRow"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152400</xdr:rowOff>
    </xdr:from>
    <xdr:to>
      <xdr:col>12</xdr:col>
      <xdr:colOff>9524</xdr:colOff>
      <xdr:row>1</xdr:row>
      <xdr:rowOff>2133</xdr:rowOff>
    </xdr:to>
    <xdr:pic>
      <xdr:nvPicPr>
        <xdr:cNvPr id="2" name="画像 1" descr="抽象的なバナー"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399" y="152400"/>
          <a:ext cx="12045716" cy="1324297"/>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テキスト ボックス 1" descr="在庫リスト"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ja" sz="1800">
              <a:solidFill>
                <a:schemeClr val="accent3">
                  <a:lumMod val="20000"/>
                  <a:lumOff val="80000"/>
                </a:schemeClr>
              </a:solidFill>
              <a:latin typeface=""/>
              <a:ea typeface="Meiryo UI" panose="020B0604030504040204" pitchFamily="34" charset="-128"/>
            </a:rPr>
            <a:t>在庫リスト</a:t>
          </a:r>
        </a:p>
        <a:p>
          <a:pPr marL="0" algn="l" rtl="0"/>
          <a:r>
            <a:rPr lang="ja" sz="1800">
              <a:solidFill>
                <a:schemeClr val="tx2">
                  <a:lumMod val="40000"/>
                  <a:lumOff val="60000"/>
                </a:schemeClr>
              </a:solidFill>
              <a:latin typeface=""/>
              <a:ea typeface="Meiryo UI" panose="020B0604030504040204" pitchFamily="34" charset="-128"/>
            </a:rPr>
            <a:t>会社名</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在庫_リスト_表" displayName="在庫_リスト_表" ref="B3:M28" headerRowDxfId="28" dataDxfId="27" totalsRowDxfId="26">
  <autoFilter ref="B3:M28" xr:uid="{00000000-0009-0000-0100-000001000000}"/>
  <tableColumns count="12">
    <tableColumn id="1" xr3:uid="{00000000-0010-0000-0000-000001000000}" name="再発注用" totalsRowLabel="集計" dataDxfId="25" totalsRowDxfId="24">
      <calculatedColumnFormula>IFERROR((在庫_リスト_表[[#This Row],[在庫の数量]]&lt;=在庫_リスト_表[[#This Row],[再発注点]])*(在庫_リスト_表[[#This Row],[取り扱い中止?]]="")*valHighlight,0)</calculatedColumnFormula>
    </tableColumn>
    <tableColumn id="2" xr3:uid="{00000000-0010-0000-0000-000002000000}" name="区分" dataDxfId="23" totalsRowDxfId="22"/>
    <tableColumn id="3" xr3:uid="{00000000-0010-0000-0000-000003000000}" name="商品名" dataDxfId="21" totalsRowDxfId="20"/>
    <tableColumn id="4" xr3:uid="{00000000-0010-0000-0000-000004000000}" name="説明" dataDxfId="19" totalsRowDxfId="18"/>
    <tableColumn id="5" xr3:uid="{00000000-0010-0000-0000-000005000000}" name="単価" dataDxfId="17" totalsRowDxfId="16"/>
    <tableColumn id="6" xr3:uid="{00000000-0010-0000-0000-000006000000}" name="在庫の数量" dataDxfId="15" totalsRowDxfId="14"/>
    <tableColumn id="7" xr3:uid="{00000000-0010-0000-0000-000007000000}" name="在庫の評価額" dataDxfId="13" totalsRowDxfId="12">
      <calculatedColumnFormula>在庫_リスト_表[[#This Row],[単価]]*在庫_リスト_表[[#This Row],[在庫の数量]]</calculatedColumnFormula>
    </tableColumn>
    <tableColumn id="8" xr3:uid="{00000000-0010-0000-0000-000008000000}" name="再発注点" dataDxfId="11" totalsRowDxfId="10"/>
    <tableColumn id="9" xr3:uid="{00000000-0010-0000-0000-000009000000}" name="再発注品目の調達期間 (日単位)" dataDxfId="9" totalsRowDxfId="8"/>
    <tableColumn id="10" xr3:uid="{00000000-0010-0000-0000-00000A000000}" name="再発注品目の数量" dataDxfId="7" totalsRowDxfId="6"/>
    <tableColumn id="11" xr3:uid="{00000000-0010-0000-0000-00000B000000}" name="取り扱い中止?" totalsRowFunction="count" dataDxfId="5" totalsRowDxfId="4"/>
    <tableColumn id="12" xr3:uid="{BBD9E132-4845-AA42-BCD3-569ED0A2E232}" name="申請完了" dataDxfId="3" totalsRow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zoomScale="149" zoomScaleNormal="100" workbookViewId="0">
      <selection activeCell="E6" sqref="E6"/>
    </sheetView>
  </sheetViews>
  <sheetFormatPr baseColWidth="10" defaultColWidth="8.7109375" defaultRowHeight="24" customHeight="1"/>
  <cols>
    <col min="1" max="1" width="1.7109375" style="7" customWidth="1"/>
    <col min="2" max="2" width="11.5703125" style="5" customWidth="1"/>
    <col min="3" max="3" width="12.7109375" style="12" customWidth="1"/>
    <col min="4" max="5" width="14.140625" style="12" customWidth="1"/>
    <col min="6" max="9" width="10.7109375" style="14" customWidth="1"/>
    <col min="10" max="10" width="15.42578125" style="14" customWidth="1"/>
    <col min="11" max="11" width="10.5703125" style="14" customWidth="1"/>
    <col min="12" max="12" width="13.7109375" style="12" customWidth="1"/>
    <col min="13" max="13" width="12.28515625" style="7" customWidth="1"/>
    <col min="14" max="16384" width="8.7109375" style="7"/>
  </cols>
  <sheetData>
    <row r="1" spans="2:13" s="3" customFormat="1" ht="116.25" customHeight="1">
      <c r="B1" s="1"/>
      <c r="C1" s="2"/>
      <c r="D1" s="2"/>
      <c r="E1" s="2"/>
      <c r="G1" s="4"/>
      <c r="I1" s="4"/>
      <c r="J1" s="4"/>
      <c r="M1" s="3" t="s">
        <v>86</v>
      </c>
    </row>
    <row r="2" spans="2:13" ht="23.25" customHeight="1">
      <c r="C2" s="6"/>
      <c r="D2" s="6"/>
      <c r="E2" s="6"/>
      <c r="F2" s="7"/>
      <c r="G2" s="8"/>
      <c r="H2" s="7"/>
      <c r="I2" s="8"/>
      <c r="J2" s="8"/>
      <c r="K2" s="9" t="s">
        <v>82</v>
      </c>
      <c r="L2" s="10" t="s">
        <v>84</v>
      </c>
    </row>
    <row r="3" spans="2:13" s="5" customFormat="1" ht="50" customHeight="1">
      <c r="B3" s="11" t="s">
        <v>0</v>
      </c>
      <c r="C3" s="11" t="s">
        <v>89</v>
      </c>
      <c r="D3" s="11" t="s">
        <v>88</v>
      </c>
      <c r="E3" s="11" t="s">
        <v>51</v>
      </c>
      <c r="F3" s="11" t="s">
        <v>77</v>
      </c>
      <c r="G3" s="11" t="s">
        <v>78</v>
      </c>
      <c r="H3" s="11" t="s">
        <v>79</v>
      </c>
      <c r="I3" s="11" t="s">
        <v>80</v>
      </c>
      <c r="J3" s="11" t="s">
        <v>81</v>
      </c>
      <c r="K3" s="11" t="s">
        <v>83</v>
      </c>
      <c r="L3" s="11" t="s">
        <v>85</v>
      </c>
      <c r="M3" s="11" t="s">
        <v>87</v>
      </c>
    </row>
    <row r="4" spans="2:13" ht="24" customHeight="1">
      <c r="B4" s="5">
        <f>IFERROR((在庫_リスト_表[[#This Row],[在庫の数量]]&lt;=在庫_リスト_表[[#This Row],[再発注点]])*(在庫_リスト_表[[#This Row],[取り扱い中止?]]="")*valHighlight,0)</f>
        <v>1</v>
      </c>
      <c r="C4" s="12" t="s">
        <v>1</v>
      </c>
      <c r="D4" s="12" t="s">
        <v>26</v>
      </c>
      <c r="E4" s="12" t="s">
        <v>52</v>
      </c>
      <c r="F4" s="13">
        <v>51</v>
      </c>
      <c r="G4" s="14">
        <v>25</v>
      </c>
      <c r="H4" s="13">
        <f>在庫_リスト_表[[#This Row],[単価]]*在庫_リスト_表[[#This Row],[在庫の数量]]</f>
        <v>1275</v>
      </c>
      <c r="I4" s="14">
        <v>29</v>
      </c>
      <c r="J4" s="14">
        <v>13</v>
      </c>
      <c r="K4" s="14">
        <v>50</v>
      </c>
    </row>
    <row r="5" spans="2:13" ht="24" customHeight="1">
      <c r="B5" s="5">
        <f>IFERROR((在庫_リスト_表[[#This Row],[在庫の数量]]&lt;=在庫_リスト_表[[#This Row],[再発注点]])*(在庫_リスト_表[[#This Row],[取り扱い中止?]]="")*valHighlight,0)</f>
        <v>1</v>
      </c>
      <c r="C5" s="12" t="s">
        <v>2</v>
      </c>
      <c r="D5" s="12" t="s">
        <v>27</v>
      </c>
      <c r="E5" s="12" t="s">
        <v>53</v>
      </c>
      <c r="F5" s="13">
        <v>93</v>
      </c>
      <c r="G5" s="14">
        <v>132</v>
      </c>
      <c r="H5" s="13">
        <f>在庫_リスト_表[[#This Row],[単価]]*在庫_リスト_表[[#This Row],[在庫の数量]]</f>
        <v>12276</v>
      </c>
      <c r="I5" s="14">
        <v>231</v>
      </c>
      <c r="J5" s="14">
        <v>4</v>
      </c>
      <c r="K5" s="14">
        <v>50</v>
      </c>
    </row>
    <row r="6" spans="2:13" ht="24" customHeight="1">
      <c r="B6" s="5">
        <f>IFERROR((在庫_リスト_表[[#This Row],[在庫の数量]]&lt;=在庫_リスト_表[[#This Row],[再発注点]])*(在庫_リスト_表[[#This Row],[取り扱い中止?]]="")*valHighlight,0)</f>
        <v>0</v>
      </c>
      <c r="C6" s="12" t="s">
        <v>3</v>
      </c>
      <c r="D6" s="12" t="s">
        <v>28</v>
      </c>
      <c r="E6" s="12" t="s">
        <v>54</v>
      </c>
      <c r="F6" s="13">
        <v>57</v>
      </c>
      <c r="G6" s="14">
        <v>151</v>
      </c>
      <c r="H6" s="13">
        <f>在庫_リスト_表[[#This Row],[単価]]*在庫_リスト_表[[#This Row],[在庫の数量]]</f>
        <v>8607</v>
      </c>
      <c r="I6" s="14">
        <v>114</v>
      </c>
      <c r="J6" s="14">
        <v>11</v>
      </c>
      <c r="K6" s="14">
        <v>150</v>
      </c>
    </row>
    <row r="7" spans="2:13" ht="24" customHeight="1">
      <c r="B7" s="5">
        <f>IFERROR((在庫_リスト_表[[#This Row],[在庫の数量]]&lt;=在庫_リスト_表[[#This Row],[再発注点]])*(在庫_リスト_表[[#This Row],[取り扱い中止?]]="")*valHighlight,0)</f>
        <v>0</v>
      </c>
      <c r="C7" s="12" t="s">
        <v>4</v>
      </c>
      <c r="D7" s="12" t="s">
        <v>29</v>
      </c>
      <c r="E7" s="12" t="s">
        <v>55</v>
      </c>
      <c r="F7" s="13">
        <v>19</v>
      </c>
      <c r="G7" s="14">
        <v>186</v>
      </c>
      <c r="H7" s="13">
        <f>在庫_リスト_表[[#This Row],[単価]]*在庫_リスト_表[[#This Row],[在庫の数量]]</f>
        <v>3534</v>
      </c>
      <c r="I7" s="14">
        <v>158</v>
      </c>
      <c r="J7" s="14">
        <v>6</v>
      </c>
      <c r="K7" s="14">
        <v>50</v>
      </c>
    </row>
    <row r="8" spans="2:13" ht="24" customHeight="1">
      <c r="B8" s="5">
        <f>IFERROR((在庫_リスト_表[[#This Row],[在庫の数量]]&lt;=在庫_リスト_表[[#This Row],[再発注点]])*(在庫_リスト_表[[#This Row],[取り扱い中止?]]="")*valHighlight,0)</f>
        <v>0</v>
      </c>
      <c r="C8" s="12" t="s">
        <v>5</v>
      </c>
      <c r="D8" s="12" t="s">
        <v>30</v>
      </c>
      <c r="E8" s="12" t="s">
        <v>56</v>
      </c>
      <c r="F8" s="13">
        <v>75</v>
      </c>
      <c r="G8" s="14">
        <v>62</v>
      </c>
      <c r="H8" s="13">
        <f>在庫_リスト_表[[#This Row],[単価]]*在庫_リスト_表[[#This Row],[在庫の数量]]</f>
        <v>4650</v>
      </c>
      <c r="I8" s="14">
        <v>39</v>
      </c>
      <c r="J8" s="14">
        <v>12</v>
      </c>
      <c r="K8" s="14">
        <v>50</v>
      </c>
    </row>
    <row r="9" spans="2:13" ht="24" customHeight="1">
      <c r="B9" s="5">
        <f>IFERROR((在庫_リスト_表[[#This Row],[在庫の数量]]&lt;=在庫_リスト_表[[#This Row],[再発注点]])*(在庫_リスト_表[[#This Row],[取り扱い中止?]]="")*valHighlight,0)</f>
        <v>1</v>
      </c>
      <c r="C9" s="12" t="s">
        <v>6</v>
      </c>
      <c r="D9" s="12" t="s">
        <v>31</v>
      </c>
      <c r="E9" s="12" t="s">
        <v>57</v>
      </c>
      <c r="F9" s="13">
        <v>11</v>
      </c>
      <c r="G9" s="14">
        <v>5</v>
      </c>
      <c r="H9" s="13">
        <f>在庫_リスト_表[[#This Row],[単価]]*在庫_リスト_表[[#This Row],[在庫の数量]]</f>
        <v>55</v>
      </c>
      <c r="I9" s="14">
        <v>9</v>
      </c>
      <c r="J9" s="14">
        <v>13</v>
      </c>
      <c r="K9" s="14">
        <v>150</v>
      </c>
    </row>
    <row r="10" spans="2:13" ht="24" customHeight="1">
      <c r="B10" s="5">
        <f>IFERROR((在庫_リスト_表[[#This Row],[在庫の数量]]&lt;=在庫_リスト_表[[#This Row],[再発注点]])*(在庫_リスト_表[[#This Row],[取り扱い中止?]]="")*valHighlight,0)</f>
        <v>0</v>
      </c>
      <c r="C10" s="12" t="s">
        <v>7</v>
      </c>
      <c r="D10" s="12" t="s">
        <v>32</v>
      </c>
      <c r="E10" s="12" t="s">
        <v>58</v>
      </c>
      <c r="F10" s="13">
        <v>56</v>
      </c>
      <c r="G10" s="14">
        <v>58</v>
      </c>
      <c r="H10" s="13">
        <f>在庫_リスト_表[[#This Row],[単価]]*在庫_リスト_表[[#This Row],[在庫の数量]]</f>
        <v>3248</v>
      </c>
      <c r="I10" s="14">
        <v>109</v>
      </c>
      <c r="J10" s="14">
        <v>7</v>
      </c>
      <c r="K10" s="14">
        <v>100</v>
      </c>
      <c r="L10" s="12" t="s">
        <v>84</v>
      </c>
    </row>
    <row r="11" spans="2:13" ht="24" customHeight="1">
      <c r="B11" s="5">
        <f>IFERROR((在庫_リスト_表[[#This Row],[在庫の数量]]&lt;=在庫_リスト_表[[#This Row],[再発注点]])*(在庫_リスト_表[[#This Row],[取り扱い中止?]]="")*valHighlight,0)</f>
        <v>1</v>
      </c>
      <c r="C11" s="12" t="s">
        <v>8</v>
      </c>
      <c r="D11" s="12" t="s">
        <v>33</v>
      </c>
      <c r="E11" s="12" t="s">
        <v>59</v>
      </c>
      <c r="F11" s="13">
        <v>38</v>
      </c>
      <c r="G11" s="14">
        <v>101</v>
      </c>
      <c r="H11" s="13">
        <f>在庫_リスト_表[[#This Row],[単価]]*在庫_リスト_表[[#This Row],[在庫の数量]]</f>
        <v>3838</v>
      </c>
      <c r="I11" s="14">
        <v>162</v>
      </c>
      <c r="J11" s="14">
        <v>3</v>
      </c>
      <c r="K11" s="14">
        <v>100</v>
      </c>
    </row>
    <row r="12" spans="2:13" ht="24" customHeight="1">
      <c r="B12" s="5">
        <f>IFERROR((在庫_リスト_表[[#This Row],[在庫の数量]]&lt;=在庫_リスト_表[[#This Row],[再発注点]])*(在庫_リスト_表[[#This Row],[取り扱い中止?]]="")*valHighlight,0)</f>
        <v>0</v>
      </c>
      <c r="C12" s="12" t="s">
        <v>9</v>
      </c>
      <c r="D12" s="12" t="s">
        <v>34</v>
      </c>
      <c r="E12" s="12" t="s">
        <v>60</v>
      </c>
      <c r="F12" s="13">
        <v>59</v>
      </c>
      <c r="G12" s="14">
        <v>122</v>
      </c>
      <c r="H12" s="13">
        <f>在庫_リスト_表[[#This Row],[単価]]*在庫_リスト_表[[#This Row],[在庫の数量]]</f>
        <v>7198</v>
      </c>
      <c r="I12" s="14">
        <v>82</v>
      </c>
      <c r="J12" s="14">
        <v>3</v>
      </c>
      <c r="K12" s="14">
        <v>150</v>
      </c>
    </row>
    <row r="13" spans="2:13" ht="24" customHeight="1">
      <c r="B13" s="5">
        <f>IFERROR((在庫_リスト_表[[#This Row],[在庫の数量]]&lt;=在庫_リスト_表[[#This Row],[再発注点]])*(在庫_リスト_表[[#This Row],[取り扱い中止?]]="")*valHighlight,0)</f>
        <v>1</v>
      </c>
      <c r="C13" s="12" t="s">
        <v>10</v>
      </c>
      <c r="D13" s="12" t="s">
        <v>35</v>
      </c>
      <c r="E13" s="12" t="s">
        <v>61</v>
      </c>
      <c r="F13" s="13">
        <v>50</v>
      </c>
      <c r="G13" s="14">
        <v>175</v>
      </c>
      <c r="H13" s="13">
        <f>在庫_リスト_表[[#This Row],[単価]]*在庫_リスト_表[[#This Row],[在庫の数量]]</f>
        <v>8750</v>
      </c>
      <c r="I13" s="14">
        <v>283</v>
      </c>
      <c r="J13" s="14">
        <v>8</v>
      </c>
      <c r="K13" s="14">
        <v>150</v>
      </c>
    </row>
    <row r="14" spans="2:13" ht="24" customHeight="1">
      <c r="B14" s="5">
        <f>IFERROR((在庫_リスト_表[[#This Row],[在庫の数量]]&lt;=在庫_リスト_表[[#This Row],[再発注点]])*(在庫_リスト_表[[#This Row],[取り扱い中止?]]="")*valHighlight,0)</f>
        <v>1</v>
      </c>
      <c r="C14" s="12" t="s">
        <v>11</v>
      </c>
      <c r="D14" s="12" t="s">
        <v>36</v>
      </c>
      <c r="E14" s="12" t="s">
        <v>62</v>
      </c>
      <c r="F14" s="13">
        <v>59</v>
      </c>
      <c r="G14" s="14">
        <v>176</v>
      </c>
      <c r="H14" s="13">
        <f>在庫_リスト_表[[#This Row],[単価]]*在庫_リスト_表[[#This Row],[在庫の数量]]</f>
        <v>10384</v>
      </c>
      <c r="I14" s="14">
        <v>229</v>
      </c>
      <c r="J14" s="14">
        <v>1</v>
      </c>
      <c r="K14" s="14">
        <v>100</v>
      </c>
    </row>
    <row r="15" spans="2:13" ht="24" customHeight="1">
      <c r="B15" s="5">
        <f>IFERROR((在庫_リスト_表[[#This Row],[在庫の数量]]&lt;=在庫_リスト_表[[#This Row],[再発注点]])*(在庫_リスト_表[[#This Row],[取り扱い中止?]]="")*valHighlight,0)</f>
        <v>1</v>
      </c>
      <c r="C15" s="12" t="s">
        <v>12</v>
      </c>
      <c r="D15" s="12" t="s">
        <v>37</v>
      </c>
      <c r="E15" s="12" t="s">
        <v>63</v>
      </c>
      <c r="F15" s="13">
        <v>18</v>
      </c>
      <c r="G15" s="14">
        <v>22</v>
      </c>
      <c r="H15" s="13">
        <f>在庫_リスト_表[[#This Row],[単価]]*在庫_リスト_表[[#This Row],[在庫の数量]]</f>
        <v>396</v>
      </c>
      <c r="I15" s="14">
        <v>36</v>
      </c>
      <c r="J15" s="14">
        <v>12</v>
      </c>
      <c r="K15" s="14">
        <v>50</v>
      </c>
    </row>
    <row r="16" spans="2:13" ht="24" customHeight="1">
      <c r="B16" s="5">
        <f>IFERROR((在庫_リスト_表[[#This Row],[在庫の数量]]&lt;=在庫_リスト_表[[#This Row],[再発注点]])*(在庫_リスト_表[[#This Row],[取り扱い中止?]]="")*valHighlight,0)</f>
        <v>1</v>
      </c>
      <c r="C16" s="12" t="s">
        <v>13</v>
      </c>
      <c r="D16" s="12" t="s">
        <v>38</v>
      </c>
      <c r="E16" s="12" t="s">
        <v>64</v>
      </c>
      <c r="F16" s="13">
        <v>26</v>
      </c>
      <c r="G16" s="14">
        <v>72</v>
      </c>
      <c r="H16" s="13">
        <f>在庫_リスト_表[[#This Row],[単価]]*在庫_リスト_表[[#This Row],[在庫の数量]]</f>
        <v>1872</v>
      </c>
      <c r="I16" s="14">
        <v>102</v>
      </c>
      <c r="J16" s="14">
        <v>9</v>
      </c>
      <c r="K16" s="14">
        <v>100</v>
      </c>
    </row>
    <row r="17" spans="2:12" ht="24" customHeight="1">
      <c r="B17" s="5">
        <f>IFERROR((在庫_リスト_表[[#This Row],[在庫の数量]]&lt;=在庫_リスト_表[[#This Row],[再発注点]])*(在庫_リスト_表[[#This Row],[取り扱い中止?]]="")*valHighlight,0)</f>
        <v>1</v>
      </c>
      <c r="C17" s="12" t="s">
        <v>14</v>
      </c>
      <c r="D17" s="12" t="s">
        <v>39</v>
      </c>
      <c r="E17" s="12" t="s">
        <v>65</v>
      </c>
      <c r="F17" s="13">
        <v>42</v>
      </c>
      <c r="G17" s="14">
        <v>62</v>
      </c>
      <c r="H17" s="13">
        <f>在庫_リスト_表[[#This Row],[単価]]*在庫_リスト_表[[#This Row],[在庫の数量]]</f>
        <v>2604</v>
      </c>
      <c r="I17" s="14">
        <v>83</v>
      </c>
      <c r="J17" s="14">
        <v>2</v>
      </c>
      <c r="K17" s="14">
        <v>100</v>
      </c>
    </row>
    <row r="18" spans="2:12" ht="24" customHeight="1">
      <c r="B18" s="5">
        <f>IFERROR((在庫_リスト_表[[#This Row],[在庫の数量]]&lt;=在庫_リスト_表[[#This Row],[再発注点]])*(在庫_リスト_表[[#This Row],[取り扱い中止?]]="")*valHighlight,0)</f>
        <v>0</v>
      </c>
      <c r="C18" s="12" t="s">
        <v>15</v>
      </c>
      <c r="D18" s="12" t="s">
        <v>40</v>
      </c>
      <c r="E18" s="12" t="s">
        <v>66</v>
      </c>
      <c r="F18" s="13">
        <v>32</v>
      </c>
      <c r="G18" s="14">
        <v>46</v>
      </c>
      <c r="H18" s="13">
        <f>在庫_リスト_表[[#This Row],[単価]]*在庫_リスト_表[[#This Row],[在庫の数量]]</f>
        <v>1472</v>
      </c>
      <c r="I18" s="14">
        <v>23</v>
      </c>
      <c r="J18" s="14">
        <v>15</v>
      </c>
      <c r="K18" s="14">
        <v>50</v>
      </c>
    </row>
    <row r="19" spans="2:12" ht="24" customHeight="1">
      <c r="B19" s="5">
        <f>IFERROR((在庫_リスト_表[[#This Row],[在庫の数量]]&lt;=在庫_リスト_表[[#This Row],[再発注点]])*(在庫_リスト_表[[#This Row],[取り扱い中止?]]="")*valHighlight,0)</f>
        <v>1</v>
      </c>
      <c r="C19" s="12" t="s">
        <v>16</v>
      </c>
      <c r="D19" s="12" t="s">
        <v>41</v>
      </c>
      <c r="E19" s="12" t="s">
        <v>67</v>
      </c>
      <c r="F19" s="13">
        <v>90</v>
      </c>
      <c r="G19" s="14">
        <v>96</v>
      </c>
      <c r="H19" s="13">
        <f>在庫_リスト_表[[#This Row],[単価]]*在庫_リスト_表[[#This Row],[在庫の数量]]</f>
        <v>8640</v>
      </c>
      <c r="I19" s="14">
        <v>180</v>
      </c>
      <c r="J19" s="14">
        <v>3</v>
      </c>
      <c r="K19" s="14">
        <v>50</v>
      </c>
    </row>
    <row r="20" spans="2:12" ht="24" customHeight="1">
      <c r="B20" s="5">
        <f>IFERROR((在庫_リスト_表[[#This Row],[在庫の数量]]&lt;=在庫_リスト_表[[#This Row],[再発注点]])*(在庫_リスト_表[[#This Row],[取り扱い中止?]]="")*valHighlight,0)</f>
        <v>0</v>
      </c>
      <c r="C20" s="12" t="s">
        <v>17</v>
      </c>
      <c r="D20" s="12" t="s">
        <v>42</v>
      </c>
      <c r="E20" s="12" t="s">
        <v>68</v>
      </c>
      <c r="F20" s="13">
        <v>97</v>
      </c>
      <c r="G20" s="14">
        <v>57</v>
      </c>
      <c r="H20" s="13">
        <f>在庫_リスト_表[[#This Row],[単価]]*在庫_リスト_表[[#This Row],[在庫の数量]]</f>
        <v>5529</v>
      </c>
      <c r="I20" s="14">
        <v>98</v>
      </c>
      <c r="J20" s="14">
        <v>12</v>
      </c>
      <c r="K20" s="14">
        <v>50</v>
      </c>
      <c r="L20" s="12" t="s">
        <v>84</v>
      </c>
    </row>
    <row r="21" spans="2:12" ht="24" customHeight="1">
      <c r="B21" s="5">
        <f>IFERROR((在庫_リスト_表[[#This Row],[在庫の数量]]&lt;=在庫_リスト_表[[#This Row],[再発注点]])*(在庫_リスト_表[[#This Row],[取り扱い中止?]]="")*valHighlight,0)</f>
        <v>1</v>
      </c>
      <c r="C21" s="12" t="s">
        <v>18</v>
      </c>
      <c r="D21" s="12" t="s">
        <v>43</v>
      </c>
      <c r="E21" s="12" t="s">
        <v>69</v>
      </c>
      <c r="F21" s="13">
        <v>12</v>
      </c>
      <c r="G21" s="14">
        <v>6</v>
      </c>
      <c r="H21" s="13">
        <f>在庫_リスト_表[[#This Row],[単価]]*在庫_リスト_表[[#This Row],[在庫の数量]]</f>
        <v>72</v>
      </c>
      <c r="I21" s="14">
        <v>7</v>
      </c>
      <c r="J21" s="14">
        <v>13</v>
      </c>
      <c r="K21" s="14">
        <v>50</v>
      </c>
    </row>
    <row r="22" spans="2:12" ht="24" customHeight="1">
      <c r="B22" s="5">
        <f>IFERROR((在庫_リスト_表[[#This Row],[在庫の数量]]&lt;=在庫_リスト_表[[#This Row],[再発注点]])*(在庫_リスト_表[[#This Row],[取り扱い中止?]]="")*valHighlight,0)</f>
        <v>1</v>
      </c>
      <c r="C22" s="12" t="s">
        <v>19</v>
      </c>
      <c r="D22" s="12" t="s">
        <v>44</v>
      </c>
      <c r="E22" s="12" t="s">
        <v>70</v>
      </c>
      <c r="F22" s="13">
        <v>82</v>
      </c>
      <c r="G22" s="14">
        <v>143</v>
      </c>
      <c r="H22" s="13">
        <f>在庫_リスト_表[[#This Row],[単価]]*在庫_リスト_表[[#This Row],[在庫の数量]]</f>
        <v>11726</v>
      </c>
      <c r="I22" s="14">
        <v>164</v>
      </c>
      <c r="J22" s="14">
        <v>12</v>
      </c>
      <c r="K22" s="14">
        <v>150</v>
      </c>
    </row>
    <row r="23" spans="2:12" ht="24" customHeight="1">
      <c r="B23" s="5">
        <f>IFERROR((在庫_リスト_表[[#This Row],[在庫の数量]]&lt;=在庫_リスト_表[[#This Row],[再発注点]])*(在庫_リスト_表[[#This Row],[取り扱い中止?]]="")*valHighlight,0)</f>
        <v>0</v>
      </c>
      <c r="C23" s="12" t="s">
        <v>20</v>
      </c>
      <c r="D23" s="12" t="s">
        <v>45</v>
      </c>
      <c r="E23" s="12" t="s">
        <v>71</v>
      </c>
      <c r="F23" s="13">
        <v>16</v>
      </c>
      <c r="G23" s="14">
        <v>124</v>
      </c>
      <c r="H23" s="13">
        <f>在庫_リスト_表[[#This Row],[単価]]*在庫_リスト_表[[#This Row],[在庫の数量]]</f>
        <v>1984</v>
      </c>
      <c r="I23" s="14">
        <v>113</v>
      </c>
      <c r="J23" s="14">
        <v>14</v>
      </c>
      <c r="K23" s="14">
        <v>50</v>
      </c>
    </row>
    <row r="24" spans="2:12" ht="24" customHeight="1">
      <c r="B24" s="5">
        <f>IFERROR((在庫_リスト_表[[#This Row],[在庫の数量]]&lt;=在庫_リスト_表[[#This Row],[再発注点]])*(在庫_リスト_表[[#This Row],[取り扱い中止?]]="")*valHighlight,0)</f>
        <v>0</v>
      </c>
      <c r="C24" s="12" t="s">
        <v>21</v>
      </c>
      <c r="D24" s="12" t="s">
        <v>46</v>
      </c>
      <c r="E24" s="12" t="s">
        <v>72</v>
      </c>
      <c r="F24" s="13">
        <v>19</v>
      </c>
      <c r="G24" s="14">
        <v>112</v>
      </c>
      <c r="H24" s="13">
        <f>在庫_リスト_表[[#This Row],[単価]]*在庫_リスト_表[[#This Row],[在庫の数量]]</f>
        <v>2128</v>
      </c>
      <c r="I24" s="14">
        <v>75</v>
      </c>
      <c r="J24" s="14">
        <v>11</v>
      </c>
      <c r="K24" s="14">
        <v>50</v>
      </c>
    </row>
    <row r="25" spans="2:12" ht="24" customHeight="1">
      <c r="B25" s="5">
        <f>IFERROR((在庫_リスト_表[[#This Row],[在庫の数量]]&lt;=在庫_リスト_表[[#This Row],[再発注点]])*(在庫_リスト_表[[#This Row],[取り扱い中止?]]="")*valHighlight,0)</f>
        <v>0</v>
      </c>
      <c r="C25" s="12" t="s">
        <v>22</v>
      </c>
      <c r="D25" s="12" t="s">
        <v>47</v>
      </c>
      <c r="E25" s="12" t="s">
        <v>73</v>
      </c>
      <c r="F25" s="13">
        <v>24</v>
      </c>
      <c r="G25" s="14">
        <v>182</v>
      </c>
      <c r="H25" s="13">
        <f>在庫_リスト_表[[#This Row],[単価]]*在庫_リスト_表[[#This Row],[在庫の数量]]</f>
        <v>4368</v>
      </c>
      <c r="I25" s="14">
        <v>132</v>
      </c>
      <c r="J25" s="14">
        <v>15</v>
      </c>
      <c r="K25" s="14">
        <v>150</v>
      </c>
    </row>
    <row r="26" spans="2:12" ht="24" customHeight="1">
      <c r="B26" s="5">
        <f>IFERROR((在庫_リスト_表[[#This Row],[在庫の数量]]&lt;=在庫_リスト_表[[#This Row],[再発注点]])*(在庫_リスト_表[[#This Row],[取り扱い中止?]]="")*valHighlight,0)</f>
        <v>0</v>
      </c>
      <c r="C26" s="12" t="s">
        <v>23</v>
      </c>
      <c r="D26" s="12" t="s">
        <v>48</v>
      </c>
      <c r="E26" s="12" t="s">
        <v>74</v>
      </c>
      <c r="F26" s="13">
        <v>29</v>
      </c>
      <c r="G26" s="14">
        <v>106</v>
      </c>
      <c r="H26" s="13">
        <f>在庫_リスト_表[[#This Row],[単価]]*在庫_リスト_表[[#This Row],[在庫の数量]]</f>
        <v>3074</v>
      </c>
      <c r="I26" s="14">
        <v>142</v>
      </c>
      <c r="J26" s="14">
        <v>1</v>
      </c>
      <c r="K26" s="14">
        <v>150</v>
      </c>
      <c r="L26" s="12" t="s">
        <v>84</v>
      </c>
    </row>
    <row r="27" spans="2:12" ht="24" customHeight="1">
      <c r="B27" s="5">
        <f>IFERROR((在庫_リスト_表[[#This Row],[在庫の数量]]&lt;=在庫_リスト_表[[#This Row],[再発注点]])*(在庫_リスト_表[[#This Row],[取り扱い中止?]]="")*valHighlight,0)</f>
        <v>0</v>
      </c>
      <c r="C27" s="12" t="s">
        <v>24</v>
      </c>
      <c r="D27" s="12" t="s">
        <v>49</v>
      </c>
      <c r="E27" s="12" t="s">
        <v>75</v>
      </c>
      <c r="F27" s="13">
        <v>75</v>
      </c>
      <c r="G27" s="14">
        <v>173</v>
      </c>
      <c r="H27" s="13">
        <f>在庫_リスト_表[[#This Row],[単価]]*在庫_リスト_表[[#This Row],[在庫の数量]]</f>
        <v>12975</v>
      </c>
      <c r="I27" s="14">
        <v>127</v>
      </c>
      <c r="J27" s="14">
        <v>9</v>
      </c>
      <c r="K27" s="14">
        <v>100</v>
      </c>
    </row>
    <row r="28" spans="2:12" ht="24" customHeight="1">
      <c r="B28" s="5">
        <f>IFERROR((在庫_リスト_表[[#This Row],[在庫の数量]]&lt;=在庫_リスト_表[[#This Row],[再発注点]])*(在庫_リスト_表[[#This Row],[取り扱い中止?]]="")*valHighlight,0)</f>
        <v>0</v>
      </c>
      <c r="C28" s="12" t="s">
        <v>25</v>
      </c>
      <c r="D28" s="12" t="s">
        <v>50</v>
      </c>
      <c r="E28" s="12" t="s">
        <v>76</v>
      </c>
      <c r="F28" s="13">
        <v>14</v>
      </c>
      <c r="G28" s="14">
        <v>28</v>
      </c>
      <c r="H28" s="13">
        <f>在庫_リスト_表[[#This Row],[単価]]*在庫_リスト_表[[#This Row],[在庫の数量]]</f>
        <v>392</v>
      </c>
      <c r="I28" s="14">
        <v>21</v>
      </c>
      <c r="J28" s="14">
        <v>8</v>
      </c>
      <c r="K28" s="14">
        <v>50</v>
      </c>
    </row>
  </sheetData>
  <phoneticPr fontId="21"/>
  <conditionalFormatting sqref="B4:L28">
    <cfRule type="expression" dxfId="1" priority="1">
      <formula>$L4="はい"</formula>
    </cfRule>
    <cfRule type="expression" dxfId="0" priority="2">
      <formula>$B4=1</formula>
    </cfRule>
  </conditionalFormatting>
  <dataValidations xWindow="67" yWindow="628" count="15">
    <dataValidation allowBlank="1" showInputMessage="1" showErrorMessage="1" promptTitle="在庫リスト" prompt="_x000a_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2" xr:uid="{00000000-0002-0000-0000-000000000000}"/>
    <dataValidation allowBlank="1" showInputMessage="1" showErrorMessage="1" prompt="これは自動化された列です。_x000a__x000a_この列のフラグ アイコンは、在庫リストの中で再発注する準備が整った品目を示します。L2 で [はい] が選択され、品目が再発注する条件を満たす場合にのみ、フラグ アイコンが表示されます。" sqref="B3" xr:uid="{00000000-0002-0000-0000-000001000000}"/>
    <dataValidation allowBlank="1" showInputMessage="1" showErrorMessage="1" prompt="この列には品目の在庫 ID を入力します" sqref="C3" xr:uid="{00000000-0002-0000-0000-000002000000}"/>
    <dataValidation allowBlank="1" showInputMessage="1" showErrorMessage="1" prompt="この列には品目名を入力します" sqref="D3" xr:uid="{00000000-0002-0000-0000-000003000000}"/>
    <dataValidation allowBlank="1" showInputMessage="1" showErrorMessage="1" prompt="品目の取り扱いが中止されている場合は、[はい] を入力します。[はい] が入力されると、対応する行が薄い灰色に強調表示され、フォントのスタイルが取り消し線に変更されます。" sqref="L3" xr:uid="{00000000-0002-0000-0000-000004000000}"/>
    <dataValidation allowBlank="1" showInputMessage="1" showErrorMessage="1" prompt="この列には各品目の再発注する数量を入力します" sqref="K3" xr:uid="{00000000-0002-0000-0000-000005000000}"/>
    <dataValidation allowBlank="1" showInputMessage="1" showErrorMessage="1" prompt="この列には各品目を再発注してから受け取るまでの日数を入力します" sqref="J3" xr:uid="{00000000-0002-0000-0000-000006000000}"/>
    <dataValidation allowBlank="1" showInputMessage="1" showErrorMessage="1" prompt="この列には各品目の再発注点を入力します" sqref="I3" xr:uid="{00000000-0002-0000-0000-000007000000}"/>
    <dataValidation allowBlank="1" showInputMessage="1" showErrorMessage="1" prompt="これは自動化された列です。_x000a__x000a_各品目の在庫の評価額は、この列で自動的に計算されます。" sqref="H3" xr:uid="{00000000-0002-0000-0000-000008000000}"/>
    <dataValidation allowBlank="1" showInputMessage="1" showErrorMessage="1" prompt="この列には各品目の在庫の数量を入力します" sqref="G3" xr:uid="{00000000-0002-0000-0000-000009000000}"/>
    <dataValidation allowBlank="1" showInputMessage="1" showErrorMessage="1" prompt="この列には各品目の単価を入力します" sqref="F3" xr:uid="{00000000-0002-0000-0000-00000A000000}"/>
    <dataValidation allowBlank="1" showInputMessage="1" showErrorMessage="1" prompt="この列には品目の説明を入力します" sqref="E3" xr:uid="{00000000-0002-0000-0000-00000B000000}"/>
    <dataValidation type="list" allowBlank="1" showInputMessage="1" showErrorMessage="1" sqref="L4:L28" xr:uid="{00000000-0002-0000-0000-00000C000000}">
      <formula1>"はい"</formula1>
    </dataValidation>
    <dataValidation type="list" allowBlank="1" showInputMessage="1" showErrorMessage="1" prompt="再注文品目の強調表示を有効にするには、[はい] を選択します。これにより、B 列にフラグが表示され、[在庫リスト] 表の対応する行が強調表示されます。[いいえ] を選択すると、フラグと強調表示が取り消されます。" sqref="L2" xr:uid="{00000000-0002-0000-0000-00000D000000}">
      <formula1>"はい, いいえ"</formula1>
    </dataValidation>
    <dataValidation allowBlank="1" showInputMessage="1" showErrorMessage="1" promptTitle="在庫リスト" prompt="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1" xr:uid="{00000000-0002-0000-0000-00000E000000}"/>
  </dataValidations>
  <pageMargins left="0.25" right="0.25" top="0.75" bottom="0.75" header="0.3" footer="0.3"/>
  <pageSetup paperSize="9"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在庫リスト</vt:lpstr>
      <vt:lpstr>在庫リスト!Print_Titles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2024-01-27T00:20:30Z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