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nnyt/Dropbox/cours/Essai/Résultats MSDevMtl Mar 19, 2016/Analyse/Hierarchic/"/>
    </mc:Choice>
  </mc:AlternateContent>
  <bookViews>
    <workbookView xWindow="5100" yWindow="5900" windowWidth="40820" windowHeight="19580" tabRatio="500"/>
  </bookViews>
  <sheets>
    <sheet name="Sheet1" sheetId="1" r:id="rId1"/>
    <sheet name="Sheet3" sheetId="3" r:id="rId2"/>
  </sheets>
  <definedNames>
    <definedName name="_xlnm._FilterDatabase" localSheetId="0" hidden="1">Sheet1!$C$185:$C$244</definedName>
    <definedName name="_xlnm._FilterDatabase" localSheetId="1" hidden="1">Sheet3!$E$219:$E$245</definedName>
    <definedName name="_xlnm.Extract" localSheetId="0">Sheet1!#REF!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3" i="3" l="1"/>
  <c r="E164" i="1"/>
  <c r="E131" i="1"/>
  <c r="E59" i="1"/>
  <c r="D137" i="1"/>
  <c r="E220" i="3"/>
  <c r="F220" i="3"/>
  <c r="D138" i="1"/>
  <c r="E221" i="3"/>
  <c r="F221" i="3"/>
  <c r="D139" i="1"/>
  <c r="E222" i="3"/>
  <c r="F222" i="3"/>
  <c r="D140" i="1"/>
  <c r="E223" i="3"/>
  <c r="F223" i="3"/>
  <c r="D141" i="1"/>
  <c r="E224" i="3"/>
  <c r="F224" i="3"/>
  <c r="D142" i="1"/>
  <c r="E225" i="3"/>
  <c r="F225" i="3"/>
  <c r="D143" i="1"/>
  <c r="E226" i="3"/>
  <c r="D136" i="1"/>
  <c r="E219" i="3"/>
  <c r="D144" i="1"/>
  <c r="E227" i="3"/>
  <c r="D145" i="1"/>
  <c r="E228" i="3"/>
  <c r="D146" i="1"/>
  <c r="E229" i="3"/>
  <c r="D147" i="1"/>
  <c r="E230" i="3"/>
  <c r="D148" i="1"/>
  <c r="E231" i="3"/>
  <c r="D149" i="1"/>
  <c r="E232" i="3"/>
  <c r="D150" i="1"/>
  <c r="E233" i="3"/>
  <c r="D151" i="1"/>
  <c r="E234" i="3"/>
  <c r="D152" i="1"/>
  <c r="E235" i="3"/>
  <c r="D153" i="1"/>
  <c r="E236" i="3"/>
  <c r="D154" i="1"/>
  <c r="E237" i="3"/>
  <c r="D155" i="1"/>
  <c r="E238" i="3"/>
  <c r="D156" i="1"/>
  <c r="E239" i="3"/>
  <c r="D157" i="1"/>
  <c r="E240" i="3"/>
  <c r="D158" i="1"/>
  <c r="E241" i="3"/>
  <c r="D159" i="1"/>
  <c r="E242" i="3"/>
  <c r="D160" i="1"/>
  <c r="E243" i="3"/>
  <c r="D161" i="1"/>
  <c r="E244" i="3"/>
  <c r="D162" i="1"/>
  <c r="E24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19" i="3"/>
  <c r="C137" i="1"/>
  <c r="B191" i="3"/>
  <c r="C191" i="3"/>
  <c r="C138" i="1"/>
  <c r="B192" i="3"/>
  <c r="C136" i="1"/>
  <c r="B190" i="3"/>
  <c r="C139" i="1"/>
  <c r="B193" i="3"/>
  <c r="C140" i="1"/>
  <c r="B194" i="3"/>
  <c r="C141" i="1"/>
  <c r="B195" i="3"/>
  <c r="C142" i="1"/>
  <c r="B196" i="3"/>
  <c r="C143" i="1"/>
  <c r="B197" i="3"/>
  <c r="C144" i="1"/>
  <c r="B198" i="3"/>
  <c r="C145" i="1"/>
  <c r="B199" i="3"/>
  <c r="C146" i="1"/>
  <c r="B200" i="3"/>
  <c r="C147" i="1"/>
  <c r="B201" i="3"/>
  <c r="C148" i="1"/>
  <c r="B202" i="3"/>
  <c r="C149" i="1"/>
  <c r="B203" i="3"/>
  <c r="C150" i="1"/>
  <c r="B204" i="3"/>
  <c r="C151" i="1"/>
  <c r="B205" i="3"/>
  <c r="C152" i="1"/>
  <c r="B206" i="3"/>
  <c r="C153" i="1"/>
  <c r="B207" i="3"/>
  <c r="C154" i="1"/>
  <c r="B208" i="3"/>
  <c r="C155" i="1"/>
  <c r="B209" i="3"/>
  <c r="C156" i="1"/>
  <c r="B210" i="3"/>
  <c r="C157" i="1"/>
  <c r="B211" i="3"/>
  <c r="C158" i="1"/>
  <c r="B212" i="3"/>
  <c r="C159" i="1"/>
  <c r="B213" i="3"/>
  <c r="C160" i="1"/>
  <c r="B214" i="3"/>
  <c r="C161" i="1"/>
  <c r="B215" i="3"/>
  <c r="C162" i="1"/>
  <c r="B216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190" i="3"/>
  <c r="D66" i="1"/>
  <c r="E120" i="3"/>
  <c r="F120" i="3"/>
  <c r="D67" i="1"/>
  <c r="E121" i="3"/>
  <c r="F121" i="3"/>
  <c r="D68" i="1"/>
  <c r="E122" i="3"/>
  <c r="F122" i="3"/>
  <c r="D69" i="1"/>
  <c r="E123" i="3"/>
  <c r="D65" i="1"/>
  <c r="E119" i="3"/>
  <c r="D70" i="1"/>
  <c r="E124" i="3"/>
  <c r="D71" i="1"/>
  <c r="E125" i="3"/>
  <c r="D72" i="1"/>
  <c r="E126" i="3"/>
  <c r="D73" i="1"/>
  <c r="E127" i="3"/>
  <c r="D74" i="1"/>
  <c r="E128" i="3"/>
  <c r="D75" i="1"/>
  <c r="E129" i="3"/>
  <c r="D76" i="1"/>
  <c r="E130" i="3"/>
  <c r="D77" i="1"/>
  <c r="E131" i="3"/>
  <c r="D78" i="1"/>
  <c r="E132" i="3"/>
  <c r="D79" i="1"/>
  <c r="E133" i="3"/>
  <c r="D80" i="1"/>
  <c r="E134" i="3"/>
  <c r="D81" i="1"/>
  <c r="E135" i="3"/>
  <c r="D82" i="1"/>
  <c r="E136" i="3"/>
  <c r="D83" i="1"/>
  <c r="E137" i="3"/>
  <c r="D84" i="1"/>
  <c r="E138" i="3"/>
  <c r="D85" i="1"/>
  <c r="E139" i="3"/>
  <c r="D86" i="1"/>
  <c r="E140" i="3"/>
  <c r="D87" i="1"/>
  <c r="E141" i="3"/>
  <c r="D88" i="1"/>
  <c r="E142" i="3"/>
  <c r="D89" i="1"/>
  <c r="E143" i="3"/>
  <c r="D90" i="1"/>
  <c r="E144" i="3"/>
  <c r="D91" i="1"/>
  <c r="E145" i="3"/>
  <c r="D92" i="1"/>
  <c r="E146" i="3"/>
  <c r="D93" i="1"/>
  <c r="E147" i="3"/>
  <c r="D94" i="1"/>
  <c r="E148" i="3"/>
  <c r="D95" i="1"/>
  <c r="E149" i="3"/>
  <c r="D96" i="1"/>
  <c r="E150" i="3"/>
  <c r="D97" i="1"/>
  <c r="E151" i="3"/>
  <c r="D98" i="1"/>
  <c r="E152" i="3"/>
  <c r="D99" i="1"/>
  <c r="E153" i="3"/>
  <c r="D100" i="1"/>
  <c r="E154" i="3"/>
  <c r="D101" i="1"/>
  <c r="E155" i="3"/>
  <c r="D102" i="1"/>
  <c r="E156" i="3"/>
  <c r="D103" i="1"/>
  <c r="E157" i="3"/>
  <c r="D104" i="1"/>
  <c r="E158" i="3"/>
  <c r="D105" i="1"/>
  <c r="E159" i="3"/>
  <c r="D106" i="1"/>
  <c r="E160" i="3"/>
  <c r="D107" i="1"/>
  <c r="E161" i="3"/>
  <c r="D108" i="1"/>
  <c r="E162" i="3"/>
  <c r="D109" i="1"/>
  <c r="E163" i="3"/>
  <c r="D110" i="1"/>
  <c r="E164" i="3"/>
  <c r="D111" i="1"/>
  <c r="E165" i="3"/>
  <c r="D112" i="1"/>
  <c r="E166" i="3"/>
  <c r="D113" i="1"/>
  <c r="E167" i="3"/>
  <c r="D114" i="1"/>
  <c r="E168" i="3"/>
  <c r="D115" i="1"/>
  <c r="E169" i="3"/>
  <c r="D116" i="1"/>
  <c r="E170" i="3"/>
  <c r="D117" i="1"/>
  <c r="E171" i="3"/>
  <c r="D118" i="1"/>
  <c r="E172" i="3"/>
  <c r="D119" i="1"/>
  <c r="E173" i="3"/>
  <c r="D120" i="1"/>
  <c r="E174" i="3"/>
  <c r="D121" i="1"/>
  <c r="E175" i="3"/>
  <c r="D122" i="1"/>
  <c r="E176" i="3"/>
  <c r="D123" i="1"/>
  <c r="E177" i="3"/>
  <c r="D124" i="1"/>
  <c r="E178" i="3"/>
  <c r="D125" i="1"/>
  <c r="E179" i="3"/>
  <c r="D126" i="1"/>
  <c r="E180" i="3"/>
  <c r="D127" i="1"/>
  <c r="E181" i="3"/>
  <c r="D128" i="1"/>
  <c r="E182" i="3"/>
  <c r="D129" i="1"/>
  <c r="E183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19" i="3"/>
  <c r="C66" i="1"/>
  <c r="B53" i="3"/>
  <c r="C53" i="3"/>
  <c r="C67" i="1"/>
  <c r="B54" i="3"/>
  <c r="C65" i="1"/>
  <c r="B52" i="3"/>
  <c r="C68" i="1"/>
  <c r="B55" i="3"/>
  <c r="C69" i="1"/>
  <c r="B56" i="3"/>
  <c r="C70" i="1"/>
  <c r="B57" i="3"/>
  <c r="C71" i="1"/>
  <c r="B58" i="3"/>
  <c r="C72" i="1"/>
  <c r="B59" i="3"/>
  <c r="C73" i="1"/>
  <c r="B60" i="3"/>
  <c r="C74" i="1"/>
  <c r="B61" i="3"/>
  <c r="C75" i="1"/>
  <c r="B62" i="3"/>
  <c r="C76" i="1"/>
  <c r="B63" i="3"/>
  <c r="C77" i="1"/>
  <c r="B64" i="3"/>
  <c r="C78" i="1"/>
  <c r="B65" i="3"/>
  <c r="C79" i="1"/>
  <c r="B66" i="3"/>
  <c r="C80" i="1"/>
  <c r="B67" i="3"/>
  <c r="C81" i="1"/>
  <c r="B68" i="3"/>
  <c r="C82" i="1"/>
  <c r="B69" i="3"/>
  <c r="C83" i="1"/>
  <c r="B70" i="3"/>
  <c r="C84" i="1"/>
  <c r="B71" i="3"/>
  <c r="C85" i="1"/>
  <c r="B72" i="3"/>
  <c r="C86" i="1"/>
  <c r="B73" i="3"/>
  <c r="C87" i="1"/>
  <c r="B74" i="3"/>
  <c r="C88" i="1"/>
  <c r="B75" i="3"/>
  <c r="C89" i="1"/>
  <c r="B76" i="3"/>
  <c r="C90" i="1"/>
  <c r="B77" i="3"/>
  <c r="C91" i="1"/>
  <c r="B78" i="3"/>
  <c r="C92" i="1"/>
  <c r="B79" i="3"/>
  <c r="C93" i="1"/>
  <c r="B80" i="3"/>
  <c r="C94" i="1"/>
  <c r="B81" i="3"/>
  <c r="C95" i="1"/>
  <c r="B82" i="3"/>
  <c r="C96" i="1"/>
  <c r="B83" i="3"/>
  <c r="C97" i="1"/>
  <c r="B84" i="3"/>
  <c r="C98" i="1"/>
  <c r="B85" i="3"/>
  <c r="C99" i="1"/>
  <c r="B86" i="3"/>
  <c r="C100" i="1"/>
  <c r="B87" i="3"/>
  <c r="C101" i="1"/>
  <c r="B88" i="3"/>
  <c r="C102" i="1"/>
  <c r="B89" i="3"/>
  <c r="C103" i="1"/>
  <c r="B90" i="3"/>
  <c r="C104" i="1"/>
  <c r="B91" i="3"/>
  <c r="C105" i="1"/>
  <c r="B92" i="3"/>
  <c r="C106" i="1"/>
  <c r="B93" i="3"/>
  <c r="C107" i="1"/>
  <c r="B94" i="3"/>
  <c r="C108" i="1"/>
  <c r="B95" i="3"/>
  <c r="C109" i="1"/>
  <c r="B96" i="3"/>
  <c r="C110" i="1"/>
  <c r="B97" i="3"/>
  <c r="C111" i="1"/>
  <c r="B98" i="3"/>
  <c r="C112" i="1"/>
  <c r="B99" i="3"/>
  <c r="C113" i="1"/>
  <c r="B100" i="3"/>
  <c r="C114" i="1"/>
  <c r="B101" i="3"/>
  <c r="C115" i="1"/>
  <c r="B102" i="3"/>
  <c r="C116" i="1"/>
  <c r="B103" i="3"/>
  <c r="C117" i="1"/>
  <c r="B104" i="3"/>
  <c r="C118" i="1"/>
  <c r="B105" i="3"/>
  <c r="C119" i="1"/>
  <c r="B106" i="3"/>
  <c r="C120" i="1"/>
  <c r="B107" i="3"/>
  <c r="C121" i="1"/>
  <c r="B108" i="3"/>
  <c r="C122" i="1"/>
  <c r="B109" i="3"/>
  <c r="C123" i="1"/>
  <c r="B110" i="3"/>
  <c r="C124" i="1"/>
  <c r="B111" i="3"/>
  <c r="C125" i="1"/>
  <c r="B112" i="3"/>
  <c r="C126" i="1"/>
  <c r="B113" i="3"/>
  <c r="C127" i="1"/>
  <c r="B114" i="3"/>
  <c r="C128" i="1"/>
  <c r="B115" i="3"/>
  <c r="C129" i="1"/>
  <c r="B116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52" i="3"/>
  <c r="D46" i="1"/>
  <c r="E28" i="3"/>
  <c r="F28" i="3"/>
  <c r="D47" i="1"/>
  <c r="E29" i="3"/>
  <c r="F29" i="3"/>
  <c r="D48" i="1"/>
  <c r="E30" i="3"/>
  <c r="F30" i="3"/>
  <c r="D49" i="1"/>
  <c r="E31" i="3"/>
  <c r="F31" i="3"/>
  <c r="D50" i="1"/>
  <c r="E32" i="3"/>
  <c r="F32" i="3"/>
  <c r="D51" i="1"/>
  <c r="E33" i="3"/>
  <c r="D52" i="1"/>
  <c r="E34" i="3"/>
  <c r="D53" i="1"/>
  <c r="E35" i="3"/>
  <c r="D54" i="1"/>
  <c r="E36" i="3"/>
  <c r="D55" i="1"/>
  <c r="E37" i="3"/>
  <c r="D56" i="1"/>
  <c r="E38" i="3"/>
  <c r="D57" i="1"/>
  <c r="E39" i="3"/>
  <c r="D58" i="1"/>
  <c r="E40" i="3"/>
  <c r="D59" i="1"/>
  <c r="E41" i="3"/>
  <c r="D60" i="1"/>
  <c r="E42" i="3"/>
  <c r="D61" i="1"/>
  <c r="E43" i="3"/>
  <c r="D62" i="1"/>
  <c r="E44" i="3"/>
  <c r="D63" i="1"/>
  <c r="E45" i="3"/>
  <c r="F34" i="3"/>
  <c r="F35" i="3"/>
  <c r="F36" i="3"/>
  <c r="F37" i="3"/>
  <c r="F38" i="3"/>
  <c r="F39" i="3"/>
  <c r="F40" i="3"/>
  <c r="F41" i="3"/>
  <c r="F42" i="3"/>
  <c r="F43" i="3"/>
  <c r="F44" i="3"/>
  <c r="F45" i="3"/>
  <c r="D45" i="1"/>
  <c r="E27" i="3"/>
  <c r="F27" i="3"/>
  <c r="C49" i="1"/>
  <c r="B10" i="3"/>
  <c r="C50" i="1"/>
  <c r="B11" i="3"/>
  <c r="C51" i="1"/>
  <c r="B12" i="3"/>
  <c r="C52" i="1"/>
  <c r="B13" i="3"/>
  <c r="C53" i="1"/>
  <c r="B14" i="3"/>
  <c r="C10" i="3"/>
  <c r="C46" i="1"/>
  <c r="B7" i="3"/>
  <c r="C7" i="3"/>
  <c r="C45" i="1"/>
  <c r="B6" i="3"/>
  <c r="C6" i="3"/>
  <c r="C47" i="1"/>
  <c r="B8" i="3"/>
  <c r="C48" i="1"/>
  <c r="B9" i="3"/>
  <c r="C54" i="1"/>
  <c r="B15" i="3"/>
  <c r="C55" i="1"/>
  <c r="B16" i="3"/>
  <c r="C56" i="1"/>
  <c r="B17" i="3"/>
  <c r="C57" i="1"/>
  <c r="B18" i="3"/>
  <c r="C58" i="1"/>
  <c r="B19" i="3"/>
  <c r="C59" i="1"/>
  <c r="B20" i="3"/>
  <c r="C60" i="1"/>
  <c r="B21" i="3"/>
  <c r="C61" i="1"/>
  <c r="B22" i="3"/>
  <c r="C62" i="1"/>
  <c r="B23" i="3"/>
  <c r="C63" i="1"/>
  <c r="B24" i="3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5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64" i="1"/>
  <c r="C130" i="1"/>
  <c r="C131" i="1"/>
  <c r="C132" i="1"/>
  <c r="C133" i="1"/>
  <c r="C134" i="1"/>
  <c r="C135" i="1"/>
  <c r="C163" i="1"/>
  <c r="C16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64" i="1"/>
  <c r="D130" i="1"/>
  <c r="D131" i="1"/>
  <c r="D132" i="1"/>
  <c r="D133" i="1"/>
  <c r="D134" i="1"/>
  <c r="D135" i="1"/>
  <c r="D163" i="1"/>
  <c r="D165" i="1"/>
  <c r="B164" i="1"/>
  <c r="B131" i="1"/>
  <c r="B59" i="1"/>
</calcChain>
</file>

<file path=xl/sharedStrings.xml><?xml version="1.0" encoding="utf-8"?>
<sst xmlns="http://schemas.openxmlformats.org/spreadsheetml/2006/main" count="187" uniqueCount="162">
  <si>
    <t>[Saturday, March 19, 2016 at 13:13:22 GMT-04:00, Open Story] opening story PresentationPageStory</t>
  </si>
  <si>
    <t>[Saturday, March 19, 2016 at 13:14:37 GMT-04:00, Open Story] opening story QuestionnaireStory</t>
  </si>
  <si>
    <t>[Saturday, March 19, 2016 at 13:15:12 GMT-04:00, Write Question &amp; Answer]  {Éducation} -- Diplôme collégial</t>
  </si>
  <si>
    <t>[Saturday, March 19, 2016 at 13:15:12 GMT-04:00, Write Question &amp; Answer]  {Connaissance de UML} -- Intermédiaire</t>
  </si>
  <si>
    <t>[Saturday, March 19, 2016 at 13:15:12 GMT-04:00, Write Question &amp; Answer]  {Utilisation de UML} -- Occasionnellement</t>
  </si>
  <si>
    <t>[Saturday, March 19, 2016 at 13:15:12 GMT-04:00, Write Question &amp; Answer]  {Expérience en développement logiciel} -- Avancé (plus de 15 ans)</t>
  </si>
  <si>
    <t>[Saturday, March 19, 2016 at 13:15:12 GMT-04:00, Write Question &amp; Answer]  {Possédez ou utilisez vous régulièrement un appareil à écran tactile} -- oui</t>
  </si>
  <si>
    <t>[Saturday, March 19, 2016 at 13:15:12 GMT-04:00, Open Story] opening story MethodSelectionStory</t>
  </si>
  <si>
    <t>[Saturday, March 19, 2016 at 13:15:15 GMT-04:00, Method Selection] method selected : Hierarchique</t>
  </si>
  <si>
    <t>[Saturday, March 19, 2016 at 13:15:24 GMT-04:00, Open Story] opening story DisplayTextContentStory</t>
  </si>
  <si>
    <t>[Saturday, March 19, 2016 at 13:15:24 GMT-04:00] question : 'Trouver l'élément de base responsable du parsing XML.'</t>
  </si>
  <si>
    <t>[Saturday, March 19, 2016 at 13:16:08 GMT-04:00] Starting warmup question</t>
  </si>
  <si>
    <t>[Saturday, March 19, 2016 at 13:16:08 GMT-04:00, Open Story] opening story HierarchicViewStory</t>
  </si>
  <si>
    <t xml:space="preserve">[Saturday, March 19, 2016 at 13:16:15 GMT-04:00, Show Question Recherche] </t>
  </si>
  <si>
    <t>[Saturday, March 19, 2016 at 13:16:23 GMT-04:00, Close Story] closing story QuestionRecherchePopupStory</t>
  </si>
  <si>
    <t>[Saturday, March 19, 2016 at 13:16:29 GMT-04:00, Tree Item Expanded]  DiagramElements</t>
  </si>
  <si>
    <t>[Saturday, March 19, 2016 at 13:16:34 GMT-04:00, Tree Item Expanded]  DiagramElements</t>
  </si>
  <si>
    <t>[Saturday, March 19, 2016 at 13:16:37 GMT-04:00, Tree Item Expanded]  VpProject</t>
  </si>
  <si>
    <t>[Saturday, March 19, 2016 at 13:16:42 GMT-04:00, Tree Item Expanded]  Shapes</t>
  </si>
  <si>
    <t>[Saturday, March 19, 2016 at 13:16:43 GMT-04:00, Tree Item Expanded]  ProjectFV</t>
  </si>
  <si>
    <t>[Saturday, March 19, 2016 at 13:16:48 GMT-04:00, Tree Item Expanded]  ProjectFV</t>
  </si>
  <si>
    <t>[Saturday, March 19, 2016 at 13:16:49 GMT-04:00, Tree Item Expanded]  Shapes</t>
  </si>
  <si>
    <t>[Saturday, March 19, 2016 at 13:16:51 GMT-04:00, Tree Item Expanded]  VpProject</t>
  </si>
  <si>
    <t xml:space="preserve">[Saturday, March 19, 2016 at 13:16:53 GMT-04:00, Show Question Recherche] </t>
  </si>
  <si>
    <t>[Saturday, March 19, 2016 at 13:16:57 GMT-04:00, Close Story] closing story QuestionRecherchePopupStory</t>
  </si>
  <si>
    <t>[Saturday, March 19, 2016 at 13:17:02 GMT-04:00, Tree Item Expanded]  VpProject</t>
  </si>
  <si>
    <t>[Saturday, March 19, 2016 at 13:17:05 GMT-04:00, Tree Item Expanded]  parsers</t>
  </si>
  <si>
    <t>[Saturday, March 19, 2016 at 13:17:10 GMT-04:00, Tree Item Selected]  XmlModelParser.swift</t>
  </si>
  <si>
    <t>[Saturday, March 19, 2016 at 13:17:10 GMT-04:00, File View] viewing file : EmbeddedRes/CodeSite/ProjectFV/VpProject/parsers/XmlModelParser.swift</t>
  </si>
  <si>
    <t>[Saturday, March 19, 2016 at 13:17:16 GMT-04:00, Close Story] closing story FileViewStory</t>
  </si>
  <si>
    <t>[Saturday, March 19, 2016 at 13:17:22 GMT-04:00, Tree Item Selected]  XmlSubTreeParser.swift</t>
  </si>
  <si>
    <t>[Saturday, March 19, 2016 at 13:17:22 GMT-04:00, File View] viewing file : EmbeddedRes/CodeSite/ProjectFV/VpProject/XmlSubTreeParser.swift</t>
  </si>
  <si>
    <t>[Saturday, March 19, 2016 at 13:17:29 GMT-04:00, Close Story] closing story FileViewStory</t>
  </si>
  <si>
    <t>[Saturday, March 19, 2016 at 13:17:31 GMT-04:00, Tree Item Selected]  XmlElementParser.swift</t>
  </si>
  <si>
    <t>[Saturday, March 19, 2016 at 13:17:31 GMT-04:00, File View] viewing file : EmbeddedRes/CodeSite/ProjectFV/VpProject/XmlElementParser.swift</t>
  </si>
  <si>
    <t>[Saturday, March 19, 2016 at 13:17:31 GMT-04:00] item found</t>
  </si>
  <si>
    <t>[Saturday, March 19, 2016 at 13:17:36 GMT-04:00, Open Story] opening story DisplayTextContentStory</t>
  </si>
  <si>
    <t>[Saturday, March 19, 2016 at 13:18:12 GMT-04:00, Open Story] opening story DisplayTextContentStory</t>
  </si>
  <si>
    <t>[Saturday, March 19, 2016 at 13:18:12 GMT-04:00] question : 'Problème avec les string UTF-8'</t>
  </si>
  <si>
    <t>[Saturday, March 19, 2016 at 13:18:12 GMT-04:00] starting question 1</t>
  </si>
  <si>
    <t>[Saturday, March 19, 2016 at 13:18:12 GMT-04:00, Open Story] opening story HierarchicViewStory</t>
  </si>
  <si>
    <t xml:space="preserve">[Saturday, March 19, 2016 at 13:18:19 GMT-04:00, Show Question Recherche] </t>
  </si>
  <si>
    <t>[Saturday, March 19, 2016 at 13:18:22 GMT-04:00, Close Story] closing story QuestionRecherchePopupStory</t>
  </si>
  <si>
    <t>[Saturday, March 19, 2016 at 13:18:24 GMT-04:00, Tree Item Expanded]  Nyx</t>
  </si>
  <si>
    <t>[Saturday, March 19, 2016 at 13:18:33 GMT-04:00, Tree Item Selected]  NyxStreamRW.hpp</t>
  </si>
  <si>
    <t>[Saturday, March 19, 2016 at 13:18:33 GMT-04:00, File View] viewing file : EmbeddedRes/CodeSite/Nyx/Nyx/NyxStreamRW.hpp</t>
  </si>
  <si>
    <t>[Saturday, March 19, 2016 at 13:18:39 GMT-04:00, Close Story] closing story FileViewStory</t>
  </si>
  <si>
    <t>[Saturday, March 19, 2016 at 13:18:42 GMT-04:00, Tree Item Selected]  NyxRef.hpp</t>
  </si>
  <si>
    <t>[Saturday, March 19, 2016 at 13:18:42 GMT-04:00, File View] viewing file : EmbeddedRes/CodeSite/Nyx/Nyx/NyxRef.hpp</t>
  </si>
  <si>
    <t>[Saturday, March 19, 2016 at 13:18:46 GMT-04:00, Close Story] closing story FileViewStory</t>
  </si>
  <si>
    <t>[Saturday, March 19, 2016 at 13:18:56 GMT-04:00, Tree Item Selected]  NyxUtf8String.hpp</t>
  </si>
  <si>
    <t>[Saturday, March 19, 2016 at 13:18:56 GMT-04:00, File View] viewing file : EmbeddedRes/CodeSite/Nyx/Nyx/NyxUtf8String.hpp</t>
  </si>
  <si>
    <t>[Saturday, March 19, 2016 at 13:18:56 GMT-04:00] item found</t>
  </si>
  <si>
    <t>[Saturday, March 19, 2016 at 13:19:01 GMT-04:00, Open Story] opening story DisplayTextContentStory</t>
  </si>
  <si>
    <t>[Saturday, March 19, 2016 at 13:19:01 GMT-04:00] question : 'Problème de lecture de configuration lors du démarrage de l'application'</t>
  </si>
  <si>
    <t>[Saturday, March 19, 2016 at 13:19:11 GMT-04:00] starting question 2</t>
  </si>
  <si>
    <t>[Saturday, March 19, 2016 at 13:19:11 GMT-04:00, Open Story] opening story HierarchicViewStory</t>
  </si>
  <si>
    <t>[Saturday, March 19, 2016 at 13:19:14 GMT-04:00, Tree Item Expanded]  Nyx</t>
  </si>
  <si>
    <t>[Saturday, March 19, 2016 at 13:19:43 GMT-04:00, Tree Item Selected]  NyxRef.hpp</t>
  </si>
  <si>
    <t>[Saturday, March 19, 2016 at 13:19:43 GMT-04:00, File View] viewing file : EmbeddedRes/CodeSite/Nyx/Nyx/NyxRef.hpp</t>
  </si>
  <si>
    <t>[Saturday, March 19, 2016 at 13:19:45 GMT-04:00, Close Story] closing story FileViewStory</t>
  </si>
  <si>
    <t>[Saturday, March 19, 2016 at 13:19:53 GMT-04:00, Tree Item Expanded]  NyxTraceViewer</t>
  </si>
  <si>
    <t>[Saturday, March 19, 2016 at 13:19:57 GMT-04:00, Tree Item Expanded]  NyxTraceViewer</t>
  </si>
  <si>
    <t>[Saturday, March 19, 2016 at 13:19:58 GMT-04:00, Tree Item Expanded]  NyxTraceViewer</t>
  </si>
  <si>
    <t>[Saturday, March 19, 2016 at 13:20:04 GMT-04:00, Tree Item Expanded]  NyxNet</t>
  </si>
  <si>
    <t>[Saturday, March 19, 2016 at 13:20:15 GMT-04:00, Tree Item Selected]  NyxModule.hpp</t>
  </si>
  <si>
    <t>[Saturday, March 19, 2016 at 13:20:15 GMT-04:00, File View] viewing file : EmbeddedRes/CodeSite/Nyx/Nyx/NyxModule.hpp</t>
  </si>
  <si>
    <t>[Saturday, March 19, 2016 at 13:20:20 GMT-04:00, Close Story] closing story FileViewStory</t>
  </si>
  <si>
    <t>[Saturday, March 19, 2016 at 13:20:33 GMT-04:00, Tree Item Selected]  NyxSystem.hpp</t>
  </si>
  <si>
    <t>[Saturday, March 19, 2016 at 13:20:33 GMT-04:00, File View] viewing file : EmbeddedRes/CodeSite/Nyx/Nyx/NyxSystem.hpp</t>
  </si>
  <si>
    <t>[Saturday, March 19, 2016 at 13:20:34 GMT-04:00, Close Story] closing story FileViewStory</t>
  </si>
  <si>
    <t>[Saturday, March 19, 2016 at 13:20:40 GMT-04:00, Tree Item Expanded]  NyxWebSvr</t>
  </si>
  <si>
    <t>[Saturday, March 19, 2016 at 13:20:43 GMT-04:00, Tree Item Expanded]  NyxNet</t>
  </si>
  <si>
    <t>[Saturday, March 19, 2016 at 13:20:43 GMT-04:00, Tree Item Expanded]  Nyx</t>
  </si>
  <si>
    <t>[Saturday, March 19, 2016 at 13:20:45 GMT-04:00, Tree Item Expanded]  Nyx</t>
  </si>
  <si>
    <t>[Saturday, March 19, 2016 at 13:21:00 GMT-04:00, Tree Item Selected]  NyxRef.hpp</t>
  </si>
  <si>
    <t>[Saturday, March 19, 2016 at 13:21:00 GMT-04:00, File View] viewing file : EmbeddedRes/CodeSite/Nyx/Nyx/NyxRef.hpp</t>
  </si>
  <si>
    <t>[Saturday, March 19, 2016 at 13:21:03 GMT-04:00, Close Story] closing story FileViewStory</t>
  </si>
  <si>
    <t>[Saturday, March 19, 2016 at 13:21:06 GMT-04:00, Tree Item Selected]  NyxSystem.hpp</t>
  </si>
  <si>
    <t>[Saturday, March 19, 2016 at 13:21:06 GMT-04:00, File View] viewing file : EmbeddedRes/CodeSite/Nyx/Nyx/NyxSystem.hpp</t>
  </si>
  <si>
    <t>[Saturday, March 19, 2016 at 13:21:08 GMT-04:00, Close Story] closing story FileViewStory</t>
  </si>
  <si>
    <t>[Saturday, March 19, 2016 at 13:21:14 GMT-04:00, Tree Item Selected]  NyxTraceTimeReference.hpp</t>
  </si>
  <si>
    <t>[Saturday, March 19, 2016 at 13:21:14 GMT-04:00, File View] viewing file : EmbeddedRes/CodeSite/Nyx/Nyx/NyxTraceTimeReference.hpp</t>
  </si>
  <si>
    <t>[Saturday, March 19, 2016 at 13:21:15 GMT-04:00, Close Story] closing story FileViewStory</t>
  </si>
  <si>
    <t>[Saturday, March 19, 2016 at 13:21:24 GMT-04:00, Tree Item Selected]  NyxTestUnit.hpp</t>
  </si>
  <si>
    <t>[Saturday, March 19, 2016 at 13:21:24 GMT-04:00, File View] viewing file : EmbeddedRes/CodeSite/Nyx/Nyx/NyxTestUnit.hpp</t>
  </si>
  <si>
    <t>[Saturday, March 19, 2016 at 13:21:27 GMT-04:00, Close Story] closing story FileViewStory</t>
  </si>
  <si>
    <t xml:space="preserve">[Saturday, March 19, 2016 at 13:21:34 GMT-04:00, Show Question Recherche] </t>
  </si>
  <si>
    <t>[Saturday, March 19, 2016 at 13:21:41 GMT-04:00, Close Story] closing story QuestionRecherchePopupStory</t>
  </si>
  <si>
    <t>[Saturday, March 19, 2016 at 13:22:01 GMT-04:00, Tree Item Expanded]  NyxTraceViewer</t>
  </si>
  <si>
    <t>[Saturday, March 19, 2016 at 13:22:10 GMT-04:00, Tree Item Expanded]  QtTraceClient</t>
  </si>
  <si>
    <t>[Saturday, March 19, 2016 at 13:22:12 GMT-04:00, Tree Item Expanded]  TraceClientCore</t>
  </si>
  <si>
    <t>[Saturday, March 19, 2016 at 13:22:14 GMT-04:00, Tree Item Expanded]  include</t>
  </si>
  <si>
    <t>[Saturday, March 19, 2016 at 13:22:22 GMT-04:00, Tree Item Selected]  TcpModule.hpp</t>
  </si>
  <si>
    <t>[Saturday, March 19, 2016 at 13:22:22 GMT-04:00, File View] viewing file : EmbeddedRes/CodeSite/Nyx/NyxTraceViewer/TraceClientCore/include/TcpModule.hpp</t>
  </si>
  <si>
    <t>[Saturday, March 19, 2016 at 13:22:24 GMT-04:00, Close Story] closing story FileViewStory</t>
  </si>
  <si>
    <t>[Saturday, March 19, 2016 at 13:22:28 GMT-04:00, Tree Item Selected]  TraceClientCoreModule.hpp</t>
  </si>
  <si>
    <t>[Saturday, March 19, 2016 at 13:22:28 GMT-04:00, File View] viewing file : EmbeddedRes/CodeSite/Nyx/NyxTraceViewer/TraceClientCore/include/TraceClientCoreModule.hpp</t>
  </si>
  <si>
    <t>[Saturday, March 19, 2016 at 13:22:31 GMT-04:00, Close Story] closing story FileViewStory</t>
  </si>
  <si>
    <t>[Saturday, March 19, 2016 at 13:22:38 GMT-04:00, Tree Item Expanded]  Sources</t>
  </si>
  <si>
    <t>[Saturday, March 19, 2016 at 13:22:41 GMT-04:00, Tree Item Expanded]  Sources</t>
  </si>
  <si>
    <t>[Saturday, March 19, 2016 at 13:22:44 GMT-04:00, Tree Item Selected]  NyxWString.hpp</t>
  </si>
  <si>
    <t>[Saturday, March 19, 2016 at 13:22:44 GMT-04:00, File View] viewing file : EmbeddedRes/CodeSite/Nyx/Nyx/NyxWString.hpp</t>
  </si>
  <si>
    <t>[Saturday, March 19, 2016 at 13:22:46 GMT-04:00, Close Story] closing story FileViewStory</t>
  </si>
  <si>
    <t>[Saturday, March 19, 2016 at 13:22:58 GMT-04:00, Tree Item Expanded]  NyxTraceViewer</t>
  </si>
  <si>
    <t>[Saturday, March 19, 2016 at 13:22:59 GMT-04:00, Tree Item Expanded]  NyxTraceViewer</t>
  </si>
  <si>
    <t>[Saturday, March 19, 2016 at 13:23:00 GMT-04:00, Tree Item Expanded]  NyxTraceViewer</t>
  </si>
  <si>
    <t>[Saturday, March 19, 2016 at 13:23:02 GMT-04:00, Tree Item Expanded]  QtTraceClient</t>
  </si>
  <si>
    <t>[Saturday, March 19, 2016 at 13:23:04 GMT-04:00, Tree Item Expanded]  Sources</t>
  </si>
  <si>
    <t>[Saturday, March 19, 2016 at 13:23:07 GMT-04:00, Tree Item Expanded]  Config</t>
  </si>
  <si>
    <t xml:space="preserve">[Saturday, March 19, 2016 at 13:23:15 GMT-04:00, Show Question Recherche] </t>
  </si>
  <si>
    <t>[Saturday, March 19, 2016 at 13:23:29 GMT-04:00, Close Story] closing story QuestionRecherchePopupStory</t>
  </si>
  <si>
    <t>[Saturday, March 19, 2016 at 13:23:34 GMT-04:00, Tree Item Selected]  ConfigReader.hpp</t>
  </si>
  <si>
    <t>[Saturday, March 19, 2016 at 13:23:34 GMT-04:00, File View] viewing file : EmbeddedRes/CodeSite/Nyx/NyxTraceViewer/QtTraceClient/Sources/Config/ConfigReader.hpp</t>
  </si>
  <si>
    <t>[Saturday, March 19, 2016 at 13:23:34 GMT-04:00] item found</t>
  </si>
  <si>
    <t>[Saturday, March 19, 2016 at 13:23:52 GMT-04:00, Open Story] opening story DisplayTextContentStory</t>
  </si>
  <si>
    <t>[Saturday, March 19, 2016 at 13:23:52 GMT-04:00] question : 'Problème de mise à jour du status lors de la création d'une nouvelle vue ou de l'affichage d'une boite de dialogue.'</t>
  </si>
  <si>
    <t>[Saturday, March 19, 2016 at 13:24:06 GMT-04:00] starting question 3</t>
  </si>
  <si>
    <t>[Saturday, March 19, 2016 at 13:24:06 GMT-04:00, Open Story] opening story HierarchicViewStory</t>
  </si>
  <si>
    <t>[Saturday, March 19, 2016 at 13:24:13 GMT-04:00, Tree Item Expanded]  NyxTraceViewer</t>
  </si>
  <si>
    <t>[Saturday, March 19, 2016 at 13:24:16 GMT-04:00, Tree Item Expanded]  QtTraceClient</t>
  </si>
  <si>
    <t>[Saturday, March 19, 2016 at 13:24:17 GMT-04:00, Tree Item Expanded]  Sources</t>
  </si>
  <si>
    <t>[Saturday, March 19, 2016 at 13:24:20 GMT-04:00, Tree Item Expanded]  Dialogs</t>
  </si>
  <si>
    <t>[Saturday, March 19, 2016 at 13:24:23 GMT-04:00, Tree Item Selected]  AboutDlg.h</t>
  </si>
  <si>
    <t>[Saturday, March 19, 2016 at 13:24:23 GMT-04:00, File View] viewing file : EmbeddedRes/CodeSite/Nyx/NyxTraceViewer/QtTraceClient/Sources/Dialogs/AboutDlg.h</t>
  </si>
  <si>
    <t>[Saturday, March 19, 2016 at 13:24:25 GMT-04:00, Close Story] closing story FileViewStory</t>
  </si>
  <si>
    <t>[Saturday, March 19, 2016 at 13:24:29 GMT-04:00, Tree Item Selected]  NewViewDlg.hpp</t>
  </si>
  <si>
    <t>[Saturday, March 19, 2016 at 13:24:29 GMT-04:00, File View] viewing file : EmbeddedRes/CodeSite/Nyx/NyxTraceViewer/QtTraceClient/Sources/Dialogs/NewViewDlg.hpp</t>
  </si>
  <si>
    <t>[Saturday, March 19, 2016 at 13:24:30 GMT-04:00, Close Story] closing story FileViewStory</t>
  </si>
  <si>
    <t xml:space="preserve">[Saturday, March 19, 2016 at 13:24:35 GMT-04:00, Show Question Recherche] </t>
  </si>
  <si>
    <t>[Saturday, March 19, 2016 at 13:24:39 GMT-04:00, Close Story] closing story QuestionRecherchePopupStory</t>
  </si>
  <si>
    <t>[Saturday, March 19, 2016 at 13:24:41 GMT-04:00, Tree Item Selected]  AboutDlg.h</t>
  </si>
  <si>
    <t>[Saturday, March 19, 2016 at 13:24:41 GMT-04:00, File View] viewing file : EmbeddedRes/CodeSite/Nyx/NyxTraceViewer/QtTraceClient/Sources/Dialogs/AboutDlg.h</t>
  </si>
  <si>
    <t>[Saturday, March 19, 2016 at 13:24:44 GMT-04:00, Close Story] closing story FileViewStory</t>
  </si>
  <si>
    <t>[Saturday, March 19, 2016 at 13:24:51 GMT-04:00, Tree Item Expanded]  View</t>
  </si>
  <si>
    <t>[Saturday, March 19, 2016 at 13:25:04 GMT-04:00, Tree Item Selected]  ViewSettings.hpp</t>
  </si>
  <si>
    <t>[Saturday, March 19, 2016 at 13:25:04 GMT-04:00, File View] viewing file : EmbeddedRes/CodeSite/Nyx/NyxTraceViewer/QtTraceClient/Sources/View/ViewSettings.hpp</t>
  </si>
  <si>
    <t>[Saturday, March 19, 2016 at 13:25:06 GMT-04:00, Close Story] closing story FileViewStory</t>
  </si>
  <si>
    <t xml:space="preserve">[Saturday, March 19, 2016 at 13:25:17 GMT-04:00, Show Question Recherche] </t>
  </si>
  <si>
    <t>[Saturday, March 19, 2016 at 13:25:22 GMT-04:00, Close Story] closing story QuestionRecherchePopupStory</t>
  </si>
  <si>
    <t>[Saturday, March 19, 2016 at 13:25:24 GMT-04:00, Tree Item Expanded]  Dialogs</t>
  </si>
  <si>
    <t>[Saturday, March 19, 2016 at 13:25:27 GMT-04:00, Tree Item Expanded]  StatusUpdaters</t>
  </si>
  <si>
    <t>[Saturday, March 19, 2016 at 13:25:31 GMT-04:00, Tree Item Selected]  StatusUpdater.hpp</t>
  </si>
  <si>
    <t>[Saturday, March 19, 2016 at 13:25:31 GMT-04:00, File View] viewing file : EmbeddedRes/CodeSite/Nyx/NyxTraceViewer/QtTraceClient/Sources/StatusUpdaters/StatusUpdater.hpp</t>
  </si>
  <si>
    <t>[Saturday, March 19, 2016 at 13:25:31 GMT-04:00] item found</t>
  </si>
  <si>
    <t>[Saturday, March 19, 2016 at 13:25:33 GMT-04:00, Open Story] opening story DisplayTextContentStory</t>
  </si>
  <si>
    <t>temps de recherche</t>
  </si>
  <si>
    <t>Notes</t>
  </si>
  <si>
    <t>Question 1</t>
  </si>
  <si>
    <t>Question 2</t>
  </si>
  <si>
    <t>Question 3</t>
  </si>
  <si>
    <t>Abandon</t>
  </si>
  <si>
    <t>Elements Visited</t>
  </si>
  <si>
    <t>Nyx</t>
  </si>
  <si>
    <t>File Opened</t>
  </si>
  <si>
    <t>NyxTraceViewer</t>
  </si>
  <si>
    <t>NyxNet</t>
  </si>
  <si>
    <t>Revisit de la question</t>
  </si>
  <si>
    <t>QtTraceClient</t>
  </si>
  <si>
    <t>Sources</t>
  </si>
  <si>
    <t>Count</t>
  </si>
  <si>
    <t>Warmup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</si>
</sst>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;@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trike/>
      <sz val="12"/>
      <color theme="1"/>
      <name val="Calibri"/>
      <scheme val="minor"/>
    </font>
    <font>
      <b/>
      <sz val="12"/>
      <color theme="5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ck">
        <color theme="4"/>
      </bottom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3" applyNumberFormat="0" applyFill="0" applyAlignment="0" applyProtection="0"/>
  </cellStyleXfs>
  <cellXfs count="39">
    <xf numFmtId="0" fontId="0" fillId="0" borderId="0" xfId="0"/>
    <xf numFmtId="0" fontId="2" fillId="0" borderId="0" xfId="0" applyFont="1"/>
    <xf numFmtId="49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3" fillId="2" borderId="0" xfId="0" applyFont="1" applyFill="1"/>
    <xf numFmtId="164" fontId="1" fillId="2" borderId="0" xfId="0" applyNumberFormat="1" applyFont="1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21" fontId="0" fillId="4" borderId="0" xfId="0" applyNumberFormat="1" applyFill="1"/>
    <xf numFmtId="21" fontId="1" fillId="4" borderId="0" xfId="0" applyNumberFormat="1" applyFont="1" applyFill="1"/>
    <xf numFmtId="0" fontId="0" fillId="0" borderId="0" xfId="0" applyAlignment="1"/>
    <xf numFmtId="0" fontId="0" fillId="4" borderId="0" xfId="0" applyFill="1" applyAlignment="1"/>
    <xf numFmtId="0" fontId="0" fillId="2" borderId="0" xfId="0" applyFill="1" applyAlignment="1"/>
    <xf numFmtId="0" fontId="0" fillId="0" borderId="0" xfId="0" applyFill="1"/>
    <xf numFmtId="0" fontId="0" fillId="2" borderId="2" xfId="0" applyFill="1" applyBorder="1"/>
    <xf numFmtId="0" fontId="0" fillId="2" borderId="1" xfId="0" applyFill="1" applyBorder="1"/>
    <xf numFmtId="0" fontId="2" fillId="0" borderId="0" xfId="0" applyFont="1" applyAlignment="1"/>
    <xf numFmtId="0" fontId="2" fillId="0" borderId="0" xfId="0" applyFont="1" applyFill="1"/>
    <xf numFmtId="0" fontId="0" fillId="0" borderId="0" xfId="0" applyFont="1"/>
    <xf numFmtId="0" fontId="1" fillId="4" borderId="0" xfId="0" applyFont="1" applyFill="1"/>
    <xf numFmtId="0" fontId="1" fillId="2" borderId="0" xfId="0" applyFont="1" applyFill="1"/>
    <xf numFmtId="0" fontId="7" fillId="0" borderId="3" xfId="53"/>
    <xf numFmtId="0" fontId="7" fillId="0" borderId="3" xfId="53" applyAlignment="1"/>
    <xf numFmtId="0" fontId="0" fillId="5" borderId="0" xfId="0" applyFill="1"/>
    <xf numFmtId="164" fontId="0" fillId="5" borderId="0" xfId="0" applyNumberFormat="1" applyFill="1"/>
    <xf numFmtId="0" fontId="0" fillId="5" borderId="0" xfId="0" applyFill="1" applyAlignment="1"/>
    <xf numFmtId="21" fontId="0" fillId="5" borderId="0" xfId="0" applyNumberFormat="1" applyFill="1"/>
    <xf numFmtId="21" fontId="1" fillId="5" borderId="0" xfId="0" applyNumberFormat="1" applyFont="1" applyFill="1"/>
    <xf numFmtId="0" fontId="1" fillId="5" borderId="0" xfId="0" applyFont="1" applyFill="1"/>
    <xf numFmtId="0" fontId="0" fillId="5" borderId="0" xfId="0" applyFont="1" applyFill="1"/>
    <xf numFmtId="0" fontId="0" fillId="5" borderId="2" xfId="0" applyFill="1" applyBorder="1"/>
    <xf numFmtId="0" fontId="0" fillId="5" borderId="1" xfId="0" applyFill="1" applyBorder="1"/>
    <xf numFmtId="0" fontId="0" fillId="6" borderId="2" xfId="0" applyFill="1" applyBorder="1"/>
    <xf numFmtId="0" fontId="0" fillId="6" borderId="0" xfId="0" applyFill="1"/>
    <xf numFmtId="0" fontId="0" fillId="6" borderId="1" xfId="0" applyFill="1" applyBorder="1"/>
    <xf numFmtId="0" fontId="0" fillId="0" borderId="0" xfId="0" applyFont="1" applyAlignment="1"/>
    <xf numFmtId="0" fontId="0" fillId="0" borderId="0" xfId="0" applyFont="1" applyFill="1"/>
  </cellXfs>
  <cellStyles count="5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eading 1" xfId="53" builtinId="1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G248"/>
  <sheetViews>
    <sheetView tabSelected="1" showRuler="0" workbookViewId="0">
      <pane ySplit="1" topLeftCell="A2" activePane="bottomLeft" state="frozen"/>
      <selection pane="bottomLeft" activeCell="G10" sqref="G10"/>
    </sheetView>
  </sheetViews>
  <sheetFormatPr baseColWidth="10" defaultRowHeight="16" x14ac:dyDescent="0.2"/>
  <cols>
    <col min="1" max="1" width="19" customWidth="1"/>
    <col min="2" max="2" width="17.5" bestFit="1" customWidth="1"/>
    <col min="3" max="3" width="16.1640625" bestFit="1" customWidth="1"/>
    <col min="4" max="4" width="90.83203125" style="12" customWidth="1"/>
    <col min="5" max="5" width="18" customWidth="1"/>
    <col min="7" max="7" width="148" bestFit="1" customWidth="1"/>
  </cols>
  <sheetData>
    <row r="1" spans="1:7" s="23" customFormat="1" ht="21" thickBot="1" x14ac:dyDescent="0.3">
      <c r="A1" s="23" t="s">
        <v>147</v>
      </c>
      <c r="B1" s="23" t="s">
        <v>146</v>
      </c>
      <c r="C1" s="23" t="s">
        <v>152</v>
      </c>
      <c r="D1" s="24" t="s">
        <v>154</v>
      </c>
      <c r="E1" s="23" t="s">
        <v>157</v>
      </c>
    </row>
    <row r="2" spans="1:7" ht="17" thickTop="1" x14ac:dyDescent="0.2">
      <c r="C2" t="str">
        <f t="shared" ref="C2:C18" si="0" xml:space="preserve"> IF(ISNUMBER(FIND("Tree Item Expanded]", G2)), MID( G2, FIND("Tree Item Expanded]  ", G2) + LEN("Tree Item Expanded]  "), LEN(G2) - FIND("Tree Item Expanded]  ", G2) - LEN("Tree Item Expanded]  ") + 1  ), "")</f>
        <v/>
      </c>
      <c r="D2" s="12" t="str">
        <f xml:space="preserve"> IF(ISNUMBER(FIND("viewing file : ", G2)), MID( G2, FIND("viewing file : ", G2) + LEN("viewing file : "), LEN(G2) - FIND("viewing file : ", G2) - LEN("viewing file : ") + 1  ), "")</f>
        <v/>
      </c>
    </row>
    <row r="3" spans="1:7" x14ac:dyDescent="0.2">
      <c r="C3" t="str">
        <f t="shared" si="0"/>
        <v/>
      </c>
      <c r="D3" s="12" t="str">
        <f t="shared" ref="D3:D66" si="1" xml:space="preserve"> IF(ISNUMBER(FIND("viewing file : ", G3)), MID( G3, FIND("viewing file : ", G3) + LEN("viewing file : "), LEN(G3) - FIND("viewing file : ", G3) - LEN("viewing file : ") + 1  ), "")</f>
        <v/>
      </c>
    </row>
    <row r="4" spans="1:7" s="1" customFormat="1" x14ac:dyDescent="0.2">
      <c r="A4" s="20" t="s">
        <v>161</v>
      </c>
      <c r="C4" s="1" t="str">
        <f t="shared" si="0"/>
        <v/>
      </c>
      <c r="D4" s="18" t="str">
        <f t="shared" si="1"/>
        <v/>
      </c>
      <c r="E4" s="19" t="str">
        <f t="shared" ref="E4:E67" si="2" xml:space="preserve"> IF( ISNUMBER(FIND("Show Question Recherche", G4)), 1, "")</f>
        <v/>
      </c>
      <c r="G4" s="1" t="s">
        <v>0</v>
      </c>
    </row>
    <row r="5" spans="1:7" s="1" customFormat="1" x14ac:dyDescent="0.2">
      <c r="C5" s="1" t="str">
        <f t="shared" si="0"/>
        <v/>
      </c>
      <c r="D5" s="18" t="str">
        <f t="shared" si="1"/>
        <v/>
      </c>
      <c r="E5" s="19" t="str">
        <f t="shared" si="2"/>
        <v/>
      </c>
      <c r="G5" s="1" t="s">
        <v>1</v>
      </c>
    </row>
    <row r="6" spans="1:7" s="20" customFormat="1" x14ac:dyDescent="0.2">
      <c r="C6" s="20" t="str">
        <f t="shared" si="0"/>
        <v/>
      </c>
      <c r="D6" s="37" t="str">
        <f t="shared" si="1"/>
        <v/>
      </c>
      <c r="E6" s="38" t="str">
        <f t="shared" si="2"/>
        <v/>
      </c>
      <c r="G6" s="20" t="s">
        <v>2</v>
      </c>
    </row>
    <row r="7" spans="1:7" s="20" customFormat="1" x14ac:dyDescent="0.2">
      <c r="C7" s="20" t="str">
        <f t="shared" si="0"/>
        <v/>
      </c>
      <c r="D7" s="37" t="str">
        <f t="shared" si="1"/>
        <v/>
      </c>
      <c r="E7" s="38" t="str">
        <f t="shared" si="2"/>
        <v/>
      </c>
      <c r="G7" s="20" t="s">
        <v>3</v>
      </c>
    </row>
    <row r="8" spans="1:7" s="20" customFormat="1" x14ac:dyDescent="0.2">
      <c r="C8" s="20" t="str">
        <f t="shared" si="0"/>
        <v/>
      </c>
      <c r="D8" s="37" t="str">
        <f t="shared" si="1"/>
        <v/>
      </c>
      <c r="E8" s="38" t="str">
        <f t="shared" si="2"/>
        <v/>
      </c>
      <c r="G8" s="20" t="s">
        <v>4</v>
      </c>
    </row>
    <row r="9" spans="1:7" s="20" customFormat="1" x14ac:dyDescent="0.2">
      <c r="C9" s="20" t="str">
        <f t="shared" si="0"/>
        <v/>
      </c>
      <c r="D9" s="37" t="str">
        <f t="shared" si="1"/>
        <v/>
      </c>
      <c r="E9" s="38" t="str">
        <f t="shared" si="2"/>
        <v/>
      </c>
      <c r="G9" s="20" t="s">
        <v>5</v>
      </c>
    </row>
    <row r="10" spans="1:7" s="20" customFormat="1" x14ac:dyDescent="0.2">
      <c r="C10" s="20" t="str">
        <f t="shared" si="0"/>
        <v/>
      </c>
      <c r="D10" s="37" t="str">
        <f t="shared" si="1"/>
        <v/>
      </c>
      <c r="E10" s="38" t="str">
        <f t="shared" si="2"/>
        <v/>
      </c>
      <c r="G10" s="20" t="s">
        <v>6</v>
      </c>
    </row>
    <row r="11" spans="1:7" s="1" customFormat="1" x14ac:dyDescent="0.2">
      <c r="C11" s="1" t="str">
        <f t="shared" si="0"/>
        <v/>
      </c>
      <c r="D11" s="18" t="str">
        <f t="shared" si="1"/>
        <v/>
      </c>
      <c r="E11" s="19" t="str">
        <f t="shared" si="2"/>
        <v/>
      </c>
      <c r="G11" s="1" t="s">
        <v>7</v>
      </c>
    </row>
    <row r="12" spans="1:7" s="1" customFormat="1" x14ac:dyDescent="0.2">
      <c r="C12" s="1" t="str">
        <f t="shared" si="0"/>
        <v/>
      </c>
      <c r="D12" s="18" t="str">
        <f t="shared" si="1"/>
        <v/>
      </c>
      <c r="E12" s="19" t="str">
        <f t="shared" si="2"/>
        <v/>
      </c>
      <c r="G12" s="1" t="s">
        <v>8</v>
      </c>
    </row>
    <row r="13" spans="1:7" s="1" customFormat="1" x14ac:dyDescent="0.2">
      <c r="C13" s="1" t="str">
        <f t="shared" si="0"/>
        <v/>
      </c>
      <c r="D13" s="18" t="str">
        <f t="shared" si="1"/>
        <v/>
      </c>
      <c r="E13" s="19" t="str">
        <f t="shared" si="2"/>
        <v/>
      </c>
      <c r="G13" s="1" t="s">
        <v>9</v>
      </c>
    </row>
    <row r="14" spans="1:7" s="1" customFormat="1" x14ac:dyDescent="0.2">
      <c r="C14" s="1" t="str">
        <f t="shared" si="0"/>
        <v/>
      </c>
      <c r="D14" s="18" t="str">
        <f t="shared" si="1"/>
        <v/>
      </c>
      <c r="E14" s="19" t="str">
        <f t="shared" si="2"/>
        <v/>
      </c>
      <c r="G14" s="1" t="s">
        <v>10</v>
      </c>
    </row>
    <row r="15" spans="1:7" s="1" customFormat="1" x14ac:dyDescent="0.2">
      <c r="C15" s="1" t="str">
        <f t="shared" si="0"/>
        <v/>
      </c>
      <c r="D15" s="18" t="str">
        <f t="shared" si="1"/>
        <v/>
      </c>
      <c r="E15" s="19" t="str">
        <f t="shared" si="2"/>
        <v/>
      </c>
      <c r="G15" s="1" t="s">
        <v>11</v>
      </c>
    </row>
    <row r="16" spans="1:7" s="1" customFormat="1" x14ac:dyDescent="0.2">
      <c r="C16" s="1" t="str">
        <f t="shared" si="0"/>
        <v/>
      </c>
      <c r="D16" s="18" t="str">
        <f t="shared" si="1"/>
        <v/>
      </c>
      <c r="E16" s="19" t="str">
        <f t="shared" si="2"/>
        <v/>
      </c>
      <c r="G16" s="1" t="s">
        <v>12</v>
      </c>
    </row>
    <row r="17" spans="3:7" s="1" customFormat="1" x14ac:dyDescent="0.2">
      <c r="C17" s="1" t="str">
        <f t="shared" si="0"/>
        <v/>
      </c>
      <c r="D17" s="18" t="str">
        <f t="shared" si="1"/>
        <v/>
      </c>
      <c r="E17" s="19">
        <f t="shared" si="2"/>
        <v>1</v>
      </c>
      <c r="G17" s="1" t="s">
        <v>13</v>
      </c>
    </row>
    <row r="18" spans="3:7" s="1" customFormat="1" x14ac:dyDescent="0.2">
      <c r="C18" s="1" t="str">
        <f t="shared" si="0"/>
        <v/>
      </c>
      <c r="D18" s="18" t="str">
        <f t="shared" si="1"/>
        <v/>
      </c>
      <c r="E18" s="19" t="str">
        <f t="shared" si="2"/>
        <v/>
      </c>
      <c r="G18" s="1" t="s">
        <v>14</v>
      </c>
    </row>
    <row r="19" spans="3:7" s="1" customFormat="1" x14ac:dyDescent="0.2">
      <c r="C19" s="1" t="str">
        <f xml:space="preserve"> IF(ISNUMBER(FIND("Tree Item Expanded]", G19)), MID( G19, FIND("Tree Item Expanded]  ", G19) + LEN("Tree Item Expanded]  "), LEN(G19) - FIND("Tree Item Expanded]  ", G19) - LEN("Tree Item Expanded]  ") + 1  ), "")</f>
        <v>DiagramElements</v>
      </c>
      <c r="D19" s="18" t="str">
        <f t="shared" si="1"/>
        <v/>
      </c>
      <c r="E19" s="19" t="str">
        <f t="shared" si="2"/>
        <v/>
      </c>
      <c r="G19" s="1" t="s">
        <v>15</v>
      </c>
    </row>
    <row r="20" spans="3:7" s="1" customFormat="1" x14ac:dyDescent="0.2">
      <c r="C20" s="1" t="str">
        <f t="shared" ref="C20:C83" si="3" xml:space="preserve"> IF(ISNUMBER(FIND("Tree Item Expanded]", G20)), MID( G20, FIND("Tree Item Expanded]  ", G20) + LEN("Tree Item Expanded]  "), LEN(G20) - FIND("Tree Item Expanded]  ", G20) - LEN("Tree Item Expanded]  ") + 1  ), "")</f>
        <v>DiagramElements</v>
      </c>
      <c r="D20" s="18" t="str">
        <f t="shared" si="1"/>
        <v/>
      </c>
      <c r="E20" s="19" t="str">
        <f t="shared" si="2"/>
        <v/>
      </c>
      <c r="G20" s="1" t="s">
        <v>16</v>
      </c>
    </row>
    <row r="21" spans="3:7" s="1" customFormat="1" x14ac:dyDescent="0.2">
      <c r="C21" s="1" t="str">
        <f t="shared" si="3"/>
        <v>VpProject</v>
      </c>
      <c r="D21" s="18" t="str">
        <f t="shared" si="1"/>
        <v/>
      </c>
      <c r="E21" s="19" t="str">
        <f t="shared" si="2"/>
        <v/>
      </c>
      <c r="G21" s="1" t="s">
        <v>17</v>
      </c>
    </row>
    <row r="22" spans="3:7" s="1" customFormat="1" x14ac:dyDescent="0.2">
      <c r="C22" s="1" t="str">
        <f t="shared" si="3"/>
        <v>Shapes</v>
      </c>
      <c r="D22" s="18" t="str">
        <f t="shared" si="1"/>
        <v/>
      </c>
      <c r="E22" s="19" t="str">
        <f t="shared" si="2"/>
        <v/>
      </c>
      <c r="G22" s="1" t="s">
        <v>18</v>
      </c>
    </row>
    <row r="23" spans="3:7" s="1" customFormat="1" x14ac:dyDescent="0.2">
      <c r="C23" s="1" t="str">
        <f t="shared" si="3"/>
        <v>ProjectFV</v>
      </c>
      <c r="D23" s="18" t="str">
        <f t="shared" si="1"/>
        <v/>
      </c>
      <c r="E23" s="19" t="str">
        <f t="shared" si="2"/>
        <v/>
      </c>
      <c r="G23" s="1" t="s">
        <v>19</v>
      </c>
    </row>
    <row r="24" spans="3:7" s="1" customFormat="1" x14ac:dyDescent="0.2">
      <c r="C24" s="1" t="str">
        <f t="shared" si="3"/>
        <v>ProjectFV</v>
      </c>
      <c r="D24" s="18" t="str">
        <f t="shared" si="1"/>
        <v/>
      </c>
      <c r="E24" s="19" t="str">
        <f t="shared" si="2"/>
        <v/>
      </c>
      <c r="G24" s="1" t="s">
        <v>20</v>
      </c>
    </row>
    <row r="25" spans="3:7" s="1" customFormat="1" x14ac:dyDescent="0.2">
      <c r="C25" s="1" t="str">
        <f t="shared" si="3"/>
        <v>Shapes</v>
      </c>
      <c r="D25" s="18" t="str">
        <f t="shared" si="1"/>
        <v/>
      </c>
      <c r="E25" s="19" t="str">
        <f t="shared" si="2"/>
        <v/>
      </c>
      <c r="G25" s="1" t="s">
        <v>21</v>
      </c>
    </row>
    <row r="26" spans="3:7" s="1" customFormat="1" x14ac:dyDescent="0.2">
      <c r="C26" s="1" t="str">
        <f t="shared" si="3"/>
        <v>VpProject</v>
      </c>
      <c r="D26" s="18" t="str">
        <f t="shared" si="1"/>
        <v/>
      </c>
      <c r="E26" s="19" t="str">
        <f t="shared" si="2"/>
        <v/>
      </c>
      <c r="G26" s="1" t="s">
        <v>22</v>
      </c>
    </row>
    <row r="27" spans="3:7" s="1" customFormat="1" x14ac:dyDescent="0.2">
      <c r="C27" s="1" t="str">
        <f t="shared" si="3"/>
        <v/>
      </c>
      <c r="D27" s="18" t="str">
        <f t="shared" si="1"/>
        <v/>
      </c>
      <c r="E27" s="19">
        <f t="shared" si="2"/>
        <v>1</v>
      </c>
      <c r="G27" s="1" t="s">
        <v>23</v>
      </c>
    </row>
    <row r="28" spans="3:7" s="1" customFormat="1" x14ac:dyDescent="0.2">
      <c r="C28" s="1" t="str">
        <f t="shared" si="3"/>
        <v/>
      </c>
      <c r="D28" s="18" t="str">
        <f t="shared" si="1"/>
        <v/>
      </c>
      <c r="E28" s="19" t="str">
        <f t="shared" si="2"/>
        <v/>
      </c>
      <c r="G28" s="1" t="s">
        <v>24</v>
      </c>
    </row>
    <row r="29" spans="3:7" s="1" customFormat="1" x14ac:dyDescent="0.2">
      <c r="C29" s="1" t="str">
        <f t="shared" si="3"/>
        <v>VpProject</v>
      </c>
      <c r="D29" s="18" t="str">
        <f t="shared" si="1"/>
        <v/>
      </c>
      <c r="E29" s="19" t="str">
        <f t="shared" si="2"/>
        <v/>
      </c>
      <c r="G29" s="1" t="s">
        <v>25</v>
      </c>
    </row>
    <row r="30" spans="3:7" s="1" customFormat="1" x14ac:dyDescent="0.2">
      <c r="C30" s="1" t="str">
        <f t="shared" si="3"/>
        <v>parsers</v>
      </c>
      <c r="D30" s="18" t="str">
        <f t="shared" si="1"/>
        <v/>
      </c>
      <c r="E30" s="19" t="str">
        <f t="shared" si="2"/>
        <v/>
      </c>
      <c r="G30" s="1" t="s">
        <v>26</v>
      </c>
    </row>
    <row r="31" spans="3:7" s="1" customFormat="1" x14ac:dyDescent="0.2">
      <c r="C31" s="1" t="str">
        <f t="shared" si="3"/>
        <v/>
      </c>
      <c r="D31" s="18" t="str">
        <f t="shared" si="1"/>
        <v/>
      </c>
      <c r="E31" s="19" t="str">
        <f t="shared" si="2"/>
        <v/>
      </c>
      <c r="G31" s="1" t="s">
        <v>27</v>
      </c>
    </row>
    <row r="32" spans="3:7" s="1" customFormat="1" x14ac:dyDescent="0.2">
      <c r="C32" s="1" t="str">
        <f t="shared" si="3"/>
        <v/>
      </c>
      <c r="D32" s="18" t="str">
        <f t="shared" si="1"/>
        <v>EmbeddedRes/CodeSite/ProjectFV/VpProject/parsers/XmlModelParser.swift</v>
      </c>
      <c r="E32" s="19" t="str">
        <f t="shared" si="2"/>
        <v/>
      </c>
      <c r="G32" s="1" t="s">
        <v>28</v>
      </c>
    </row>
    <row r="33" spans="1:7" s="1" customFormat="1" x14ac:dyDescent="0.2">
      <c r="C33" s="1" t="str">
        <f t="shared" si="3"/>
        <v/>
      </c>
      <c r="D33" s="18" t="str">
        <f t="shared" si="1"/>
        <v/>
      </c>
      <c r="E33" s="19" t="str">
        <f t="shared" si="2"/>
        <v/>
      </c>
      <c r="G33" s="1" t="s">
        <v>29</v>
      </c>
    </row>
    <row r="34" spans="1:7" s="1" customFormat="1" x14ac:dyDescent="0.2">
      <c r="C34" s="1" t="str">
        <f t="shared" si="3"/>
        <v/>
      </c>
      <c r="D34" s="18" t="str">
        <f t="shared" si="1"/>
        <v/>
      </c>
      <c r="E34" s="19" t="str">
        <f t="shared" si="2"/>
        <v/>
      </c>
      <c r="G34" s="1" t="s">
        <v>30</v>
      </c>
    </row>
    <row r="35" spans="1:7" s="1" customFormat="1" x14ac:dyDescent="0.2">
      <c r="C35" s="1" t="str">
        <f t="shared" si="3"/>
        <v/>
      </c>
      <c r="D35" s="18" t="str">
        <f t="shared" si="1"/>
        <v>EmbeddedRes/CodeSite/ProjectFV/VpProject/XmlSubTreeParser.swift</v>
      </c>
      <c r="E35" s="19" t="str">
        <f t="shared" si="2"/>
        <v/>
      </c>
      <c r="G35" s="1" t="s">
        <v>31</v>
      </c>
    </row>
    <row r="36" spans="1:7" s="1" customFormat="1" x14ac:dyDescent="0.2">
      <c r="C36" s="1" t="str">
        <f t="shared" si="3"/>
        <v/>
      </c>
      <c r="D36" s="18" t="str">
        <f t="shared" si="1"/>
        <v/>
      </c>
      <c r="E36" s="19" t="str">
        <f t="shared" si="2"/>
        <v/>
      </c>
      <c r="G36" s="1" t="s">
        <v>32</v>
      </c>
    </row>
    <row r="37" spans="1:7" s="1" customFormat="1" x14ac:dyDescent="0.2">
      <c r="C37" s="1" t="str">
        <f t="shared" si="3"/>
        <v/>
      </c>
      <c r="D37" s="18" t="str">
        <f t="shared" si="1"/>
        <v/>
      </c>
      <c r="E37" s="19" t="str">
        <f t="shared" si="2"/>
        <v/>
      </c>
      <c r="G37" s="1" t="s">
        <v>33</v>
      </c>
    </row>
    <row r="38" spans="1:7" s="1" customFormat="1" x14ac:dyDescent="0.2">
      <c r="C38" s="1" t="str">
        <f t="shared" si="3"/>
        <v/>
      </c>
      <c r="D38" s="18" t="str">
        <f t="shared" si="1"/>
        <v>EmbeddedRes/CodeSite/ProjectFV/VpProject/XmlElementParser.swift</v>
      </c>
      <c r="E38" s="19" t="str">
        <f t="shared" si="2"/>
        <v/>
      </c>
      <c r="G38" s="1" t="s">
        <v>34</v>
      </c>
    </row>
    <row r="39" spans="1:7" s="1" customFormat="1" x14ac:dyDescent="0.2">
      <c r="C39" s="1" t="str">
        <f t="shared" si="3"/>
        <v/>
      </c>
      <c r="D39" s="18" t="str">
        <f t="shared" si="1"/>
        <v/>
      </c>
      <c r="E39" s="19" t="str">
        <f t="shared" si="2"/>
        <v/>
      </c>
      <c r="G39" s="1" t="s">
        <v>35</v>
      </c>
    </row>
    <row r="40" spans="1:7" x14ac:dyDescent="0.2">
      <c r="C40" t="str">
        <f t="shared" si="3"/>
        <v/>
      </c>
      <c r="D40" s="12" t="str">
        <f t="shared" si="1"/>
        <v/>
      </c>
      <c r="E40" s="15" t="str">
        <f t="shared" si="2"/>
        <v/>
      </c>
      <c r="G40" s="1"/>
    </row>
    <row r="41" spans="1:7" x14ac:dyDescent="0.2">
      <c r="C41" t="str">
        <f t="shared" si="3"/>
        <v/>
      </c>
      <c r="D41" s="12" t="str">
        <f t="shared" si="1"/>
        <v/>
      </c>
      <c r="E41" s="15" t="str">
        <f t="shared" si="2"/>
        <v/>
      </c>
      <c r="G41" t="s">
        <v>36</v>
      </c>
    </row>
    <row r="42" spans="1:7" x14ac:dyDescent="0.2">
      <c r="C42" t="str">
        <f t="shared" si="3"/>
        <v/>
      </c>
      <c r="D42" s="12" t="str">
        <f t="shared" si="1"/>
        <v/>
      </c>
      <c r="E42" s="15" t="str">
        <f t="shared" si="2"/>
        <v/>
      </c>
      <c r="G42" t="s">
        <v>37</v>
      </c>
    </row>
    <row r="43" spans="1:7" x14ac:dyDescent="0.2">
      <c r="C43" t="str">
        <f t="shared" si="3"/>
        <v/>
      </c>
      <c r="D43" s="12" t="str">
        <f t="shared" si="1"/>
        <v/>
      </c>
      <c r="E43" s="15" t="str">
        <f t="shared" si="2"/>
        <v/>
      </c>
      <c r="G43" t="s">
        <v>38</v>
      </c>
    </row>
    <row r="44" spans="1:7" x14ac:dyDescent="0.2">
      <c r="C44" t="str">
        <f t="shared" si="3"/>
        <v/>
      </c>
      <c r="D44" s="12" t="str">
        <f t="shared" si="1"/>
        <v/>
      </c>
      <c r="E44" s="15" t="str">
        <f t="shared" si="2"/>
        <v/>
      </c>
    </row>
    <row r="45" spans="1:7" s="8" customFormat="1" x14ac:dyDescent="0.2">
      <c r="A45" s="8" t="s">
        <v>148</v>
      </c>
      <c r="B45" s="9">
        <v>0.5543055555555555</v>
      </c>
      <c r="C45" s="8" t="str">
        <f t="shared" si="3"/>
        <v/>
      </c>
      <c r="D45" s="13" t="str">
        <f t="shared" si="1"/>
        <v/>
      </c>
      <c r="E45" s="8" t="str">
        <f t="shared" si="2"/>
        <v/>
      </c>
      <c r="G45" s="8" t="s">
        <v>39</v>
      </c>
    </row>
    <row r="46" spans="1:7" s="8" customFormat="1" x14ac:dyDescent="0.2">
      <c r="C46" s="8" t="str">
        <f t="shared" si="3"/>
        <v/>
      </c>
      <c r="D46" s="13" t="str">
        <f t="shared" si="1"/>
        <v/>
      </c>
      <c r="E46" s="8" t="str">
        <f t="shared" si="2"/>
        <v/>
      </c>
      <c r="G46" s="8" t="s">
        <v>40</v>
      </c>
    </row>
    <row r="47" spans="1:7" s="8" customFormat="1" x14ac:dyDescent="0.2">
      <c r="C47" s="8" t="str">
        <f t="shared" si="3"/>
        <v/>
      </c>
      <c r="D47" s="13" t="str">
        <f t="shared" si="1"/>
        <v/>
      </c>
      <c r="E47" s="8">
        <f t="shared" si="2"/>
        <v>1</v>
      </c>
      <c r="G47" s="8" t="s">
        <v>41</v>
      </c>
    </row>
    <row r="48" spans="1:7" s="8" customFormat="1" x14ac:dyDescent="0.2">
      <c r="C48" s="8" t="str">
        <f t="shared" si="3"/>
        <v/>
      </c>
      <c r="D48" s="13" t="str">
        <f t="shared" si="1"/>
        <v/>
      </c>
      <c r="E48" s="8" t="str">
        <f t="shared" si="2"/>
        <v/>
      </c>
      <c r="G48" s="8" t="s">
        <v>42</v>
      </c>
    </row>
    <row r="49" spans="2:7" s="8" customFormat="1" x14ac:dyDescent="0.2">
      <c r="C49" s="8" t="str">
        <f t="shared" si="3"/>
        <v>Nyx</v>
      </c>
      <c r="D49" s="13" t="str">
        <f t="shared" si="1"/>
        <v/>
      </c>
      <c r="E49" s="8" t="str">
        <f t="shared" si="2"/>
        <v/>
      </c>
      <c r="G49" s="8" t="s">
        <v>43</v>
      </c>
    </row>
    <row r="50" spans="2:7" s="8" customFormat="1" x14ac:dyDescent="0.2">
      <c r="C50" s="8" t="str">
        <f t="shared" si="3"/>
        <v/>
      </c>
      <c r="D50" s="13" t="str">
        <f t="shared" si="1"/>
        <v/>
      </c>
      <c r="E50" s="8" t="str">
        <f t="shared" si="2"/>
        <v/>
      </c>
      <c r="G50" s="8" t="s">
        <v>44</v>
      </c>
    </row>
    <row r="51" spans="2:7" s="8" customFormat="1" x14ac:dyDescent="0.2">
      <c r="C51" s="8" t="str">
        <f t="shared" si="3"/>
        <v/>
      </c>
      <c r="D51" s="13" t="str">
        <f t="shared" si="1"/>
        <v>EmbeddedRes/CodeSite/Nyx/Nyx/NyxStreamRW.hpp</v>
      </c>
      <c r="E51" s="8" t="str">
        <f t="shared" si="2"/>
        <v/>
      </c>
      <c r="G51" s="8" t="s">
        <v>45</v>
      </c>
    </row>
    <row r="52" spans="2:7" s="8" customFormat="1" x14ac:dyDescent="0.2">
      <c r="C52" s="8" t="str">
        <f t="shared" si="3"/>
        <v/>
      </c>
      <c r="D52" s="13" t="str">
        <f t="shared" si="1"/>
        <v/>
      </c>
      <c r="E52" s="8" t="str">
        <f t="shared" si="2"/>
        <v/>
      </c>
      <c r="G52" s="8" t="s">
        <v>46</v>
      </c>
    </row>
    <row r="53" spans="2:7" s="8" customFormat="1" x14ac:dyDescent="0.2">
      <c r="C53" s="8" t="str">
        <f t="shared" si="3"/>
        <v/>
      </c>
      <c r="D53" s="13" t="str">
        <f t="shared" si="1"/>
        <v/>
      </c>
      <c r="E53" s="8" t="str">
        <f t="shared" si="2"/>
        <v/>
      </c>
      <c r="G53" s="8" t="s">
        <v>47</v>
      </c>
    </row>
    <row r="54" spans="2:7" s="8" customFormat="1" x14ac:dyDescent="0.2">
      <c r="C54" s="8" t="str">
        <f t="shared" si="3"/>
        <v/>
      </c>
      <c r="D54" s="13" t="str">
        <f t="shared" si="1"/>
        <v>EmbeddedRes/CodeSite/Nyx/Nyx/NyxRef.hpp</v>
      </c>
      <c r="E54" s="8" t="str">
        <f t="shared" si="2"/>
        <v/>
      </c>
      <c r="G54" s="8" t="s">
        <v>48</v>
      </c>
    </row>
    <row r="55" spans="2:7" s="8" customFormat="1" x14ac:dyDescent="0.2">
      <c r="C55" s="8" t="str">
        <f t="shared" si="3"/>
        <v/>
      </c>
      <c r="D55" s="13" t="str">
        <f t="shared" si="1"/>
        <v/>
      </c>
      <c r="E55" s="8" t="str">
        <f t="shared" si="2"/>
        <v/>
      </c>
      <c r="G55" s="8" t="s">
        <v>49</v>
      </c>
    </row>
    <row r="56" spans="2:7" s="8" customFormat="1" x14ac:dyDescent="0.2">
      <c r="C56" s="8" t="str">
        <f t="shared" si="3"/>
        <v/>
      </c>
      <c r="D56" s="13" t="str">
        <f t="shared" si="1"/>
        <v/>
      </c>
      <c r="E56" s="8" t="str">
        <f t="shared" si="2"/>
        <v/>
      </c>
      <c r="G56" s="8" t="s">
        <v>50</v>
      </c>
    </row>
    <row r="57" spans="2:7" s="8" customFormat="1" x14ac:dyDescent="0.2">
      <c r="C57" s="8" t="str">
        <f t="shared" si="3"/>
        <v/>
      </c>
      <c r="D57" s="13" t="str">
        <f t="shared" si="1"/>
        <v>EmbeddedRes/CodeSite/Nyx/Nyx/NyxUtf8String.hpp</v>
      </c>
      <c r="E57" s="8" t="str">
        <f t="shared" si="2"/>
        <v/>
      </c>
      <c r="G57" s="8" t="s">
        <v>51</v>
      </c>
    </row>
    <row r="58" spans="2:7" s="8" customFormat="1" x14ac:dyDescent="0.2">
      <c r="B58" s="10">
        <v>0.55481481481481476</v>
      </c>
      <c r="C58" s="8" t="str">
        <f t="shared" si="3"/>
        <v/>
      </c>
      <c r="D58" s="13" t="str">
        <f t="shared" si="1"/>
        <v/>
      </c>
      <c r="E58" s="8" t="str">
        <f t="shared" si="2"/>
        <v/>
      </c>
      <c r="G58" s="8" t="s">
        <v>52</v>
      </c>
    </row>
    <row r="59" spans="2:7" s="8" customFormat="1" x14ac:dyDescent="0.2">
      <c r="B59" s="11">
        <f>B58-B45</f>
        <v>5.0925925925926485E-4</v>
      </c>
      <c r="C59" s="8" t="str">
        <f t="shared" si="3"/>
        <v/>
      </c>
      <c r="D59" s="13" t="str">
        <f t="shared" si="1"/>
        <v/>
      </c>
      <c r="E59" s="21">
        <f>SUM(E45:E58)</f>
        <v>1</v>
      </c>
    </row>
    <row r="60" spans="2:7" s="8" customFormat="1" x14ac:dyDescent="0.2">
      <c r="B60" s="10"/>
      <c r="C60" s="8" t="str">
        <f t="shared" si="3"/>
        <v/>
      </c>
      <c r="D60" s="13" t="str">
        <f t="shared" si="1"/>
        <v/>
      </c>
      <c r="E60" s="8" t="str">
        <f t="shared" si="2"/>
        <v/>
      </c>
    </row>
    <row r="61" spans="2:7" s="8" customFormat="1" x14ac:dyDescent="0.2">
      <c r="C61" s="8" t="str">
        <f t="shared" si="3"/>
        <v/>
      </c>
      <c r="D61" s="13" t="str">
        <f t="shared" si="1"/>
        <v/>
      </c>
      <c r="E61" s="8" t="str">
        <f t="shared" si="2"/>
        <v/>
      </c>
      <c r="G61" s="8" t="s">
        <v>53</v>
      </c>
    </row>
    <row r="62" spans="2:7" s="8" customFormat="1" x14ac:dyDescent="0.2">
      <c r="C62" s="8" t="str">
        <f t="shared" si="3"/>
        <v/>
      </c>
      <c r="D62" s="13" t="str">
        <f t="shared" si="1"/>
        <v/>
      </c>
      <c r="E62" s="8" t="str">
        <f t="shared" si="2"/>
        <v/>
      </c>
      <c r="G62" s="8" t="s">
        <v>54</v>
      </c>
    </row>
    <row r="63" spans="2:7" s="8" customFormat="1" x14ac:dyDescent="0.2">
      <c r="C63" s="8" t="str">
        <f t="shared" si="3"/>
        <v/>
      </c>
      <c r="D63" s="13" t="str">
        <f t="shared" si="1"/>
        <v/>
      </c>
      <c r="E63" s="8" t="str">
        <f t="shared" si="2"/>
        <v/>
      </c>
    </row>
    <row r="64" spans="2:7" x14ac:dyDescent="0.2">
      <c r="C64" t="str">
        <f t="shared" si="3"/>
        <v/>
      </c>
      <c r="D64" s="12" t="str">
        <f t="shared" si="1"/>
        <v/>
      </c>
      <c r="E64" s="15" t="str">
        <f t="shared" si="2"/>
        <v/>
      </c>
    </row>
    <row r="65" spans="1:7" s="3" customFormat="1" x14ac:dyDescent="0.2">
      <c r="A65" s="3" t="s">
        <v>149</v>
      </c>
      <c r="B65" s="4">
        <v>0.5549884259259259</v>
      </c>
      <c r="C65" s="3" t="str">
        <f t="shared" si="3"/>
        <v/>
      </c>
      <c r="D65" s="14" t="str">
        <f t="shared" si="1"/>
        <v/>
      </c>
      <c r="E65" s="3" t="str">
        <f t="shared" si="2"/>
        <v/>
      </c>
      <c r="G65" s="3" t="s">
        <v>55</v>
      </c>
    </row>
    <row r="66" spans="1:7" s="3" customFormat="1" x14ac:dyDescent="0.2">
      <c r="C66" s="3" t="str">
        <f t="shared" si="3"/>
        <v/>
      </c>
      <c r="D66" s="14" t="str">
        <f t="shared" si="1"/>
        <v/>
      </c>
      <c r="E66" s="3" t="str">
        <f t="shared" si="2"/>
        <v/>
      </c>
      <c r="G66" s="3" t="s">
        <v>56</v>
      </c>
    </row>
    <row r="67" spans="1:7" s="3" customFormat="1" x14ac:dyDescent="0.2">
      <c r="C67" s="3" t="str">
        <f t="shared" si="3"/>
        <v>Nyx</v>
      </c>
      <c r="D67" s="14" t="str">
        <f t="shared" ref="D67:D130" si="4" xml:space="preserve"> IF(ISNUMBER(FIND("viewing file : ", G67)), MID( G67, FIND("viewing file : ", G67) + LEN("viewing file : "), LEN(G67) - FIND("viewing file : ", G67) - LEN("viewing file : ") + 1  ), "")</f>
        <v/>
      </c>
      <c r="E67" s="3" t="str">
        <f t="shared" si="2"/>
        <v/>
      </c>
      <c r="G67" s="3" t="s">
        <v>57</v>
      </c>
    </row>
    <row r="68" spans="1:7" s="3" customFormat="1" x14ac:dyDescent="0.2">
      <c r="C68" s="3" t="str">
        <f t="shared" si="3"/>
        <v/>
      </c>
      <c r="D68" s="14" t="str">
        <f t="shared" si="4"/>
        <v/>
      </c>
      <c r="E68" s="3" t="str">
        <f t="shared" ref="E68:E101" si="5" xml:space="preserve"> IF( ISNUMBER(FIND("Show Question Recherche", G68)), 1, "")</f>
        <v/>
      </c>
      <c r="G68" s="3" t="s">
        <v>58</v>
      </c>
    </row>
    <row r="69" spans="1:7" s="3" customFormat="1" x14ac:dyDescent="0.2">
      <c r="C69" s="3" t="str">
        <f t="shared" si="3"/>
        <v/>
      </c>
      <c r="D69" s="14" t="str">
        <f t="shared" si="4"/>
        <v>EmbeddedRes/CodeSite/Nyx/Nyx/NyxRef.hpp</v>
      </c>
      <c r="E69" s="3" t="str">
        <f t="shared" si="5"/>
        <v/>
      </c>
      <c r="G69" s="3" t="s">
        <v>59</v>
      </c>
    </row>
    <row r="70" spans="1:7" s="3" customFormat="1" x14ac:dyDescent="0.2">
      <c r="C70" s="3" t="str">
        <f t="shared" si="3"/>
        <v/>
      </c>
      <c r="D70" s="14" t="str">
        <f t="shared" si="4"/>
        <v/>
      </c>
      <c r="E70" s="3" t="str">
        <f t="shared" si="5"/>
        <v/>
      </c>
      <c r="G70" s="3" t="s">
        <v>60</v>
      </c>
    </row>
    <row r="71" spans="1:7" s="3" customFormat="1" x14ac:dyDescent="0.2">
      <c r="C71" s="3" t="str">
        <f t="shared" si="3"/>
        <v>NyxTraceViewer</v>
      </c>
      <c r="D71" s="14" t="str">
        <f t="shared" si="4"/>
        <v/>
      </c>
      <c r="E71" s="3" t="str">
        <f t="shared" si="5"/>
        <v/>
      </c>
      <c r="G71" s="3" t="s">
        <v>61</v>
      </c>
    </row>
    <row r="72" spans="1:7" s="3" customFormat="1" x14ac:dyDescent="0.2">
      <c r="C72" s="3" t="str">
        <f t="shared" si="3"/>
        <v>NyxTraceViewer</v>
      </c>
      <c r="D72" s="14" t="str">
        <f t="shared" si="4"/>
        <v/>
      </c>
      <c r="E72" s="3" t="str">
        <f t="shared" si="5"/>
        <v/>
      </c>
      <c r="G72" s="3" t="s">
        <v>62</v>
      </c>
    </row>
    <row r="73" spans="1:7" s="3" customFormat="1" x14ac:dyDescent="0.2">
      <c r="C73" s="3" t="str">
        <f t="shared" si="3"/>
        <v>NyxTraceViewer</v>
      </c>
      <c r="D73" s="14" t="str">
        <f t="shared" si="4"/>
        <v/>
      </c>
      <c r="E73" s="3" t="str">
        <f t="shared" si="5"/>
        <v/>
      </c>
      <c r="G73" s="3" t="s">
        <v>63</v>
      </c>
    </row>
    <row r="74" spans="1:7" s="3" customFormat="1" x14ac:dyDescent="0.2">
      <c r="C74" s="3" t="str">
        <f t="shared" si="3"/>
        <v>NyxTraceViewer</v>
      </c>
      <c r="D74" s="14" t="str">
        <f t="shared" si="4"/>
        <v/>
      </c>
      <c r="E74" s="3" t="str">
        <f t="shared" si="5"/>
        <v/>
      </c>
      <c r="G74" s="3" t="s">
        <v>63</v>
      </c>
    </row>
    <row r="75" spans="1:7" s="3" customFormat="1" x14ac:dyDescent="0.2">
      <c r="C75" s="3" t="str">
        <f t="shared" si="3"/>
        <v>NyxTraceViewer</v>
      </c>
      <c r="D75" s="14" t="str">
        <f t="shared" si="4"/>
        <v/>
      </c>
      <c r="E75" s="3" t="str">
        <f t="shared" si="5"/>
        <v/>
      </c>
      <c r="G75" s="3" t="s">
        <v>63</v>
      </c>
    </row>
    <row r="76" spans="1:7" s="3" customFormat="1" x14ac:dyDescent="0.2">
      <c r="C76" s="3" t="str">
        <f t="shared" si="3"/>
        <v>NyxTraceViewer</v>
      </c>
      <c r="D76" s="14" t="str">
        <f t="shared" si="4"/>
        <v/>
      </c>
      <c r="E76" s="3" t="str">
        <f t="shared" si="5"/>
        <v/>
      </c>
      <c r="G76" s="3" t="s">
        <v>63</v>
      </c>
    </row>
    <row r="77" spans="1:7" s="3" customFormat="1" x14ac:dyDescent="0.2">
      <c r="C77" s="3" t="str">
        <f t="shared" si="3"/>
        <v>NyxTraceViewer</v>
      </c>
      <c r="D77" s="14" t="str">
        <f t="shared" si="4"/>
        <v/>
      </c>
      <c r="E77" s="3" t="str">
        <f t="shared" si="5"/>
        <v/>
      </c>
      <c r="G77" s="3" t="s">
        <v>63</v>
      </c>
    </row>
    <row r="78" spans="1:7" s="3" customFormat="1" x14ac:dyDescent="0.2">
      <c r="C78" s="3" t="str">
        <f t="shared" si="3"/>
        <v>NyxTraceViewer</v>
      </c>
      <c r="D78" s="14" t="str">
        <f t="shared" si="4"/>
        <v/>
      </c>
      <c r="E78" s="3" t="str">
        <f t="shared" si="5"/>
        <v/>
      </c>
      <c r="G78" s="3" t="s">
        <v>63</v>
      </c>
    </row>
    <row r="79" spans="1:7" s="3" customFormat="1" x14ac:dyDescent="0.2">
      <c r="C79" s="3" t="str">
        <f t="shared" si="3"/>
        <v>NyxNet</v>
      </c>
      <c r="D79" s="14" t="str">
        <f t="shared" si="4"/>
        <v/>
      </c>
      <c r="E79" s="3" t="str">
        <f t="shared" si="5"/>
        <v/>
      </c>
      <c r="G79" s="3" t="s">
        <v>64</v>
      </c>
    </row>
    <row r="80" spans="1:7" s="3" customFormat="1" x14ac:dyDescent="0.2">
      <c r="C80" s="3" t="str">
        <f t="shared" si="3"/>
        <v/>
      </c>
      <c r="D80" s="14" t="str">
        <f t="shared" si="4"/>
        <v/>
      </c>
      <c r="E80" s="3" t="str">
        <f t="shared" si="5"/>
        <v/>
      </c>
      <c r="G80" s="3" t="s">
        <v>65</v>
      </c>
    </row>
    <row r="81" spans="3:7" s="3" customFormat="1" x14ac:dyDescent="0.2">
      <c r="C81" s="3" t="str">
        <f t="shared" si="3"/>
        <v/>
      </c>
      <c r="D81" s="14" t="str">
        <f t="shared" si="4"/>
        <v>EmbeddedRes/CodeSite/Nyx/Nyx/NyxModule.hpp</v>
      </c>
      <c r="E81" s="3" t="str">
        <f t="shared" si="5"/>
        <v/>
      </c>
      <c r="G81" s="3" t="s">
        <v>66</v>
      </c>
    </row>
    <row r="82" spans="3:7" s="3" customFormat="1" x14ac:dyDescent="0.2">
      <c r="C82" s="3" t="str">
        <f t="shared" si="3"/>
        <v/>
      </c>
      <c r="D82" s="14" t="str">
        <f t="shared" si="4"/>
        <v/>
      </c>
      <c r="E82" s="3" t="str">
        <f t="shared" si="5"/>
        <v/>
      </c>
      <c r="G82" s="3" t="s">
        <v>67</v>
      </c>
    </row>
    <row r="83" spans="3:7" s="3" customFormat="1" x14ac:dyDescent="0.2">
      <c r="C83" s="3" t="str">
        <f t="shared" si="3"/>
        <v/>
      </c>
      <c r="D83" s="14" t="str">
        <f t="shared" si="4"/>
        <v/>
      </c>
      <c r="E83" s="3" t="str">
        <f t="shared" si="5"/>
        <v/>
      </c>
      <c r="G83" s="3" t="s">
        <v>68</v>
      </c>
    </row>
    <row r="84" spans="3:7" s="3" customFormat="1" x14ac:dyDescent="0.2">
      <c r="C84" s="3" t="str">
        <f t="shared" ref="C84:C147" si="6" xml:space="preserve"> IF(ISNUMBER(FIND("Tree Item Expanded]", G84)), MID( G84, FIND("Tree Item Expanded]  ", G84) + LEN("Tree Item Expanded]  "), LEN(G84) - FIND("Tree Item Expanded]  ", G84) - LEN("Tree Item Expanded]  ") + 1  ), "")</f>
        <v/>
      </c>
      <c r="D84" s="14" t="str">
        <f t="shared" si="4"/>
        <v>EmbeddedRes/CodeSite/Nyx/Nyx/NyxSystem.hpp</v>
      </c>
      <c r="E84" s="3" t="str">
        <f t="shared" si="5"/>
        <v/>
      </c>
      <c r="G84" s="3" t="s">
        <v>69</v>
      </c>
    </row>
    <row r="85" spans="3:7" s="3" customFormat="1" x14ac:dyDescent="0.2">
      <c r="C85" s="3" t="str">
        <f t="shared" si="6"/>
        <v/>
      </c>
      <c r="D85" s="14" t="str">
        <f t="shared" si="4"/>
        <v/>
      </c>
      <c r="E85" s="3" t="str">
        <f t="shared" si="5"/>
        <v/>
      </c>
      <c r="G85" s="3" t="s">
        <v>70</v>
      </c>
    </row>
    <row r="86" spans="3:7" s="3" customFormat="1" x14ac:dyDescent="0.2">
      <c r="C86" s="3" t="str">
        <f t="shared" si="6"/>
        <v>NyxWebSvr</v>
      </c>
      <c r="D86" s="14" t="str">
        <f t="shared" si="4"/>
        <v/>
      </c>
      <c r="E86" s="3" t="str">
        <f t="shared" si="5"/>
        <v/>
      </c>
      <c r="G86" s="3" t="s">
        <v>71</v>
      </c>
    </row>
    <row r="87" spans="3:7" s="3" customFormat="1" x14ac:dyDescent="0.2">
      <c r="C87" s="3" t="str">
        <f t="shared" si="6"/>
        <v>NyxNet</v>
      </c>
      <c r="D87" s="14" t="str">
        <f t="shared" si="4"/>
        <v/>
      </c>
      <c r="E87" s="3" t="str">
        <f t="shared" si="5"/>
        <v/>
      </c>
      <c r="G87" s="3" t="s">
        <v>72</v>
      </c>
    </row>
    <row r="88" spans="3:7" s="3" customFormat="1" x14ac:dyDescent="0.2">
      <c r="C88" s="3" t="str">
        <f t="shared" si="6"/>
        <v>Nyx</v>
      </c>
      <c r="D88" s="14" t="str">
        <f t="shared" si="4"/>
        <v/>
      </c>
      <c r="E88" s="3" t="str">
        <f t="shared" si="5"/>
        <v/>
      </c>
      <c r="G88" s="3" t="s">
        <v>73</v>
      </c>
    </row>
    <row r="89" spans="3:7" s="3" customFormat="1" x14ac:dyDescent="0.2">
      <c r="C89" s="3" t="str">
        <f t="shared" si="6"/>
        <v>Nyx</v>
      </c>
      <c r="D89" s="14" t="str">
        <f t="shared" si="4"/>
        <v/>
      </c>
      <c r="E89" s="3" t="str">
        <f t="shared" si="5"/>
        <v/>
      </c>
      <c r="G89" s="3" t="s">
        <v>74</v>
      </c>
    </row>
    <row r="90" spans="3:7" s="3" customFormat="1" x14ac:dyDescent="0.2">
      <c r="C90" s="3" t="str">
        <f t="shared" si="6"/>
        <v/>
      </c>
      <c r="D90" s="14" t="str">
        <f t="shared" si="4"/>
        <v/>
      </c>
      <c r="E90" s="3" t="str">
        <f t="shared" si="5"/>
        <v/>
      </c>
      <c r="G90" s="3" t="s">
        <v>75</v>
      </c>
    </row>
    <row r="91" spans="3:7" s="3" customFormat="1" x14ac:dyDescent="0.2">
      <c r="C91" s="3" t="str">
        <f t="shared" si="6"/>
        <v/>
      </c>
      <c r="D91" s="14" t="str">
        <f t="shared" si="4"/>
        <v>EmbeddedRes/CodeSite/Nyx/Nyx/NyxRef.hpp</v>
      </c>
      <c r="E91" s="3" t="str">
        <f t="shared" si="5"/>
        <v/>
      </c>
      <c r="G91" s="3" t="s">
        <v>76</v>
      </c>
    </row>
    <row r="92" spans="3:7" s="3" customFormat="1" x14ac:dyDescent="0.2">
      <c r="C92" s="3" t="str">
        <f t="shared" si="6"/>
        <v/>
      </c>
      <c r="D92" s="14" t="str">
        <f t="shared" si="4"/>
        <v/>
      </c>
      <c r="E92" s="3" t="str">
        <f t="shared" si="5"/>
        <v/>
      </c>
      <c r="G92" s="3" t="s">
        <v>77</v>
      </c>
    </row>
    <row r="93" spans="3:7" s="3" customFormat="1" x14ac:dyDescent="0.2">
      <c r="C93" s="3" t="str">
        <f t="shared" si="6"/>
        <v/>
      </c>
      <c r="D93" s="14" t="str">
        <f t="shared" si="4"/>
        <v/>
      </c>
      <c r="E93" s="3" t="str">
        <f t="shared" si="5"/>
        <v/>
      </c>
      <c r="G93" s="3" t="s">
        <v>78</v>
      </c>
    </row>
    <row r="94" spans="3:7" s="3" customFormat="1" x14ac:dyDescent="0.2">
      <c r="C94" s="3" t="str">
        <f t="shared" si="6"/>
        <v/>
      </c>
      <c r="D94" s="14" t="str">
        <f t="shared" si="4"/>
        <v>EmbeddedRes/CodeSite/Nyx/Nyx/NyxSystem.hpp</v>
      </c>
      <c r="E94" s="3" t="str">
        <f t="shared" si="5"/>
        <v/>
      </c>
      <c r="G94" s="3" t="s">
        <v>79</v>
      </c>
    </row>
    <row r="95" spans="3:7" s="3" customFormat="1" x14ac:dyDescent="0.2">
      <c r="C95" s="3" t="str">
        <f t="shared" si="6"/>
        <v/>
      </c>
      <c r="D95" s="14" t="str">
        <f t="shared" si="4"/>
        <v/>
      </c>
      <c r="E95" s="3" t="str">
        <f t="shared" si="5"/>
        <v/>
      </c>
      <c r="G95" s="3" t="s">
        <v>80</v>
      </c>
    </row>
    <row r="96" spans="3:7" s="3" customFormat="1" x14ac:dyDescent="0.2">
      <c r="C96" s="3" t="str">
        <f t="shared" si="6"/>
        <v/>
      </c>
      <c r="D96" s="14" t="str">
        <f t="shared" si="4"/>
        <v/>
      </c>
      <c r="E96" s="3" t="str">
        <f t="shared" si="5"/>
        <v/>
      </c>
      <c r="G96" s="3" t="s">
        <v>81</v>
      </c>
    </row>
    <row r="97" spans="3:7" s="3" customFormat="1" x14ac:dyDescent="0.2">
      <c r="C97" s="3" t="str">
        <f t="shared" si="6"/>
        <v/>
      </c>
      <c r="D97" s="14" t="str">
        <f t="shared" si="4"/>
        <v>EmbeddedRes/CodeSite/Nyx/Nyx/NyxTraceTimeReference.hpp</v>
      </c>
      <c r="E97" s="3" t="str">
        <f t="shared" si="5"/>
        <v/>
      </c>
      <c r="G97" s="3" t="s">
        <v>82</v>
      </c>
    </row>
    <row r="98" spans="3:7" s="3" customFormat="1" x14ac:dyDescent="0.2">
      <c r="C98" s="3" t="str">
        <f t="shared" si="6"/>
        <v/>
      </c>
      <c r="D98" s="14" t="str">
        <f t="shared" si="4"/>
        <v/>
      </c>
      <c r="E98" s="3" t="str">
        <f t="shared" si="5"/>
        <v/>
      </c>
      <c r="G98" s="3" t="s">
        <v>83</v>
      </c>
    </row>
    <row r="99" spans="3:7" s="3" customFormat="1" x14ac:dyDescent="0.2">
      <c r="C99" s="3" t="str">
        <f t="shared" si="6"/>
        <v/>
      </c>
      <c r="D99" s="14" t="str">
        <f t="shared" si="4"/>
        <v/>
      </c>
      <c r="E99" s="3" t="str">
        <f t="shared" si="5"/>
        <v/>
      </c>
      <c r="G99" s="3" t="s">
        <v>84</v>
      </c>
    </row>
    <row r="100" spans="3:7" s="3" customFormat="1" x14ac:dyDescent="0.2">
      <c r="C100" s="3" t="str">
        <f t="shared" si="6"/>
        <v/>
      </c>
      <c r="D100" s="14" t="str">
        <f t="shared" si="4"/>
        <v>EmbeddedRes/CodeSite/Nyx/Nyx/NyxTestUnit.hpp</v>
      </c>
      <c r="E100" s="3" t="str">
        <f t="shared" si="5"/>
        <v/>
      </c>
      <c r="G100" s="3" t="s">
        <v>85</v>
      </c>
    </row>
    <row r="101" spans="3:7" s="3" customFormat="1" x14ac:dyDescent="0.2">
      <c r="C101" s="3" t="str">
        <f t="shared" si="6"/>
        <v/>
      </c>
      <c r="D101" s="14" t="str">
        <f t="shared" si="4"/>
        <v/>
      </c>
      <c r="E101" s="3" t="str">
        <f t="shared" si="5"/>
        <v/>
      </c>
      <c r="G101" s="3" t="s">
        <v>86</v>
      </c>
    </row>
    <row r="102" spans="3:7" s="3" customFormat="1" x14ac:dyDescent="0.2">
      <c r="C102" s="3" t="str">
        <f t="shared" si="6"/>
        <v/>
      </c>
      <c r="D102" s="14" t="str">
        <f t="shared" si="4"/>
        <v/>
      </c>
      <c r="E102" s="3">
        <f xml:space="preserve"> IF( ISNUMBER(FIND("Show Question Recherche", G102)), 1, "")</f>
        <v>1</v>
      </c>
      <c r="G102" s="3" t="s">
        <v>87</v>
      </c>
    </row>
    <row r="103" spans="3:7" s="3" customFormat="1" x14ac:dyDescent="0.2">
      <c r="C103" s="3" t="str">
        <f t="shared" si="6"/>
        <v/>
      </c>
      <c r="D103" s="14" t="str">
        <f t="shared" si="4"/>
        <v/>
      </c>
      <c r="E103" s="3" t="str">
        <f t="shared" ref="E103:E165" si="7" xml:space="preserve"> IF( ISNUMBER(FIND("Show Question Recherche", G103)), 1, "")</f>
        <v/>
      </c>
      <c r="G103" s="3" t="s">
        <v>88</v>
      </c>
    </row>
    <row r="104" spans="3:7" s="3" customFormat="1" x14ac:dyDescent="0.2">
      <c r="C104" s="3" t="str">
        <f t="shared" si="6"/>
        <v>NyxTraceViewer</v>
      </c>
      <c r="D104" s="14" t="str">
        <f t="shared" si="4"/>
        <v/>
      </c>
      <c r="E104" s="3" t="str">
        <f t="shared" si="7"/>
        <v/>
      </c>
      <c r="G104" s="3" t="s">
        <v>89</v>
      </c>
    </row>
    <row r="105" spans="3:7" s="3" customFormat="1" x14ac:dyDescent="0.2">
      <c r="C105" s="3" t="str">
        <f t="shared" si="6"/>
        <v>QtTraceClient</v>
      </c>
      <c r="D105" s="14" t="str">
        <f t="shared" si="4"/>
        <v/>
      </c>
      <c r="E105" s="3" t="str">
        <f t="shared" si="7"/>
        <v/>
      </c>
      <c r="G105" s="3" t="s">
        <v>90</v>
      </c>
    </row>
    <row r="106" spans="3:7" s="3" customFormat="1" x14ac:dyDescent="0.2">
      <c r="C106" s="3" t="str">
        <f t="shared" si="6"/>
        <v>TraceClientCore</v>
      </c>
      <c r="D106" s="14" t="str">
        <f t="shared" si="4"/>
        <v/>
      </c>
      <c r="E106" s="3" t="str">
        <f t="shared" si="7"/>
        <v/>
      </c>
      <c r="G106" s="3" t="s">
        <v>91</v>
      </c>
    </row>
    <row r="107" spans="3:7" s="3" customFormat="1" x14ac:dyDescent="0.2">
      <c r="C107" s="3" t="str">
        <f t="shared" si="6"/>
        <v>include</v>
      </c>
      <c r="D107" s="14" t="str">
        <f t="shared" si="4"/>
        <v/>
      </c>
      <c r="E107" s="3" t="str">
        <f t="shared" si="7"/>
        <v/>
      </c>
      <c r="G107" s="3" t="s">
        <v>92</v>
      </c>
    </row>
    <row r="108" spans="3:7" s="3" customFormat="1" x14ac:dyDescent="0.2">
      <c r="C108" s="3" t="str">
        <f t="shared" si="6"/>
        <v/>
      </c>
      <c r="D108" s="14" t="str">
        <f t="shared" si="4"/>
        <v/>
      </c>
      <c r="E108" s="3" t="str">
        <f t="shared" si="7"/>
        <v/>
      </c>
      <c r="G108" s="3" t="s">
        <v>93</v>
      </c>
    </row>
    <row r="109" spans="3:7" s="3" customFormat="1" x14ac:dyDescent="0.2">
      <c r="C109" s="3" t="str">
        <f t="shared" si="6"/>
        <v/>
      </c>
      <c r="D109" s="14" t="str">
        <f t="shared" si="4"/>
        <v>EmbeddedRes/CodeSite/Nyx/NyxTraceViewer/TraceClientCore/include/TcpModule.hpp</v>
      </c>
      <c r="E109" s="3" t="str">
        <f t="shared" si="7"/>
        <v/>
      </c>
      <c r="G109" s="3" t="s">
        <v>94</v>
      </c>
    </row>
    <row r="110" spans="3:7" s="3" customFormat="1" x14ac:dyDescent="0.2">
      <c r="C110" s="3" t="str">
        <f t="shared" si="6"/>
        <v/>
      </c>
      <c r="D110" s="14" t="str">
        <f t="shared" si="4"/>
        <v/>
      </c>
      <c r="E110" s="3" t="str">
        <f t="shared" si="7"/>
        <v/>
      </c>
      <c r="G110" s="3" t="s">
        <v>95</v>
      </c>
    </row>
    <row r="111" spans="3:7" s="3" customFormat="1" x14ac:dyDescent="0.2">
      <c r="C111" s="3" t="str">
        <f t="shared" si="6"/>
        <v/>
      </c>
      <c r="D111" s="14" t="str">
        <f t="shared" si="4"/>
        <v/>
      </c>
      <c r="E111" s="3" t="str">
        <f t="shared" si="7"/>
        <v/>
      </c>
      <c r="G111" s="3" t="s">
        <v>96</v>
      </c>
    </row>
    <row r="112" spans="3:7" s="3" customFormat="1" x14ac:dyDescent="0.2">
      <c r="C112" s="3" t="str">
        <f t="shared" si="6"/>
        <v/>
      </c>
      <c r="D112" s="14" t="str">
        <f t="shared" si="4"/>
        <v>EmbeddedRes/CodeSite/Nyx/NyxTraceViewer/TraceClientCore/include/TraceClientCoreModule.hpp</v>
      </c>
      <c r="E112" s="3" t="str">
        <f t="shared" si="7"/>
        <v/>
      </c>
      <c r="G112" s="3" t="s">
        <v>97</v>
      </c>
    </row>
    <row r="113" spans="3:7" s="3" customFormat="1" x14ac:dyDescent="0.2">
      <c r="C113" s="3" t="str">
        <f t="shared" si="6"/>
        <v/>
      </c>
      <c r="D113" s="14" t="str">
        <f t="shared" si="4"/>
        <v/>
      </c>
      <c r="E113" s="3" t="str">
        <f t="shared" si="7"/>
        <v/>
      </c>
      <c r="G113" s="3" t="s">
        <v>98</v>
      </c>
    </row>
    <row r="114" spans="3:7" s="3" customFormat="1" x14ac:dyDescent="0.2">
      <c r="C114" s="3" t="str">
        <f t="shared" si="6"/>
        <v>Sources</v>
      </c>
      <c r="D114" s="14" t="str">
        <f t="shared" si="4"/>
        <v/>
      </c>
      <c r="E114" s="3" t="str">
        <f t="shared" si="7"/>
        <v/>
      </c>
      <c r="G114" s="3" t="s">
        <v>99</v>
      </c>
    </row>
    <row r="115" spans="3:7" s="3" customFormat="1" x14ac:dyDescent="0.2">
      <c r="C115" s="3" t="str">
        <f t="shared" si="6"/>
        <v>Sources</v>
      </c>
      <c r="D115" s="14" t="str">
        <f t="shared" si="4"/>
        <v/>
      </c>
      <c r="E115" s="3" t="str">
        <f t="shared" si="7"/>
        <v/>
      </c>
      <c r="G115" s="3" t="s">
        <v>100</v>
      </c>
    </row>
    <row r="116" spans="3:7" s="3" customFormat="1" x14ac:dyDescent="0.2">
      <c r="C116" s="3" t="str">
        <f t="shared" si="6"/>
        <v/>
      </c>
      <c r="D116" s="14" t="str">
        <f t="shared" si="4"/>
        <v/>
      </c>
      <c r="E116" s="3" t="str">
        <f t="shared" si="7"/>
        <v/>
      </c>
      <c r="G116" s="3" t="s">
        <v>101</v>
      </c>
    </row>
    <row r="117" spans="3:7" s="3" customFormat="1" x14ac:dyDescent="0.2">
      <c r="C117" s="3" t="str">
        <f t="shared" si="6"/>
        <v/>
      </c>
      <c r="D117" s="14" t="str">
        <f t="shared" si="4"/>
        <v>EmbeddedRes/CodeSite/Nyx/Nyx/NyxWString.hpp</v>
      </c>
      <c r="E117" s="3" t="str">
        <f t="shared" si="7"/>
        <v/>
      </c>
      <c r="G117" s="3" t="s">
        <v>102</v>
      </c>
    </row>
    <row r="118" spans="3:7" s="3" customFormat="1" x14ac:dyDescent="0.2">
      <c r="C118" s="3" t="str">
        <f t="shared" si="6"/>
        <v/>
      </c>
      <c r="D118" s="14" t="str">
        <f t="shared" si="4"/>
        <v/>
      </c>
      <c r="E118" s="3" t="str">
        <f t="shared" si="7"/>
        <v/>
      </c>
      <c r="G118" s="3" t="s">
        <v>103</v>
      </c>
    </row>
    <row r="119" spans="3:7" s="3" customFormat="1" x14ac:dyDescent="0.2">
      <c r="C119" s="3" t="str">
        <f t="shared" si="6"/>
        <v>NyxTraceViewer</v>
      </c>
      <c r="D119" s="14" t="str">
        <f t="shared" si="4"/>
        <v/>
      </c>
      <c r="E119" s="3" t="str">
        <f t="shared" si="7"/>
        <v/>
      </c>
      <c r="G119" s="3" t="s">
        <v>104</v>
      </c>
    </row>
    <row r="120" spans="3:7" s="3" customFormat="1" x14ac:dyDescent="0.2">
      <c r="C120" s="3" t="str">
        <f t="shared" si="6"/>
        <v>NyxTraceViewer</v>
      </c>
      <c r="D120" s="14" t="str">
        <f t="shared" si="4"/>
        <v/>
      </c>
      <c r="E120" s="3" t="str">
        <f t="shared" si="7"/>
        <v/>
      </c>
      <c r="G120" s="3" t="s">
        <v>105</v>
      </c>
    </row>
    <row r="121" spans="3:7" s="3" customFormat="1" x14ac:dyDescent="0.2">
      <c r="C121" s="3" t="str">
        <f t="shared" si="6"/>
        <v>NyxTraceViewer</v>
      </c>
      <c r="D121" s="14" t="str">
        <f t="shared" si="4"/>
        <v/>
      </c>
      <c r="E121" s="3" t="str">
        <f t="shared" si="7"/>
        <v/>
      </c>
      <c r="G121" s="3" t="s">
        <v>106</v>
      </c>
    </row>
    <row r="122" spans="3:7" s="3" customFormat="1" x14ac:dyDescent="0.2">
      <c r="C122" s="3" t="str">
        <f t="shared" si="6"/>
        <v>NyxTraceViewer</v>
      </c>
      <c r="D122" s="14" t="str">
        <f t="shared" si="4"/>
        <v/>
      </c>
      <c r="E122" s="3" t="str">
        <f t="shared" si="7"/>
        <v/>
      </c>
      <c r="G122" s="3" t="s">
        <v>106</v>
      </c>
    </row>
    <row r="123" spans="3:7" s="3" customFormat="1" x14ac:dyDescent="0.2">
      <c r="C123" s="3" t="str">
        <f t="shared" si="6"/>
        <v>QtTraceClient</v>
      </c>
      <c r="D123" s="14" t="str">
        <f t="shared" si="4"/>
        <v/>
      </c>
      <c r="E123" s="3" t="str">
        <f t="shared" si="7"/>
        <v/>
      </c>
      <c r="G123" s="3" t="s">
        <v>107</v>
      </c>
    </row>
    <row r="124" spans="3:7" s="3" customFormat="1" x14ac:dyDescent="0.2">
      <c r="C124" s="3" t="str">
        <f t="shared" si="6"/>
        <v>Sources</v>
      </c>
      <c r="D124" s="14" t="str">
        <f t="shared" si="4"/>
        <v/>
      </c>
      <c r="E124" s="3" t="str">
        <f t="shared" si="7"/>
        <v/>
      </c>
      <c r="G124" s="3" t="s">
        <v>108</v>
      </c>
    </row>
    <row r="125" spans="3:7" s="3" customFormat="1" x14ac:dyDescent="0.2">
      <c r="C125" s="3" t="str">
        <f t="shared" si="6"/>
        <v>Config</v>
      </c>
      <c r="D125" s="14" t="str">
        <f t="shared" si="4"/>
        <v/>
      </c>
      <c r="E125" s="3" t="str">
        <f t="shared" si="7"/>
        <v/>
      </c>
      <c r="G125" s="3" t="s">
        <v>109</v>
      </c>
    </row>
    <row r="126" spans="3:7" s="3" customFormat="1" x14ac:dyDescent="0.2">
      <c r="C126" s="3" t="str">
        <f t="shared" si="6"/>
        <v/>
      </c>
      <c r="D126" s="14" t="str">
        <f t="shared" si="4"/>
        <v/>
      </c>
      <c r="E126" s="3">
        <f t="shared" si="7"/>
        <v>1</v>
      </c>
      <c r="G126" s="3" t="s">
        <v>110</v>
      </c>
    </row>
    <row r="127" spans="3:7" s="3" customFormat="1" x14ac:dyDescent="0.2">
      <c r="C127" s="3" t="str">
        <f t="shared" si="6"/>
        <v/>
      </c>
      <c r="D127" s="14" t="str">
        <f t="shared" si="4"/>
        <v/>
      </c>
      <c r="E127" s="3" t="str">
        <f t="shared" si="7"/>
        <v/>
      </c>
      <c r="G127" s="3" t="s">
        <v>111</v>
      </c>
    </row>
    <row r="128" spans="3:7" s="3" customFormat="1" x14ac:dyDescent="0.2">
      <c r="C128" s="3" t="str">
        <f t="shared" si="6"/>
        <v/>
      </c>
      <c r="D128" s="14" t="str">
        <f t="shared" si="4"/>
        <v/>
      </c>
      <c r="E128" s="3" t="str">
        <f t="shared" si="7"/>
        <v/>
      </c>
      <c r="G128" s="3" t="s">
        <v>112</v>
      </c>
    </row>
    <row r="129" spans="1:7" s="3" customFormat="1" x14ac:dyDescent="0.2">
      <c r="C129" s="3" t="str">
        <f t="shared" si="6"/>
        <v/>
      </c>
      <c r="D129" s="14" t="str">
        <f t="shared" si="4"/>
        <v>EmbeddedRes/CodeSite/Nyx/NyxTraceViewer/QtTraceClient/Sources/Config/ConfigReader.hpp</v>
      </c>
      <c r="E129" s="3" t="str">
        <f t="shared" si="7"/>
        <v/>
      </c>
      <c r="G129" s="3" t="s">
        <v>113</v>
      </c>
    </row>
    <row r="130" spans="1:7" s="3" customFormat="1" x14ac:dyDescent="0.2">
      <c r="B130" s="4">
        <v>0.55803240740740734</v>
      </c>
      <c r="C130" s="3" t="str">
        <f t="shared" si="6"/>
        <v/>
      </c>
      <c r="D130" s="14" t="str">
        <f t="shared" si="4"/>
        <v/>
      </c>
      <c r="E130" s="3" t="str">
        <f t="shared" si="7"/>
        <v/>
      </c>
      <c r="G130" s="3" t="s">
        <v>114</v>
      </c>
    </row>
    <row r="131" spans="1:7" s="3" customFormat="1" x14ac:dyDescent="0.2">
      <c r="A131" s="5" t="s">
        <v>151</v>
      </c>
      <c r="B131" s="6">
        <f>B130-B65</f>
        <v>3.0439814814814392E-3</v>
      </c>
      <c r="C131" s="3" t="str">
        <f t="shared" si="6"/>
        <v/>
      </c>
      <c r="D131" s="14" t="str">
        <f t="shared" ref="D131:D165" si="8" xml:space="preserve"> IF(ISNUMBER(FIND("viewing file : ", G131)), MID( G131, FIND("viewing file : ", G131) + LEN("viewing file : "), LEN(G131) - FIND("viewing file : ", G131) - LEN("viewing file : ") + 1  ), "")</f>
        <v/>
      </c>
      <c r="E131" s="22">
        <f>SUM(E65:E130)</f>
        <v>2</v>
      </c>
    </row>
    <row r="132" spans="1:7" s="3" customFormat="1" x14ac:dyDescent="0.2">
      <c r="C132" s="3" t="str">
        <f t="shared" si="6"/>
        <v/>
      </c>
      <c r="D132" s="14" t="str">
        <f t="shared" si="8"/>
        <v/>
      </c>
      <c r="E132" s="3" t="str">
        <f t="shared" si="7"/>
        <v/>
      </c>
    </row>
    <row r="133" spans="1:7" s="3" customFormat="1" x14ac:dyDescent="0.2">
      <c r="C133" s="3" t="str">
        <f t="shared" si="6"/>
        <v/>
      </c>
      <c r="D133" s="14" t="str">
        <f t="shared" si="8"/>
        <v/>
      </c>
      <c r="E133" s="3" t="str">
        <f t="shared" si="7"/>
        <v/>
      </c>
      <c r="G133" s="3" t="s">
        <v>115</v>
      </c>
    </row>
    <row r="134" spans="1:7" s="3" customFormat="1" x14ac:dyDescent="0.2">
      <c r="C134" s="3" t="str">
        <f t="shared" si="6"/>
        <v/>
      </c>
      <c r="D134" s="14" t="str">
        <f t="shared" si="8"/>
        <v/>
      </c>
      <c r="E134" s="3" t="str">
        <f t="shared" si="7"/>
        <v/>
      </c>
      <c r="G134" s="3" t="s">
        <v>116</v>
      </c>
    </row>
    <row r="135" spans="1:7" x14ac:dyDescent="0.2">
      <c r="C135" t="str">
        <f t="shared" si="6"/>
        <v/>
      </c>
      <c r="D135" s="12" t="str">
        <f t="shared" si="8"/>
        <v/>
      </c>
      <c r="E135" s="15" t="str">
        <f t="shared" si="7"/>
        <v/>
      </c>
    </row>
    <row r="136" spans="1:7" s="25" customFormat="1" x14ac:dyDescent="0.2">
      <c r="A136" s="25" t="s">
        <v>150</v>
      </c>
      <c r="B136" s="26">
        <v>0.5584027777777778</v>
      </c>
      <c r="C136" s="25" t="str">
        <f t="shared" si="6"/>
        <v/>
      </c>
      <c r="D136" s="27" t="str">
        <f t="shared" si="8"/>
        <v/>
      </c>
      <c r="E136" s="25" t="str">
        <f t="shared" si="7"/>
        <v/>
      </c>
      <c r="G136" s="25" t="s">
        <v>117</v>
      </c>
    </row>
    <row r="137" spans="1:7" s="25" customFormat="1" x14ac:dyDescent="0.2">
      <c r="C137" s="25" t="str">
        <f t="shared" si="6"/>
        <v/>
      </c>
      <c r="D137" s="27" t="str">
        <f t="shared" si="8"/>
        <v/>
      </c>
      <c r="E137" s="25" t="str">
        <f t="shared" si="7"/>
        <v/>
      </c>
      <c r="G137" s="25" t="s">
        <v>118</v>
      </c>
    </row>
    <row r="138" spans="1:7" s="25" customFormat="1" x14ac:dyDescent="0.2">
      <c r="C138" s="25" t="str">
        <f t="shared" si="6"/>
        <v>NyxTraceViewer</v>
      </c>
      <c r="D138" s="27" t="str">
        <f t="shared" si="8"/>
        <v/>
      </c>
      <c r="E138" s="25" t="str">
        <f t="shared" si="7"/>
        <v/>
      </c>
      <c r="G138" s="25" t="s">
        <v>119</v>
      </c>
    </row>
    <row r="139" spans="1:7" s="25" customFormat="1" x14ac:dyDescent="0.2">
      <c r="C139" s="25" t="str">
        <f t="shared" si="6"/>
        <v>QtTraceClient</v>
      </c>
      <c r="D139" s="27" t="str">
        <f t="shared" si="8"/>
        <v/>
      </c>
      <c r="E139" s="25" t="str">
        <f t="shared" si="7"/>
        <v/>
      </c>
      <c r="G139" s="25" t="s">
        <v>120</v>
      </c>
    </row>
    <row r="140" spans="1:7" s="25" customFormat="1" x14ac:dyDescent="0.2">
      <c r="C140" s="25" t="str">
        <f t="shared" si="6"/>
        <v>Sources</v>
      </c>
      <c r="D140" s="27" t="str">
        <f t="shared" si="8"/>
        <v/>
      </c>
      <c r="E140" s="25" t="str">
        <f t="shared" si="7"/>
        <v/>
      </c>
      <c r="G140" s="25" t="s">
        <v>121</v>
      </c>
    </row>
    <row r="141" spans="1:7" s="25" customFormat="1" x14ac:dyDescent="0.2">
      <c r="C141" s="25" t="str">
        <f t="shared" si="6"/>
        <v>Dialogs</v>
      </c>
      <c r="D141" s="27" t="str">
        <f t="shared" si="8"/>
        <v/>
      </c>
      <c r="E141" s="25" t="str">
        <f t="shared" si="7"/>
        <v/>
      </c>
      <c r="G141" s="25" t="s">
        <v>122</v>
      </c>
    </row>
    <row r="142" spans="1:7" s="25" customFormat="1" x14ac:dyDescent="0.2">
      <c r="C142" s="25" t="str">
        <f t="shared" si="6"/>
        <v/>
      </c>
      <c r="D142" s="27" t="str">
        <f t="shared" si="8"/>
        <v/>
      </c>
      <c r="E142" s="25" t="str">
        <f t="shared" si="7"/>
        <v/>
      </c>
      <c r="G142" s="25" t="s">
        <v>123</v>
      </c>
    </row>
    <row r="143" spans="1:7" s="25" customFormat="1" x14ac:dyDescent="0.2">
      <c r="C143" s="25" t="str">
        <f t="shared" si="6"/>
        <v/>
      </c>
      <c r="D143" s="27" t="str">
        <f t="shared" si="8"/>
        <v>EmbeddedRes/CodeSite/Nyx/NyxTraceViewer/QtTraceClient/Sources/Dialogs/AboutDlg.h</v>
      </c>
      <c r="E143" s="25" t="str">
        <f t="shared" si="7"/>
        <v/>
      </c>
      <c r="G143" s="25" t="s">
        <v>124</v>
      </c>
    </row>
    <row r="144" spans="1:7" s="25" customFormat="1" x14ac:dyDescent="0.2">
      <c r="C144" s="25" t="str">
        <f t="shared" si="6"/>
        <v/>
      </c>
      <c r="D144" s="27" t="str">
        <f t="shared" si="8"/>
        <v/>
      </c>
      <c r="E144" s="25" t="str">
        <f t="shared" si="7"/>
        <v/>
      </c>
      <c r="G144" s="25" t="s">
        <v>125</v>
      </c>
    </row>
    <row r="145" spans="3:7" s="25" customFormat="1" x14ac:dyDescent="0.2">
      <c r="C145" s="25" t="str">
        <f t="shared" si="6"/>
        <v/>
      </c>
      <c r="D145" s="27" t="str">
        <f t="shared" si="8"/>
        <v/>
      </c>
      <c r="E145" s="25" t="str">
        <f t="shared" si="7"/>
        <v/>
      </c>
      <c r="G145" s="25" t="s">
        <v>126</v>
      </c>
    </row>
    <row r="146" spans="3:7" s="25" customFormat="1" x14ac:dyDescent="0.2">
      <c r="C146" s="25" t="str">
        <f t="shared" si="6"/>
        <v/>
      </c>
      <c r="D146" s="27" t="str">
        <f t="shared" si="8"/>
        <v>EmbeddedRes/CodeSite/Nyx/NyxTraceViewer/QtTraceClient/Sources/Dialogs/NewViewDlg.hpp</v>
      </c>
      <c r="E146" s="25" t="str">
        <f t="shared" si="7"/>
        <v/>
      </c>
      <c r="G146" s="25" t="s">
        <v>127</v>
      </c>
    </row>
    <row r="147" spans="3:7" s="25" customFormat="1" x14ac:dyDescent="0.2">
      <c r="C147" s="25" t="str">
        <f t="shared" si="6"/>
        <v/>
      </c>
      <c r="D147" s="27" t="str">
        <f t="shared" si="8"/>
        <v/>
      </c>
      <c r="E147" s="25" t="str">
        <f t="shared" si="7"/>
        <v/>
      </c>
      <c r="G147" s="25" t="s">
        <v>128</v>
      </c>
    </row>
    <row r="148" spans="3:7" s="25" customFormat="1" x14ac:dyDescent="0.2">
      <c r="C148" s="25" t="str">
        <f t="shared" ref="C148:C165" si="9" xml:space="preserve"> IF(ISNUMBER(FIND("Tree Item Expanded]", G148)), MID( G148, FIND("Tree Item Expanded]  ", G148) + LEN("Tree Item Expanded]  "), LEN(G148) - FIND("Tree Item Expanded]  ", G148) - LEN("Tree Item Expanded]  ") + 1  ), "")</f>
        <v/>
      </c>
      <c r="D148" s="27" t="str">
        <f t="shared" si="8"/>
        <v/>
      </c>
      <c r="E148" s="25">
        <f t="shared" si="7"/>
        <v>1</v>
      </c>
      <c r="G148" s="25" t="s">
        <v>129</v>
      </c>
    </row>
    <row r="149" spans="3:7" s="25" customFormat="1" x14ac:dyDescent="0.2">
      <c r="C149" s="25" t="str">
        <f t="shared" si="9"/>
        <v/>
      </c>
      <c r="D149" s="27" t="str">
        <f t="shared" si="8"/>
        <v/>
      </c>
      <c r="E149" s="25" t="str">
        <f t="shared" si="7"/>
        <v/>
      </c>
      <c r="G149" s="25" t="s">
        <v>130</v>
      </c>
    </row>
    <row r="150" spans="3:7" s="25" customFormat="1" x14ac:dyDescent="0.2">
      <c r="C150" s="25" t="str">
        <f t="shared" si="9"/>
        <v/>
      </c>
      <c r="D150" s="27" t="str">
        <f t="shared" si="8"/>
        <v/>
      </c>
      <c r="E150" s="25" t="str">
        <f t="shared" si="7"/>
        <v/>
      </c>
      <c r="G150" s="25" t="s">
        <v>131</v>
      </c>
    </row>
    <row r="151" spans="3:7" s="25" customFormat="1" x14ac:dyDescent="0.2">
      <c r="C151" s="25" t="str">
        <f t="shared" si="9"/>
        <v/>
      </c>
      <c r="D151" s="27" t="str">
        <f t="shared" si="8"/>
        <v>EmbeddedRes/CodeSite/Nyx/NyxTraceViewer/QtTraceClient/Sources/Dialogs/AboutDlg.h</v>
      </c>
      <c r="E151" s="25" t="str">
        <f t="shared" si="7"/>
        <v/>
      </c>
      <c r="G151" s="25" t="s">
        <v>132</v>
      </c>
    </row>
    <row r="152" spans="3:7" s="25" customFormat="1" x14ac:dyDescent="0.2">
      <c r="C152" s="25" t="str">
        <f t="shared" si="9"/>
        <v/>
      </c>
      <c r="D152" s="27" t="str">
        <f t="shared" si="8"/>
        <v/>
      </c>
      <c r="E152" s="25" t="str">
        <f t="shared" si="7"/>
        <v/>
      </c>
      <c r="G152" s="25" t="s">
        <v>133</v>
      </c>
    </row>
    <row r="153" spans="3:7" s="25" customFormat="1" x14ac:dyDescent="0.2">
      <c r="C153" s="25" t="str">
        <f t="shared" si="9"/>
        <v>View</v>
      </c>
      <c r="D153" s="27" t="str">
        <f t="shared" si="8"/>
        <v/>
      </c>
      <c r="E153" s="25" t="str">
        <f t="shared" si="7"/>
        <v/>
      </c>
      <c r="G153" s="25" t="s">
        <v>134</v>
      </c>
    </row>
    <row r="154" spans="3:7" s="25" customFormat="1" x14ac:dyDescent="0.2">
      <c r="C154" s="25" t="str">
        <f t="shared" si="9"/>
        <v/>
      </c>
      <c r="D154" s="27" t="str">
        <f t="shared" si="8"/>
        <v/>
      </c>
      <c r="E154" s="25" t="str">
        <f t="shared" si="7"/>
        <v/>
      </c>
      <c r="G154" s="25" t="s">
        <v>135</v>
      </c>
    </row>
    <row r="155" spans="3:7" s="25" customFormat="1" x14ac:dyDescent="0.2">
      <c r="C155" s="25" t="str">
        <f t="shared" si="9"/>
        <v/>
      </c>
      <c r="D155" s="27" t="str">
        <f t="shared" si="8"/>
        <v>EmbeddedRes/CodeSite/Nyx/NyxTraceViewer/QtTraceClient/Sources/View/ViewSettings.hpp</v>
      </c>
      <c r="E155" s="25" t="str">
        <f t="shared" si="7"/>
        <v/>
      </c>
      <c r="G155" s="25" t="s">
        <v>136</v>
      </c>
    </row>
    <row r="156" spans="3:7" s="25" customFormat="1" x14ac:dyDescent="0.2">
      <c r="C156" s="25" t="str">
        <f t="shared" si="9"/>
        <v/>
      </c>
      <c r="D156" s="27" t="str">
        <f t="shared" si="8"/>
        <v/>
      </c>
      <c r="E156" s="25" t="str">
        <f t="shared" si="7"/>
        <v/>
      </c>
      <c r="G156" s="25" t="s">
        <v>137</v>
      </c>
    </row>
    <row r="157" spans="3:7" s="25" customFormat="1" x14ac:dyDescent="0.2">
      <c r="C157" s="25" t="str">
        <f t="shared" si="9"/>
        <v/>
      </c>
      <c r="D157" s="27" t="str">
        <f t="shared" si="8"/>
        <v/>
      </c>
      <c r="E157" s="25">
        <f t="shared" si="7"/>
        <v>1</v>
      </c>
      <c r="G157" s="25" t="s">
        <v>138</v>
      </c>
    </row>
    <row r="158" spans="3:7" s="25" customFormat="1" x14ac:dyDescent="0.2">
      <c r="C158" s="25" t="str">
        <f t="shared" si="9"/>
        <v/>
      </c>
      <c r="D158" s="27" t="str">
        <f t="shared" si="8"/>
        <v/>
      </c>
      <c r="E158" s="25" t="str">
        <f t="shared" si="7"/>
        <v/>
      </c>
      <c r="G158" s="25" t="s">
        <v>139</v>
      </c>
    </row>
    <row r="159" spans="3:7" s="25" customFormat="1" x14ac:dyDescent="0.2">
      <c r="C159" s="25" t="str">
        <f t="shared" si="9"/>
        <v>Dialogs</v>
      </c>
      <c r="D159" s="27" t="str">
        <f t="shared" si="8"/>
        <v/>
      </c>
      <c r="E159" s="25" t="str">
        <f t="shared" si="7"/>
        <v/>
      </c>
      <c r="G159" s="25" t="s">
        <v>140</v>
      </c>
    </row>
    <row r="160" spans="3:7" s="25" customFormat="1" x14ac:dyDescent="0.2">
      <c r="C160" s="25" t="str">
        <f t="shared" si="9"/>
        <v>StatusUpdaters</v>
      </c>
      <c r="D160" s="27" t="str">
        <f t="shared" si="8"/>
        <v/>
      </c>
      <c r="E160" s="25" t="str">
        <f t="shared" si="7"/>
        <v/>
      </c>
      <c r="G160" s="25" t="s">
        <v>141</v>
      </c>
    </row>
    <row r="161" spans="2:7" s="25" customFormat="1" x14ac:dyDescent="0.2">
      <c r="C161" s="25" t="str">
        <f t="shared" si="9"/>
        <v/>
      </c>
      <c r="D161" s="27" t="str">
        <f t="shared" si="8"/>
        <v/>
      </c>
      <c r="E161" s="25" t="str">
        <f t="shared" si="7"/>
        <v/>
      </c>
      <c r="G161" s="25" t="s">
        <v>142</v>
      </c>
    </row>
    <row r="162" spans="2:7" s="25" customFormat="1" x14ac:dyDescent="0.2">
      <c r="C162" s="25" t="str">
        <f t="shared" si="9"/>
        <v/>
      </c>
      <c r="D162" s="27" t="str">
        <f t="shared" si="8"/>
        <v>EmbeddedRes/CodeSite/Nyx/NyxTraceViewer/QtTraceClient/Sources/StatusUpdaters/StatusUpdater.hpp</v>
      </c>
      <c r="E162" s="25" t="str">
        <f t="shared" si="7"/>
        <v/>
      </c>
      <c r="G162" s="25" t="s">
        <v>143</v>
      </c>
    </row>
    <row r="163" spans="2:7" s="25" customFormat="1" x14ac:dyDescent="0.2">
      <c r="B163" s="28">
        <v>0.55938657407407411</v>
      </c>
      <c r="C163" s="25" t="str">
        <f t="shared" si="9"/>
        <v/>
      </c>
      <c r="D163" s="27" t="str">
        <f t="shared" si="8"/>
        <v/>
      </c>
      <c r="E163" s="25" t="str">
        <f t="shared" si="7"/>
        <v/>
      </c>
      <c r="G163" s="25" t="s">
        <v>144</v>
      </c>
    </row>
    <row r="164" spans="2:7" s="25" customFormat="1" x14ac:dyDescent="0.2">
      <c r="B164" s="29">
        <f>B163-B136</f>
        <v>9.8379629629630205E-4</v>
      </c>
      <c r="D164" s="27"/>
      <c r="E164" s="30">
        <f>SUM(E136:E163)</f>
        <v>2</v>
      </c>
    </row>
    <row r="165" spans="2:7" s="25" customFormat="1" x14ac:dyDescent="0.2">
      <c r="C165" s="25" t="str">
        <f t="shared" si="9"/>
        <v/>
      </c>
      <c r="D165" s="27" t="str">
        <f t="shared" si="8"/>
        <v/>
      </c>
      <c r="E165" s="31" t="str">
        <f t="shared" si="7"/>
        <v/>
      </c>
      <c r="G165" s="25" t="s">
        <v>145</v>
      </c>
    </row>
    <row r="184" spans="3:4" x14ac:dyDescent="0.2">
      <c r="C184" s="2"/>
    </row>
    <row r="185" spans="3:4" x14ac:dyDescent="0.2">
      <c r="C185" s="2"/>
    </row>
    <row r="186" spans="3:4" x14ac:dyDescent="0.2">
      <c r="C186" s="2"/>
    </row>
    <row r="187" spans="3:4" x14ac:dyDescent="0.2">
      <c r="C187" s="2"/>
    </row>
    <row r="188" spans="3:4" hidden="1" x14ac:dyDescent="0.2">
      <c r="C188" s="2"/>
      <c r="D188"/>
    </row>
    <row r="189" spans="3:4" hidden="1" x14ac:dyDescent="0.2">
      <c r="C189" s="2"/>
      <c r="D189"/>
    </row>
    <row r="190" spans="3:4" x14ac:dyDescent="0.2">
      <c r="C190" s="2"/>
    </row>
    <row r="191" spans="3:4" hidden="1" x14ac:dyDescent="0.2">
      <c r="C191" s="2" t="s">
        <v>155</v>
      </c>
      <c r="D191"/>
    </row>
    <row r="192" spans="3:4" hidden="1" x14ac:dyDescent="0.2">
      <c r="C192" s="2" t="s">
        <v>155</v>
      </c>
      <c r="D192"/>
    </row>
    <row r="193" spans="3:4" hidden="1" x14ac:dyDescent="0.2">
      <c r="C193" s="2" t="s">
        <v>155</v>
      </c>
      <c r="D193"/>
    </row>
    <row r="194" spans="3:4" hidden="1" x14ac:dyDescent="0.2">
      <c r="C194" s="2" t="s">
        <v>155</v>
      </c>
      <c r="D194"/>
    </row>
    <row r="195" spans="3:4" hidden="1" x14ac:dyDescent="0.2">
      <c r="C195" s="2" t="s">
        <v>155</v>
      </c>
      <c r="D195"/>
    </row>
    <row r="196" spans="3:4" hidden="1" x14ac:dyDescent="0.2">
      <c r="C196" s="2" t="s">
        <v>155</v>
      </c>
      <c r="D196"/>
    </row>
    <row r="197" spans="3:4" hidden="1" x14ac:dyDescent="0.2">
      <c r="C197" s="2" t="s">
        <v>155</v>
      </c>
      <c r="D197"/>
    </row>
    <row r="198" spans="3:4" x14ac:dyDescent="0.2">
      <c r="C198" s="2"/>
    </row>
    <row r="199" spans="3:4" hidden="1" x14ac:dyDescent="0.2">
      <c r="C199" s="2"/>
      <c r="D199"/>
    </row>
    <row r="200" spans="3:4" hidden="1" x14ac:dyDescent="0.2">
      <c r="C200" s="2"/>
      <c r="D200"/>
    </row>
    <row r="201" spans="3:4" hidden="1" x14ac:dyDescent="0.2">
      <c r="C201" s="2"/>
      <c r="D201"/>
    </row>
    <row r="202" spans="3:4" hidden="1" x14ac:dyDescent="0.2">
      <c r="C202" s="2"/>
      <c r="D202"/>
    </row>
    <row r="203" spans="3:4" hidden="1" x14ac:dyDescent="0.2">
      <c r="C203" s="2"/>
      <c r="D203"/>
    </row>
    <row r="204" spans="3:4" hidden="1" x14ac:dyDescent="0.2">
      <c r="C204" s="2"/>
      <c r="D204"/>
    </row>
    <row r="205" spans="3:4" x14ac:dyDescent="0.2">
      <c r="C205" s="2"/>
    </row>
    <row r="206" spans="3:4" hidden="1" x14ac:dyDescent="0.2">
      <c r="C206" s="2" t="s">
        <v>156</v>
      </c>
      <c r="D206"/>
    </row>
    <row r="207" spans="3:4" hidden="1" x14ac:dyDescent="0.2">
      <c r="C207" s="2" t="s">
        <v>153</v>
      </c>
      <c r="D207"/>
    </row>
    <row r="208" spans="3:4" hidden="1" x14ac:dyDescent="0.2">
      <c r="C208" s="2" t="s">
        <v>153</v>
      </c>
      <c r="D208"/>
    </row>
    <row r="209" spans="3:4" hidden="1" x14ac:dyDescent="0.2">
      <c r="C209" s="2"/>
      <c r="D209"/>
    </row>
    <row r="210" spans="3:4" hidden="1" x14ac:dyDescent="0.2">
      <c r="C210" s="2"/>
      <c r="D210"/>
    </row>
    <row r="211" spans="3:4" hidden="1" x14ac:dyDescent="0.2">
      <c r="C211" s="2"/>
      <c r="D211"/>
    </row>
    <row r="212" spans="3:4" hidden="1" x14ac:dyDescent="0.2">
      <c r="C212" s="2"/>
      <c r="D212"/>
    </row>
    <row r="213" spans="3:4" hidden="1" x14ac:dyDescent="0.2">
      <c r="C213" s="2"/>
      <c r="D213"/>
    </row>
    <row r="214" spans="3:4" hidden="1" x14ac:dyDescent="0.2">
      <c r="C214" s="2"/>
      <c r="D214"/>
    </row>
    <row r="215" spans="3:4" hidden="1" x14ac:dyDescent="0.2">
      <c r="C215" s="2"/>
      <c r="D215"/>
    </row>
    <row r="216" spans="3:4" hidden="1" x14ac:dyDescent="0.2">
      <c r="C216" s="2"/>
      <c r="D216"/>
    </row>
    <row r="217" spans="3:4" hidden="1" x14ac:dyDescent="0.2">
      <c r="C217" s="2"/>
      <c r="D217"/>
    </row>
    <row r="218" spans="3:4" hidden="1" x14ac:dyDescent="0.2">
      <c r="C218" s="2"/>
      <c r="D218"/>
    </row>
    <row r="219" spans="3:4" hidden="1" x14ac:dyDescent="0.2">
      <c r="C219" s="2"/>
      <c r="D219"/>
    </row>
    <row r="220" spans="3:4" hidden="1" x14ac:dyDescent="0.2">
      <c r="C220" s="2"/>
      <c r="D220"/>
    </row>
    <row r="221" spans="3:4" hidden="1" x14ac:dyDescent="0.2">
      <c r="C221" s="2"/>
      <c r="D221"/>
    </row>
    <row r="222" spans="3:4" hidden="1" x14ac:dyDescent="0.2">
      <c r="C222" s="2"/>
      <c r="D222"/>
    </row>
    <row r="223" spans="3:4" hidden="1" x14ac:dyDescent="0.2">
      <c r="C223" s="2" t="s">
        <v>155</v>
      </c>
      <c r="D223"/>
    </row>
    <row r="224" spans="3:4" x14ac:dyDescent="0.2">
      <c r="C224" s="2"/>
    </row>
    <row r="225" spans="3:4" x14ac:dyDescent="0.2">
      <c r="C225" s="2"/>
    </row>
    <row r="226" spans="3:4" x14ac:dyDescent="0.2">
      <c r="C226" s="2"/>
    </row>
    <row r="227" spans="3:4" hidden="1" x14ac:dyDescent="0.2">
      <c r="C227" s="2"/>
      <c r="D227"/>
    </row>
    <row r="228" spans="3:4" hidden="1" x14ac:dyDescent="0.2">
      <c r="C228" s="2"/>
      <c r="D228"/>
    </row>
    <row r="229" spans="3:4" hidden="1" x14ac:dyDescent="0.2">
      <c r="C229" s="2"/>
      <c r="D229"/>
    </row>
    <row r="230" spans="3:4" hidden="1" x14ac:dyDescent="0.2">
      <c r="C230" s="2"/>
      <c r="D230"/>
    </row>
    <row r="231" spans="3:4" hidden="1" x14ac:dyDescent="0.2">
      <c r="C231" s="2"/>
      <c r="D231"/>
    </row>
    <row r="232" spans="3:4" hidden="1" x14ac:dyDescent="0.2">
      <c r="C232" s="2"/>
      <c r="D232"/>
    </row>
    <row r="233" spans="3:4" x14ac:dyDescent="0.2">
      <c r="C233" s="2"/>
    </row>
    <row r="234" spans="3:4" hidden="1" x14ac:dyDescent="0.2">
      <c r="C234" s="2" t="s">
        <v>159</v>
      </c>
      <c r="D234"/>
    </row>
    <row r="235" spans="3:4" hidden="1" x14ac:dyDescent="0.2">
      <c r="C235" s="2"/>
      <c r="D235"/>
    </row>
    <row r="236" spans="3:4" hidden="1" x14ac:dyDescent="0.2">
      <c r="C236" s="2"/>
      <c r="D236"/>
    </row>
    <row r="237" spans="3:4" hidden="1" x14ac:dyDescent="0.2">
      <c r="C237" s="2"/>
      <c r="D237"/>
    </row>
    <row r="238" spans="3:4" hidden="1" x14ac:dyDescent="0.2">
      <c r="C238" s="2" t="s">
        <v>155</v>
      </c>
      <c r="D238"/>
    </row>
    <row r="239" spans="3:4" hidden="1" x14ac:dyDescent="0.2">
      <c r="C239" s="2" t="s">
        <v>155</v>
      </c>
      <c r="D239"/>
    </row>
    <row r="240" spans="3:4" hidden="1" x14ac:dyDescent="0.2">
      <c r="C240" s="2" t="s">
        <v>155</v>
      </c>
      <c r="D240"/>
    </row>
    <row r="241" spans="3:4" hidden="1" x14ac:dyDescent="0.2">
      <c r="C241" s="2" t="s">
        <v>155</v>
      </c>
      <c r="D241"/>
    </row>
    <row r="242" spans="3:4" hidden="1" x14ac:dyDescent="0.2">
      <c r="C242" s="2" t="s">
        <v>158</v>
      </c>
      <c r="D242"/>
    </row>
    <row r="243" spans="3:4" hidden="1" x14ac:dyDescent="0.2">
      <c r="C243" s="2" t="s">
        <v>159</v>
      </c>
      <c r="D243"/>
    </row>
    <row r="244" spans="3:4" x14ac:dyDescent="0.2">
      <c r="C244" s="2"/>
    </row>
    <row r="245" spans="3:4" x14ac:dyDescent="0.2">
      <c r="C245" s="2"/>
    </row>
    <row r="246" spans="3:4" x14ac:dyDescent="0.2">
      <c r="C246" s="2"/>
    </row>
    <row r="247" spans="3:4" x14ac:dyDescent="0.2">
      <c r="C247" s="2"/>
    </row>
    <row r="248" spans="3:4" x14ac:dyDescent="0.2">
      <c r="C248" s="2"/>
    </row>
  </sheetData>
  <phoneticPr fontId="6" type="noConversion"/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F247"/>
  <sheetViews>
    <sheetView showRuler="0" workbookViewId="0">
      <pane ySplit="1" topLeftCell="A2" activePane="bottomLeft" state="frozen"/>
      <selection pane="bottomLeft" activeCell="A188" sqref="A188:XFD188"/>
    </sheetView>
  </sheetViews>
  <sheetFormatPr baseColWidth="10" defaultRowHeight="16" x14ac:dyDescent="0.2"/>
  <cols>
    <col min="2" max="2" width="18.33203125" bestFit="1" customWidth="1"/>
    <col min="3" max="3" width="6.1640625" bestFit="1" customWidth="1"/>
    <col min="5" max="5" width="87.33203125" bestFit="1" customWidth="1"/>
  </cols>
  <sheetData>
    <row r="1" spans="1:6" s="23" customFormat="1" ht="21" thickBot="1" x14ac:dyDescent="0.3">
      <c r="B1" s="23" t="s">
        <v>152</v>
      </c>
      <c r="C1" s="23" t="s">
        <v>160</v>
      </c>
      <c r="E1" s="24" t="s">
        <v>154</v>
      </c>
      <c r="F1" s="24" t="s">
        <v>160</v>
      </c>
    </row>
    <row r="2" spans="1:6" ht="17" thickTop="1" x14ac:dyDescent="0.2"/>
    <row r="4" spans="1:6" s="34" customFormat="1" ht="17" thickBot="1" x14ac:dyDescent="0.25">
      <c r="A4" s="34" t="s">
        <v>148</v>
      </c>
    </row>
    <row r="5" spans="1:6" s="35" customFormat="1" ht="17" thickTop="1" x14ac:dyDescent="0.2"/>
    <row r="6" spans="1:6" s="35" customFormat="1" x14ac:dyDescent="0.2">
      <c r="B6" s="35" t="str">
        <f>Sheet1!C45</f>
        <v/>
      </c>
      <c r="C6" s="35" t="str">
        <f>IF(B6 &lt;&gt;"", SUM(COUNTIF(B6:B10, B6)), "")</f>
        <v/>
      </c>
    </row>
    <row r="7" spans="1:6" s="35" customFormat="1" x14ac:dyDescent="0.2">
      <c r="B7" s="35" t="str">
        <f>Sheet1!C46</f>
        <v/>
      </c>
      <c r="C7" s="35" t="str">
        <f>IF(B7 &lt;&gt;"", SUM(COUNTIF(B7:B11, B7)), "")</f>
        <v/>
      </c>
    </row>
    <row r="8" spans="1:6" hidden="1" x14ac:dyDescent="0.2">
      <c r="B8" s="8" t="str">
        <f>Sheet1!C47</f>
        <v/>
      </c>
    </row>
    <row r="9" spans="1:6" hidden="1" x14ac:dyDescent="0.2">
      <c r="B9" s="8" t="str">
        <f>Sheet1!C48</f>
        <v/>
      </c>
    </row>
    <row r="10" spans="1:6" s="35" customFormat="1" x14ac:dyDescent="0.2">
      <c r="B10" s="35" t="str">
        <f>Sheet1!C49</f>
        <v>Nyx</v>
      </c>
      <c r="C10" s="35">
        <f>IF(B10 &lt;&gt;"", SUM(COUNTIF(B10:B14, B10)), "")</f>
        <v>1</v>
      </c>
    </row>
    <row r="11" spans="1:6" hidden="1" x14ac:dyDescent="0.2">
      <c r="B11" s="8" t="str">
        <f>Sheet1!C50</f>
        <v/>
      </c>
    </row>
    <row r="12" spans="1:6" hidden="1" x14ac:dyDescent="0.2">
      <c r="B12" s="8" t="str">
        <f>Sheet1!C51</f>
        <v/>
      </c>
    </row>
    <row r="13" spans="1:6" hidden="1" x14ac:dyDescent="0.2">
      <c r="B13" s="8" t="str">
        <f>Sheet1!C52</f>
        <v/>
      </c>
    </row>
    <row r="14" spans="1:6" hidden="1" x14ac:dyDescent="0.2">
      <c r="B14" s="8" t="str">
        <f>Sheet1!C53</f>
        <v/>
      </c>
    </row>
    <row r="15" spans="1:6" hidden="1" x14ac:dyDescent="0.2">
      <c r="B15" s="8" t="str">
        <f>Sheet1!C54</f>
        <v/>
      </c>
    </row>
    <row r="16" spans="1:6" hidden="1" x14ac:dyDescent="0.2">
      <c r="B16" s="8" t="str">
        <f>Sheet1!C55</f>
        <v/>
      </c>
    </row>
    <row r="17" spans="2:6" hidden="1" x14ac:dyDescent="0.2">
      <c r="B17" s="8" t="str">
        <f>Sheet1!C56</f>
        <v/>
      </c>
    </row>
    <row r="18" spans="2:6" hidden="1" x14ac:dyDescent="0.2">
      <c r="B18" s="8" t="str">
        <f>Sheet1!C57</f>
        <v/>
      </c>
    </row>
    <row r="19" spans="2:6" hidden="1" x14ac:dyDescent="0.2">
      <c r="B19" s="8" t="str">
        <f>Sheet1!C58</f>
        <v/>
      </c>
    </row>
    <row r="20" spans="2:6" hidden="1" x14ac:dyDescent="0.2">
      <c r="B20" s="8" t="str">
        <f>Sheet1!C59</f>
        <v/>
      </c>
    </row>
    <row r="21" spans="2:6" hidden="1" x14ac:dyDescent="0.2">
      <c r="B21" s="8" t="str">
        <f>Sheet1!C60</f>
        <v/>
      </c>
    </row>
    <row r="22" spans="2:6" hidden="1" x14ac:dyDescent="0.2">
      <c r="B22" s="8" t="str">
        <f>Sheet1!C61</f>
        <v/>
      </c>
    </row>
    <row r="23" spans="2:6" hidden="1" x14ac:dyDescent="0.2">
      <c r="B23" s="8" t="str">
        <f>Sheet1!C62</f>
        <v/>
      </c>
    </row>
    <row r="24" spans="2:6" hidden="1" x14ac:dyDescent="0.2">
      <c r="B24" s="8" t="str">
        <f>Sheet1!C63</f>
        <v/>
      </c>
    </row>
    <row r="25" spans="2:6" s="35" customFormat="1" x14ac:dyDescent="0.2"/>
    <row r="26" spans="2:6" s="36" customFormat="1" x14ac:dyDescent="0.2"/>
    <row r="27" spans="2:6" s="35" customFormat="1" x14ac:dyDescent="0.2">
      <c r="E27" s="35" t="str">
        <f>Sheet1!D45</f>
        <v/>
      </c>
      <c r="F27" s="35" t="str">
        <f>IF(E27 &lt;&gt;"", SUM(COUNTIF(E27:E45, E27)), "")</f>
        <v/>
      </c>
    </row>
    <row r="28" spans="2:6" s="35" customFormat="1" x14ac:dyDescent="0.2">
      <c r="E28" s="35" t="str">
        <f>Sheet1!D46</f>
        <v/>
      </c>
      <c r="F28" s="35" t="str">
        <f t="shared" ref="F28:F45" si="0">IF(E28 &lt;&gt;"", SUM(COUNTIF(E28:E46, E28)), "")</f>
        <v/>
      </c>
    </row>
    <row r="29" spans="2:6" hidden="1" x14ac:dyDescent="0.2">
      <c r="E29" s="8" t="str">
        <f>Sheet1!D47</f>
        <v/>
      </c>
      <c r="F29" t="str">
        <f t="shared" si="0"/>
        <v/>
      </c>
    </row>
    <row r="30" spans="2:6" hidden="1" x14ac:dyDescent="0.2">
      <c r="E30" s="8" t="str">
        <f>Sheet1!D48</f>
        <v/>
      </c>
      <c r="F30" t="str">
        <f t="shared" si="0"/>
        <v/>
      </c>
    </row>
    <row r="31" spans="2:6" hidden="1" x14ac:dyDescent="0.2">
      <c r="E31" s="8" t="str">
        <f>Sheet1!D49</f>
        <v/>
      </c>
      <c r="F31" t="str">
        <f t="shared" si="0"/>
        <v/>
      </c>
    </row>
    <row r="32" spans="2:6" hidden="1" x14ac:dyDescent="0.2">
      <c r="E32" s="8" t="str">
        <f>Sheet1!D50</f>
        <v/>
      </c>
      <c r="F32" t="str">
        <f t="shared" si="0"/>
        <v/>
      </c>
    </row>
    <row r="33" spans="5:6" s="35" customFormat="1" x14ac:dyDescent="0.2">
      <c r="E33" s="35" t="str">
        <f>Sheet1!D51</f>
        <v>EmbeddedRes/CodeSite/Nyx/Nyx/NyxStreamRW.hpp</v>
      </c>
      <c r="F33" s="35">
        <f>IF(E33 &lt;&gt;"", SUM(COUNTIF(E33:E51, E33)), "")</f>
        <v>1</v>
      </c>
    </row>
    <row r="34" spans="5:6" hidden="1" x14ac:dyDescent="0.2">
      <c r="E34" s="8" t="str">
        <f>Sheet1!D52</f>
        <v/>
      </c>
      <c r="F34" t="str">
        <f t="shared" si="0"/>
        <v/>
      </c>
    </row>
    <row r="35" spans="5:6" hidden="1" x14ac:dyDescent="0.2">
      <c r="E35" s="8" t="str">
        <f>Sheet1!D53</f>
        <v/>
      </c>
      <c r="F35" t="str">
        <f t="shared" si="0"/>
        <v/>
      </c>
    </row>
    <row r="36" spans="5:6" s="35" customFormat="1" x14ac:dyDescent="0.2">
      <c r="E36" s="35" t="str">
        <f>Sheet1!D54</f>
        <v>EmbeddedRes/CodeSite/Nyx/Nyx/NyxRef.hpp</v>
      </c>
      <c r="F36" s="35">
        <f t="shared" si="0"/>
        <v>1</v>
      </c>
    </row>
    <row r="37" spans="5:6" hidden="1" x14ac:dyDescent="0.2">
      <c r="E37" s="8" t="str">
        <f>Sheet1!D55</f>
        <v/>
      </c>
      <c r="F37" t="str">
        <f t="shared" si="0"/>
        <v/>
      </c>
    </row>
    <row r="38" spans="5:6" hidden="1" x14ac:dyDescent="0.2">
      <c r="E38" s="8" t="str">
        <f>Sheet1!D56</f>
        <v/>
      </c>
      <c r="F38" t="str">
        <f t="shared" si="0"/>
        <v/>
      </c>
    </row>
    <row r="39" spans="5:6" s="35" customFormat="1" x14ac:dyDescent="0.2">
      <c r="E39" s="35" t="str">
        <f>Sheet1!D57</f>
        <v>EmbeddedRes/CodeSite/Nyx/Nyx/NyxUtf8String.hpp</v>
      </c>
      <c r="F39" s="35">
        <f t="shared" si="0"/>
        <v>1</v>
      </c>
    </row>
    <row r="40" spans="5:6" hidden="1" x14ac:dyDescent="0.2">
      <c r="E40" s="8" t="str">
        <f>Sheet1!D58</f>
        <v/>
      </c>
      <c r="F40" t="str">
        <f t="shared" si="0"/>
        <v/>
      </c>
    </row>
    <row r="41" spans="5:6" hidden="1" x14ac:dyDescent="0.2">
      <c r="E41" s="8" t="str">
        <f>Sheet1!D59</f>
        <v/>
      </c>
      <c r="F41" t="str">
        <f t="shared" si="0"/>
        <v/>
      </c>
    </row>
    <row r="42" spans="5:6" hidden="1" x14ac:dyDescent="0.2">
      <c r="E42" s="8" t="str">
        <f>Sheet1!D60</f>
        <v/>
      </c>
      <c r="F42" t="str">
        <f t="shared" si="0"/>
        <v/>
      </c>
    </row>
    <row r="43" spans="5:6" hidden="1" x14ac:dyDescent="0.2">
      <c r="E43" s="8" t="str">
        <f>Sheet1!D61</f>
        <v/>
      </c>
      <c r="F43" t="str">
        <f t="shared" si="0"/>
        <v/>
      </c>
    </row>
    <row r="44" spans="5:6" hidden="1" x14ac:dyDescent="0.2">
      <c r="E44" s="8" t="str">
        <f>Sheet1!D62</f>
        <v/>
      </c>
      <c r="F44" t="str">
        <f t="shared" si="0"/>
        <v/>
      </c>
    </row>
    <row r="45" spans="5:6" hidden="1" x14ac:dyDescent="0.2">
      <c r="E45" s="8" t="str">
        <f>Sheet1!D63</f>
        <v/>
      </c>
      <c r="F45" t="str">
        <f t="shared" si="0"/>
        <v/>
      </c>
    </row>
    <row r="46" spans="5:6" s="35" customFormat="1" x14ac:dyDescent="0.2"/>
    <row r="47" spans="5:6" s="36" customFormat="1" x14ac:dyDescent="0.2"/>
    <row r="50" spans="1:3" s="16" customFormat="1" ht="17" thickBot="1" x14ac:dyDescent="0.25">
      <c r="A50" s="16" t="s">
        <v>149</v>
      </c>
    </row>
    <row r="51" spans="1:3" s="3" customFormat="1" ht="17" thickTop="1" x14ac:dyDescent="0.2"/>
    <row r="52" spans="1:3" s="3" customFormat="1" x14ac:dyDescent="0.2">
      <c r="B52" s="3" t="str">
        <f>Sheet1!C65</f>
        <v/>
      </c>
      <c r="C52" s="3" t="str">
        <f>IF(B52 &lt;&gt;"", SUM(COUNTIF($B$52:$B$116, B52)), "")</f>
        <v/>
      </c>
    </row>
    <row r="53" spans="1:3" s="3" customFormat="1" x14ac:dyDescent="0.2">
      <c r="B53" s="3" t="str">
        <f>Sheet1!C66</f>
        <v/>
      </c>
      <c r="C53" s="3" t="str">
        <f t="shared" ref="C53:C116" si="1">IF(B53 &lt;&gt;"", SUM(COUNTIF($B$52:$B$116, B53)), "")</f>
        <v/>
      </c>
    </row>
    <row r="54" spans="1:3" s="3" customFormat="1" x14ac:dyDescent="0.2">
      <c r="B54" s="3" t="str">
        <f>Sheet1!C67</f>
        <v>Nyx</v>
      </c>
      <c r="C54" s="3">
        <f t="shared" si="1"/>
        <v>3</v>
      </c>
    </row>
    <row r="55" spans="1:3" hidden="1" x14ac:dyDescent="0.2">
      <c r="B55" s="3" t="str">
        <f>Sheet1!C68</f>
        <v/>
      </c>
      <c r="C55" s="3" t="str">
        <f t="shared" si="1"/>
        <v/>
      </c>
    </row>
    <row r="56" spans="1:3" hidden="1" x14ac:dyDescent="0.2">
      <c r="B56" s="3" t="str">
        <f>Sheet1!C69</f>
        <v/>
      </c>
      <c r="C56" s="3" t="str">
        <f t="shared" si="1"/>
        <v/>
      </c>
    </row>
    <row r="57" spans="1:3" hidden="1" x14ac:dyDescent="0.2">
      <c r="B57" s="3" t="str">
        <f>Sheet1!C70</f>
        <v/>
      </c>
      <c r="C57" s="3" t="str">
        <f t="shared" si="1"/>
        <v/>
      </c>
    </row>
    <row r="58" spans="1:3" s="3" customFormat="1" x14ac:dyDescent="0.2">
      <c r="B58" s="3" t="str">
        <f>Sheet1!C71</f>
        <v>NyxTraceViewer</v>
      </c>
      <c r="C58" s="3">
        <f t="shared" si="1"/>
        <v>13</v>
      </c>
    </row>
    <row r="59" spans="1:3" hidden="1" x14ac:dyDescent="0.2">
      <c r="B59" s="3" t="str">
        <f>Sheet1!C72</f>
        <v>NyxTraceViewer</v>
      </c>
      <c r="C59" s="3">
        <f t="shared" si="1"/>
        <v>13</v>
      </c>
    </row>
    <row r="60" spans="1:3" hidden="1" x14ac:dyDescent="0.2">
      <c r="B60" s="3" t="str">
        <f>Sheet1!C73</f>
        <v>NyxTraceViewer</v>
      </c>
      <c r="C60" s="3">
        <f t="shared" si="1"/>
        <v>13</v>
      </c>
    </row>
    <row r="61" spans="1:3" hidden="1" x14ac:dyDescent="0.2">
      <c r="B61" s="3" t="str">
        <f>Sheet1!C74</f>
        <v>NyxTraceViewer</v>
      </c>
      <c r="C61" s="3">
        <f t="shared" si="1"/>
        <v>13</v>
      </c>
    </row>
    <row r="62" spans="1:3" hidden="1" x14ac:dyDescent="0.2">
      <c r="B62" s="3" t="str">
        <f>Sheet1!C75</f>
        <v>NyxTraceViewer</v>
      </c>
      <c r="C62" s="3">
        <f t="shared" si="1"/>
        <v>13</v>
      </c>
    </row>
    <row r="63" spans="1:3" hidden="1" x14ac:dyDescent="0.2">
      <c r="B63" s="3" t="str">
        <f>Sheet1!C76</f>
        <v>NyxTraceViewer</v>
      </c>
      <c r="C63" s="3">
        <f t="shared" si="1"/>
        <v>13</v>
      </c>
    </row>
    <row r="64" spans="1:3" hidden="1" x14ac:dyDescent="0.2">
      <c r="B64" s="3" t="str">
        <f>Sheet1!C77</f>
        <v>NyxTraceViewer</v>
      </c>
      <c r="C64" s="3">
        <f t="shared" si="1"/>
        <v>13</v>
      </c>
    </row>
    <row r="65" spans="2:3" hidden="1" x14ac:dyDescent="0.2">
      <c r="B65" s="3" t="str">
        <f>Sheet1!C78</f>
        <v>NyxTraceViewer</v>
      </c>
      <c r="C65" s="3">
        <f t="shared" si="1"/>
        <v>13</v>
      </c>
    </row>
    <row r="66" spans="2:3" s="3" customFormat="1" x14ac:dyDescent="0.2">
      <c r="B66" s="3" t="str">
        <f>Sheet1!C79</f>
        <v>NyxNet</v>
      </c>
      <c r="C66" s="3">
        <f t="shared" si="1"/>
        <v>2</v>
      </c>
    </row>
    <row r="67" spans="2:3" hidden="1" x14ac:dyDescent="0.2">
      <c r="B67" s="3" t="str">
        <f>Sheet1!C80</f>
        <v/>
      </c>
      <c r="C67" s="3" t="str">
        <f t="shared" si="1"/>
        <v/>
      </c>
    </row>
    <row r="68" spans="2:3" hidden="1" x14ac:dyDescent="0.2">
      <c r="B68" s="3" t="str">
        <f>Sheet1!C81</f>
        <v/>
      </c>
      <c r="C68" s="3" t="str">
        <f t="shared" si="1"/>
        <v/>
      </c>
    </row>
    <row r="69" spans="2:3" hidden="1" x14ac:dyDescent="0.2">
      <c r="B69" s="3" t="str">
        <f>Sheet1!C82</f>
        <v/>
      </c>
      <c r="C69" s="3" t="str">
        <f t="shared" si="1"/>
        <v/>
      </c>
    </row>
    <row r="70" spans="2:3" hidden="1" x14ac:dyDescent="0.2">
      <c r="B70" s="3" t="str">
        <f>Sheet1!C83</f>
        <v/>
      </c>
      <c r="C70" s="3" t="str">
        <f t="shared" si="1"/>
        <v/>
      </c>
    </row>
    <row r="71" spans="2:3" hidden="1" x14ac:dyDescent="0.2">
      <c r="B71" s="3" t="str">
        <f>Sheet1!C84</f>
        <v/>
      </c>
      <c r="C71" s="3" t="str">
        <f t="shared" si="1"/>
        <v/>
      </c>
    </row>
    <row r="72" spans="2:3" hidden="1" x14ac:dyDescent="0.2">
      <c r="B72" s="3" t="str">
        <f>Sheet1!C85</f>
        <v/>
      </c>
      <c r="C72" s="3" t="str">
        <f t="shared" si="1"/>
        <v/>
      </c>
    </row>
    <row r="73" spans="2:3" s="3" customFormat="1" x14ac:dyDescent="0.2">
      <c r="B73" s="3" t="str">
        <f>Sheet1!C86</f>
        <v>NyxWebSvr</v>
      </c>
      <c r="C73" s="3">
        <f t="shared" si="1"/>
        <v>1</v>
      </c>
    </row>
    <row r="74" spans="2:3" hidden="1" x14ac:dyDescent="0.2">
      <c r="B74" s="3" t="str">
        <f>Sheet1!C87</f>
        <v>NyxNet</v>
      </c>
      <c r="C74" s="3">
        <f t="shared" si="1"/>
        <v>2</v>
      </c>
    </row>
    <row r="75" spans="2:3" hidden="1" x14ac:dyDescent="0.2">
      <c r="B75" s="3" t="str">
        <f>Sheet1!C88</f>
        <v>Nyx</v>
      </c>
      <c r="C75" s="3">
        <f t="shared" si="1"/>
        <v>3</v>
      </c>
    </row>
    <row r="76" spans="2:3" hidden="1" x14ac:dyDescent="0.2">
      <c r="B76" s="3" t="str">
        <f>Sheet1!C89</f>
        <v>Nyx</v>
      </c>
      <c r="C76" s="3">
        <f t="shared" si="1"/>
        <v>3</v>
      </c>
    </row>
    <row r="77" spans="2:3" hidden="1" x14ac:dyDescent="0.2">
      <c r="B77" s="3" t="str">
        <f>Sheet1!C90</f>
        <v/>
      </c>
      <c r="C77" s="3" t="str">
        <f t="shared" si="1"/>
        <v/>
      </c>
    </row>
    <row r="78" spans="2:3" hidden="1" x14ac:dyDescent="0.2">
      <c r="B78" s="3" t="str">
        <f>Sheet1!C91</f>
        <v/>
      </c>
      <c r="C78" s="3" t="str">
        <f t="shared" si="1"/>
        <v/>
      </c>
    </row>
    <row r="79" spans="2:3" hidden="1" x14ac:dyDescent="0.2">
      <c r="B79" s="3" t="str">
        <f>Sheet1!C92</f>
        <v/>
      </c>
      <c r="C79" s="3" t="str">
        <f t="shared" si="1"/>
        <v/>
      </c>
    </row>
    <row r="80" spans="2:3" hidden="1" x14ac:dyDescent="0.2">
      <c r="B80" s="3" t="str">
        <f>Sheet1!C93</f>
        <v/>
      </c>
      <c r="C80" s="3" t="str">
        <f t="shared" si="1"/>
        <v/>
      </c>
    </row>
    <row r="81" spans="2:3" hidden="1" x14ac:dyDescent="0.2">
      <c r="B81" s="3" t="str">
        <f>Sheet1!C94</f>
        <v/>
      </c>
      <c r="C81" s="3" t="str">
        <f t="shared" si="1"/>
        <v/>
      </c>
    </row>
    <row r="82" spans="2:3" hidden="1" x14ac:dyDescent="0.2">
      <c r="B82" s="3" t="str">
        <f>Sheet1!C95</f>
        <v/>
      </c>
      <c r="C82" s="3" t="str">
        <f t="shared" si="1"/>
        <v/>
      </c>
    </row>
    <row r="83" spans="2:3" hidden="1" x14ac:dyDescent="0.2">
      <c r="B83" s="3" t="str">
        <f>Sheet1!C96</f>
        <v/>
      </c>
      <c r="C83" s="3" t="str">
        <f t="shared" si="1"/>
        <v/>
      </c>
    </row>
    <row r="84" spans="2:3" hidden="1" x14ac:dyDescent="0.2">
      <c r="B84" s="3" t="str">
        <f>Sheet1!C97</f>
        <v/>
      </c>
      <c r="C84" s="3" t="str">
        <f t="shared" si="1"/>
        <v/>
      </c>
    </row>
    <row r="85" spans="2:3" hidden="1" x14ac:dyDescent="0.2">
      <c r="B85" s="3" t="str">
        <f>Sheet1!C98</f>
        <v/>
      </c>
      <c r="C85" s="3" t="str">
        <f t="shared" si="1"/>
        <v/>
      </c>
    </row>
    <row r="86" spans="2:3" hidden="1" x14ac:dyDescent="0.2">
      <c r="B86" s="3" t="str">
        <f>Sheet1!C99</f>
        <v/>
      </c>
      <c r="C86" s="3" t="str">
        <f t="shared" si="1"/>
        <v/>
      </c>
    </row>
    <row r="87" spans="2:3" hidden="1" x14ac:dyDescent="0.2">
      <c r="B87" s="3" t="str">
        <f>Sheet1!C100</f>
        <v/>
      </c>
      <c r="C87" s="3" t="str">
        <f t="shared" si="1"/>
        <v/>
      </c>
    </row>
    <row r="88" spans="2:3" hidden="1" x14ac:dyDescent="0.2">
      <c r="B88" s="3" t="str">
        <f>Sheet1!C101</f>
        <v/>
      </c>
      <c r="C88" s="3" t="str">
        <f t="shared" si="1"/>
        <v/>
      </c>
    </row>
    <row r="89" spans="2:3" hidden="1" x14ac:dyDescent="0.2">
      <c r="B89" s="3" t="str">
        <f>Sheet1!C102</f>
        <v/>
      </c>
      <c r="C89" s="3" t="str">
        <f t="shared" si="1"/>
        <v/>
      </c>
    </row>
    <row r="90" spans="2:3" hidden="1" x14ac:dyDescent="0.2">
      <c r="B90" s="3" t="str">
        <f>Sheet1!C103</f>
        <v/>
      </c>
      <c r="C90" s="3" t="str">
        <f t="shared" si="1"/>
        <v/>
      </c>
    </row>
    <row r="91" spans="2:3" hidden="1" x14ac:dyDescent="0.2">
      <c r="B91" s="3" t="str">
        <f>Sheet1!C104</f>
        <v>NyxTraceViewer</v>
      </c>
      <c r="C91" s="3">
        <f t="shared" si="1"/>
        <v>13</v>
      </c>
    </row>
    <row r="92" spans="2:3" s="3" customFormat="1" x14ac:dyDescent="0.2">
      <c r="B92" s="3" t="str">
        <f>Sheet1!C105</f>
        <v>QtTraceClient</v>
      </c>
      <c r="C92" s="3">
        <f t="shared" si="1"/>
        <v>2</v>
      </c>
    </row>
    <row r="93" spans="2:3" s="3" customFormat="1" x14ac:dyDescent="0.2">
      <c r="B93" s="3" t="str">
        <f>Sheet1!C106</f>
        <v>TraceClientCore</v>
      </c>
      <c r="C93" s="3">
        <f t="shared" si="1"/>
        <v>1</v>
      </c>
    </row>
    <row r="94" spans="2:3" s="3" customFormat="1" x14ac:dyDescent="0.2">
      <c r="B94" s="3" t="str">
        <f>Sheet1!C107</f>
        <v>include</v>
      </c>
      <c r="C94" s="3">
        <f t="shared" si="1"/>
        <v>1</v>
      </c>
    </row>
    <row r="95" spans="2:3" hidden="1" x14ac:dyDescent="0.2">
      <c r="B95" s="3" t="str">
        <f>Sheet1!C108</f>
        <v/>
      </c>
      <c r="C95" s="3" t="str">
        <f t="shared" si="1"/>
        <v/>
      </c>
    </row>
    <row r="96" spans="2:3" hidden="1" x14ac:dyDescent="0.2">
      <c r="B96" s="3" t="str">
        <f>Sheet1!C109</f>
        <v/>
      </c>
      <c r="C96" s="3" t="str">
        <f t="shared" si="1"/>
        <v/>
      </c>
    </row>
    <row r="97" spans="2:3" hidden="1" x14ac:dyDescent="0.2">
      <c r="B97" s="3" t="str">
        <f>Sheet1!C110</f>
        <v/>
      </c>
      <c r="C97" s="3" t="str">
        <f t="shared" si="1"/>
        <v/>
      </c>
    </row>
    <row r="98" spans="2:3" hidden="1" x14ac:dyDescent="0.2">
      <c r="B98" s="3" t="str">
        <f>Sheet1!C111</f>
        <v/>
      </c>
      <c r="C98" s="3" t="str">
        <f t="shared" si="1"/>
        <v/>
      </c>
    </row>
    <row r="99" spans="2:3" hidden="1" x14ac:dyDescent="0.2">
      <c r="B99" s="3" t="str">
        <f>Sheet1!C112</f>
        <v/>
      </c>
      <c r="C99" s="3" t="str">
        <f t="shared" si="1"/>
        <v/>
      </c>
    </row>
    <row r="100" spans="2:3" hidden="1" x14ac:dyDescent="0.2">
      <c r="B100" s="3" t="str">
        <f>Sheet1!C113</f>
        <v/>
      </c>
      <c r="C100" s="3" t="str">
        <f t="shared" si="1"/>
        <v/>
      </c>
    </row>
    <row r="101" spans="2:3" s="3" customFormat="1" x14ac:dyDescent="0.2">
      <c r="B101" s="3" t="str">
        <f>Sheet1!C114</f>
        <v>Sources</v>
      </c>
      <c r="C101" s="3">
        <f t="shared" si="1"/>
        <v>3</v>
      </c>
    </row>
    <row r="102" spans="2:3" hidden="1" x14ac:dyDescent="0.2">
      <c r="B102" s="3" t="str">
        <f>Sheet1!C115</f>
        <v>Sources</v>
      </c>
      <c r="C102" s="3">
        <f t="shared" si="1"/>
        <v>3</v>
      </c>
    </row>
    <row r="103" spans="2:3" hidden="1" x14ac:dyDescent="0.2">
      <c r="B103" s="3" t="str">
        <f>Sheet1!C116</f>
        <v/>
      </c>
      <c r="C103" s="3" t="str">
        <f t="shared" si="1"/>
        <v/>
      </c>
    </row>
    <row r="104" spans="2:3" hidden="1" x14ac:dyDescent="0.2">
      <c r="B104" s="3" t="str">
        <f>Sheet1!C117</f>
        <v/>
      </c>
      <c r="C104" s="3" t="str">
        <f t="shared" si="1"/>
        <v/>
      </c>
    </row>
    <row r="105" spans="2:3" hidden="1" x14ac:dyDescent="0.2">
      <c r="B105" s="3" t="str">
        <f>Sheet1!C118</f>
        <v/>
      </c>
      <c r="C105" s="3" t="str">
        <f t="shared" si="1"/>
        <v/>
      </c>
    </row>
    <row r="106" spans="2:3" hidden="1" x14ac:dyDescent="0.2">
      <c r="B106" s="3" t="str">
        <f>Sheet1!C119</f>
        <v>NyxTraceViewer</v>
      </c>
      <c r="C106" s="3">
        <f t="shared" si="1"/>
        <v>13</v>
      </c>
    </row>
    <row r="107" spans="2:3" hidden="1" x14ac:dyDescent="0.2">
      <c r="B107" s="3" t="str">
        <f>Sheet1!C120</f>
        <v>NyxTraceViewer</v>
      </c>
      <c r="C107" s="3">
        <f t="shared" si="1"/>
        <v>13</v>
      </c>
    </row>
    <row r="108" spans="2:3" hidden="1" x14ac:dyDescent="0.2">
      <c r="B108" s="3" t="str">
        <f>Sheet1!C121</f>
        <v>NyxTraceViewer</v>
      </c>
      <c r="C108" s="3">
        <f t="shared" si="1"/>
        <v>13</v>
      </c>
    </row>
    <row r="109" spans="2:3" hidden="1" x14ac:dyDescent="0.2">
      <c r="B109" s="3" t="str">
        <f>Sheet1!C122</f>
        <v>NyxTraceViewer</v>
      </c>
      <c r="C109" s="3">
        <f t="shared" si="1"/>
        <v>13</v>
      </c>
    </row>
    <row r="110" spans="2:3" hidden="1" x14ac:dyDescent="0.2">
      <c r="B110" s="3" t="str">
        <f>Sheet1!C123</f>
        <v>QtTraceClient</v>
      </c>
      <c r="C110" s="3">
        <f t="shared" si="1"/>
        <v>2</v>
      </c>
    </row>
    <row r="111" spans="2:3" hidden="1" x14ac:dyDescent="0.2">
      <c r="B111" s="3" t="str">
        <f>Sheet1!C124</f>
        <v>Sources</v>
      </c>
      <c r="C111" s="3">
        <f t="shared" si="1"/>
        <v>3</v>
      </c>
    </row>
    <row r="112" spans="2:3" s="3" customFormat="1" x14ac:dyDescent="0.2">
      <c r="B112" s="3" t="str">
        <f>Sheet1!C125</f>
        <v>Config</v>
      </c>
      <c r="C112" s="3">
        <f t="shared" si="1"/>
        <v>1</v>
      </c>
    </row>
    <row r="113" spans="2:6" hidden="1" x14ac:dyDescent="0.2">
      <c r="B113" s="3" t="str">
        <f>Sheet1!C126</f>
        <v/>
      </c>
      <c r="C113" s="3" t="str">
        <f t="shared" si="1"/>
        <v/>
      </c>
    </row>
    <row r="114" spans="2:6" hidden="1" x14ac:dyDescent="0.2">
      <c r="B114" s="3" t="str">
        <f>Sheet1!C127</f>
        <v/>
      </c>
      <c r="C114" s="3" t="str">
        <f t="shared" si="1"/>
        <v/>
      </c>
    </row>
    <row r="115" spans="2:6" hidden="1" x14ac:dyDescent="0.2">
      <c r="B115" s="3" t="str">
        <f>Sheet1!C128</f>
        <v/>
      </c>
      <c r="C115" s="3" t="str">
        <f t="shared" si="1"/>
        <v/>
      </c>
    </row>
    <row r="116" spans="2:6" hidden="1" x14ac:dyDescent="0.2">
      <c r="B116" s="3" t="str">
        <f>Sheet1!C129</f>
        <v/>
      </c>
      <c r="C116" s="3" t="str">
        <f t="shared" si="1"/>
        <v/>
      </c>
    </row>
    <row r="117" spans="2:6" s="3" customFormat="1" x14ac:dyDescent="0.2"/>
    <row r="118" spans="2:6" s="17" customFormat="1" x14ac:dyDescent="0.2"/>
    <row r="119" spans="2:6" s="3" customFormat="1" x14ac:dyDescent="0.2">
      <c r="E119" s="3" t="str">
        <f>Sheet1!D65</f>
        <v/>
      </c>
      <c r="F119" s="3" t="str">
        <f xml:space="preserve"> IF(E119 &lt;&gt;"", SUM(COUNTIF($E$119:$E$183, E119)), "")</f>
        <v/>
      </c>
    </row>
    <row r="120" spans="2:6" s="3" customFormat="1" x14ac:dyDescent="0.2">
      <c r="E120" s="3" t="str">
        <f>Sheet1!D66</f>
        <v/>
      </c>
      <c r="F120" s="3" t="str">
        <f t="shared" ref="F120:F183" si="2" xml:space="preserve"> IF(E120 &lt;&gt;"", SUM(COUNTIF($E$119:$E$183, E120)), "")</f>
        <v/>
      </c>
    </row>
    <row r="121" spans="2:6" hidden="1" x14ac:dyDescent="0.2">
      <c r="E121" s="3" t="str">
        <f>Sheet1!D67</f>
        <v/>
      </c>
      <c r="F121" t="str">
        <f t="shared" si="2"/>
        <v/>
      </c>
    </row>
    <row r="122" spans="2:6" hidden="1" x14ac:dyDescent="0.2">
      <c r="E122" s="3" t="str">
        <f>Sheet1!D68</f>
        <v/>
      </c>
      <c r="F122" t="str">
        <f t="shared" si="2"/>
        <v/>
      </c>
    </row>
    <row r="123" spans="2:6" s="3" customFormat="1" x14ac:dyDescent="0.2">
      <c r="E123" s="3" t="str">
        <f>Sheet1!D69</f>
        <v>EmbeddedRes/CodeSite/Nyx/Nyx/NyxRef.hpp</v>
      </c>
      <c r="F123" s="3">
        <f t="shared" si="2"/>
        <v>2</v>
      </c>
    </row>
    <row r="124" spans="2:6" hidden="1" x14ac:dyDescent="0.2">
      <c r="E124" s="3" t="str">
        <f>Sheet1!D70</f>
        <v/>
      </c>
      <c r="F124" t="str">
        <f t="shared" si="2"/>
        <v/>
      </c>
    </row>
    <row r="125" spans="2:6" hidden="1" x14ac:dyDescent="0.2">
      <c r="E125" s="3" t="str">
        <f>Sheet1!D71</f>
        <v/>
      </c>
      <c r="F125" t="str">
        <f t="shared" si="2"/>
        <v/>
      </c>
    </row>
    <row r="126" spans="2:6" hidden="1" x14ac:dyDescent="0.2">
      <c r="E126" s="3" t="str">
        <f>Sheet1!D72</f>
        <v/>
      </c>
      <c r="F126" t="str">
        <f t="shared" si="2"/>
        <v/>
      </c>
    </row>
    <row r="127" spans="2:6" hidden="1" x14ac:dyDescent="0.2">
      <c r="E127" s="3" t="str">
        <f>Sheet1!D73</f>
        <v/>
      </c>
      <c r="F127" t="str">
        <f t="shared" si="2"/>
        <v/>
      </c>
    </row>
    <row r="128" spans="2:6" hidden="1" x14ac:dyDescent="0.2">
      <c r="E128" s="3" t="str">
        <f>Sheet1!D74</f>
        <v/>
      </c>
      <c r="F128" t="str">
        <f t="shared" si="2"/>
        <v/>
      </c>
    </row>
    <row r="129" spans="5:6" hidden="1" x14ac:dyDescent="0.2">
      <c r="E129" s="3" t="str">
        <f>Sheet1!D75</f>
        <v/>
      </c>
      <c r="F129" t="str">
        <f t="shared" si="2"/>
        <v/>
      </c>
    </row>
    <row r="130" spans="5:6" hidden="1" x14ac:dyDescent="0.2">
      <c r="E130" s="3" t="str">
        <f>Sheet1!D76</f>
        <v/>
      </c>
      <c r="F130" t="str">
        <f t="shared" si="2"/>
        <v/>
      </c>
    </row>
    <row r="131" spans="5:6" hidden="1" x14ac:dyDescent="0.2">
      <c r="E131" s="3" t="str">
        <f>Sheet1!D77</f>
        <v/>
      </c>
      <c r="F131" t="str">
        <f t="shared" si="2"/>
        <v/>
      </c>
    </row>
    <row r="132" spans="5:6" hidden="1" x14ac:dyDescent="0.2">
      <c r="E132" s="3" t="str">
        <f>Sheet1!D78</f>
        <v/>
      </c>
      <c r="F132" t="str">
        <f t="shared" si="2"/>
        <v/>
      </c>
    </row>
    <row r="133" spans="5:6" hidden="1" x14ac:dyDescent="0.2">
      <c r="E133" s="3" t="str">
        <f>Sheet1!D79</f>
        <v/>
      </c>
      <c r="F133" t="str">
        <f t="shared" si="2"/>
        <v/>
      </c>
    </row>
    <row r="134" spans="5:6" hidden="1" x14ac:dyDescent="0.2">
      <c r="E134" s="3" t="str">
        <f>Sheet1!D80</f>
        <v/>
      </c>
      <c r="F134" t="str">
        <f t="shared" si="2"/>
        <v/>
      </c>
    </row>
    <row r="135" spans="5:6" s="3" customFormat="1" x14ac:dyDescent="0.2">
      <c r="E135" s="3" t="str">
        <f>Sheet1!D81</f>
        <v>EmbeddedRes/CodeSite/Nyx/Nyx/NyxModule.hpp</v>
      </c>
      <c r="F135" s="3">
        <f t="shared" si="2"/>
        <v>1</v>
      </c>
    </row>
    <row r="136" spans="5:6" hidden="1" x14ac:dyDescent="0.2">
      <c r="E136" s="3" t="str">
        <f>Sheet1!D82</f>
        <v/>
      </c>
      <c r="F136" t="str">
        <f t="shared" si="2"/>
        <v/>
      </c>
    </row>
    <row r="137" spans="5:6" hidden="1" x14ac:dyDescent="0.2">
      <c r="E137" s="3" t="str">
        <f>Sheet1!D83</f>
        <v/>
      </c>
      <c r="F137" t="str">
        <f t="shared" si="2"/>
        <v/>
      </c>
    </row>
    <row r="138" spans="5:6" s="3" customFormat="1" x14ac:dyDescent="0.2">
      <c r="E138" s="3" t="str">
        <f>Sheet1!D84</f>
        <v>EmbeddedRes/CodeSite/Nyx/Nyx/NyxSystem.hpp</v>
      </c>
      <c r="F138" s="3">
        <f t="shared" si="2"/>
        <v>2</v>
      </c>
    </row>
    <row r="139" spans="5:6" hidden="1" x14ac:dyDescent="0.2">
      <c r="E139" s="3" t="str">
        <f>Sheet1!D85</f>
        <v/>
      </c>
      <c r="F139" t="str">
        <f t="shared" si="2"/>
        <v/>
      </c>
    </row>
    <row r="140" spans="5:6" hidden="1" x14ac:dyDescent="0.2">
      <c r="E140" s="3" t="str">
        <f>Sheet1!D86</f>
        <v/>
      </c>
      <c r="F140" t="str">
        <f t="shared" si="2"/>
        <v/>
      </c>
    </row>
    <row r="141" spans="5:6" hidden="1" x14ac:dyDescent="0.2">
      <c r="E141" s="3" t="str">
        <f>Sheet1!D87</f>
        <v/>
      </c>
      <c r="F141" t="str">
        <f t="shared" si="2"/>
        <v/>
      </c>
    </row>
    <row r="142" spans="5:6" hidden="1" x14ac:dyDescent="0.2">
      <c r="E142" s="3" t="str">
        <f>Sheet1!D88</f>
        <v/>
      </c>
      <c r="F142" t="str">
        <f t="shared" si="2"/>
        <v/>
      </c>
    </row>
    <row r="143" spans="5:6" hidden="1" x14ac:dyDescent="0.2">
      <c r="E143" s="3" t="str">
        <f>Sheet1!D89</f>
        <v/>
      </c>
      <c r="F143" t="str">
        <f t="shared" si="2"/>
        <v/>
      </c>
    </row>
    <row r="144" spans="5:6" hidden="1" x14ac:dyDescent="0.2">
      <c r="E144" s="3" t="str">
        <f>Sheet1!D90</f>
        <v/>
      </c>
      <c r="F144" t="str">
        <f t="shared" si="2"/>
        <v/>
      </c>
    </row>
    <row r="145" spans="5:6" hidden="1" x14ac:dyDescent="0.2">
      <c r="E145" s="3" t="str">
        <f>Sheet1!D91</f>
        <v>EmbeddedRes/CodeSite/Nyx/Nyx/NyxRef.hpp</v>
      </c>
      <c r="F145">
        <f t="shared" si="2"/>
        <v>2</v>
      </c>
    </row>
    <row r="146" spans="5:6" hidden="1" x14ac:dyDescent="0.2">
      <c r="E146" s="3" t="str">
        <f>Sheet1!D92</f>
        <v/>
      </c>
      <c r="F146" t="str">
        <f t="shared" si="2"/>
        <v/>
      </c>
    </row>
    <row r="147" spans="5:6" hidden="1" x14ac:dyDescent="0.2">
      <c r="E147" s="3" t="str">
        <f>Sheet1!D93</f>
        <v/>
      </c>
      <c r="F147" t="str">
        <f t="shared" si="2"/>
        <v/>
      </c>
    </row>
    <row r="148" spans="5:6" hidden="1" x14ac:dyDescent="0.2">
      <c r="E148" s="3" t="str">
        <f>Sheet1!D94</f>
        <v>EmbeddedRes/CodeSite/Nyx/Nyx/NyxSystem.hpp</v>
      </c>
      <c r="F148">
        <f t="shared" si="2"/>
        <v>2</v>
      </c>
    </row>
    <row r="149" spans="5:6" hidden="1" x14ac:dyDescent="0.2">
      <c r="E149" s="3" t="str">
        <f>Sheet1!D95</f>
        <v/>
      </c>
      <c r="F149" t="str">
        <f t="shared" si="2"/>
        <v/>
      </c>
    </row>
    <row r="150" spans="5:6" hidden="1" x14ac:dyDescent="0.2">
      <c r="E150" s="3" t="str">
        <f>Sheet1!D96</f>
        <v/>
      </c>
      <c r="F150" t="str">
        <f t="shared" si="2"/>
        <v/>
      </c>
    </row>
    <row r="151" spans="5:6" s="3" customFormat="1" x14ac:dyDescent="0.2">
      <c r="E151" s="3" t="str">
        <f>Sheet1!D97</f>
        <v>EmbeddedRes/CodeSite/Nyx/Nyx/NyxTraceTimeReference.hpp</v>
      </c>
      <c r="F151" s="3">
        <f t="shared" si="2"/>
        <v>1</v>
      </c>
    </row>
    <row r="152" spans="5:6" hidden="1" x14ac:dyDescent="0.2">
      <c r="E152" s="3" t="str">
        <f>Sheet1!D98</f>
        <v/>
      </c>
      <c r="F152" t="str">
        <f t="shared" si="2"/>
        <v/>
      </c>
    </row>
    <row r="153" spans="5:6" hidden="1" x14ac:dyDescent="0.2">
      <c r="E153" s="3" t="str">
        <f>Sheet1!D99</f>
        <v/>
      </c>
      <c r="F153" t="str">
        <f t="shared" si="2"/>
        <v/>
      </c>
    </row>
    <row r="154" spans="5:6" s="3" customFormat="1" x14ac:dyDescent="0.2">
      <c r="E154" s="3" t="str">
        <f>Sheet1!D100</f>
        <v>EmbeddedRes/CodeSite/Nyx/Nyx/NyxTestUnit.hpp</v>
      </c>
      <c r="F154" s="3">
        <f t="shared" si="2"/>
        <v>1</v>
      </c>
    </row>
    <row r="155" spans="5:6" hidden="1" x14ac:dyDescent="0.2">
      <c r="E155" s="3" t="str">
        <f>Sheet1!D101</f>
        <v/>
      </c>
      <c r="F155" t="str">
        <f t="shared" si="2"/>
        <v/>
      </c>
    </row>
    <row r="156" spans="5:6" hidden="1" x14ac:dyDescent="0.2">
      <c r="E156" s="3" t="str">
        <f>Sheet1!D102</f>
        <v/>
      </c>
      <c r="F156" t="str">
        <f t="shared" si="2"/>
        <v/>
      </c>
    </row>
    <row r="157" spans="5:6" hidden="1" x14ac:dyDescent="0.2">
      <c r="E157" s="3" t="str">
        <f>Sheet1!D103</f>
        <v/>
      </c>
      <c r="F157" t="str">
        <f t="shared" si="2"/>
        <v/>
      </c>
    </row>
    <row r="158" spans="5:6" hidden="1" x14ac:dyDescent="0.2">
      <c r="E158" s="3" t="str">
        <f>Sheet1!D104</f>
        <v/>
      </c>
      <c r="F158" t="str">
        <f t="shared" si="2"/>
        <v/>
      </c>
    </row>
    <row r="159" spans="5:6" hidden="1" x14ac:dyDescent="0.2">
      <c r="E159" s="3" t="str">
        <f>Sheet1!D105</f>
        <v/>
      </c>
      <c r="F159" t="str">
        <f t="shared" si="2"/>
        <v/>
      </c>
    </row>
    <row r="160" spans="5:6" hidden="1" x14ac:dyDescent="0.2">
      <c r="E160" s="3" t="str">
        <f>Sheet1!D106</f>
        <v/>
      </c>
      <c r="F160" t="str">
        <f t="shared" si="2"/>
        <v/>
      </c>
    </row>
    <row r="161" spans="5:6" hidden="1" x14ac:dyDescent="0.2">
      <c r="E161" s="3" t="str">
        <f>Sheet1!D107</f>
        <v/>
      </c>
      <c r="F161" t="str">
        <f t="shared" si="2"/>
        <v/>
      </c>
    </row>
    <row r="162" spans="5:6" hidden="1" x14ac:dyDescent="0.2">
      <c r="E162" s="3" t="str">
        <f>Sheet1!D108</f>
        <v/>
      </c>
      <c r="F162" t="str">
        <f t="shared" si="2"/>
        <v/>
      </c>
    </row>
    <row r="163" spans="5:6" s="3" customFormat="1" x14ac:dyDescent="0.2">
      <c r="E163" s="3" t="str">
        <f>Sheet1!D109</f>
        <v>EmbeddedRes/CodeSite/Nyx/NyxTraceViewer/TraceClientCore/include/TcpModule.hpp</v>
      </c>
      <c r="F163" s="3">
        <f t="shared" si="2"/>
        <v>1</v>
      </c>
    </row>
    <row r="164" spans="5:6" hidden="1" x14ac:dyDescent="0.2">
      <c r="E164" s="3" t="str">
        <f>Sheet1!D110</f>
        <v/>
      </c>
      <c r="F164" t="str">
        <f t="shared" si="2"/>
        <v/>
      </c>
    </row>
    <row r="165" spans="5:6" hidden="1" x14ac:dyDescent="0.2">
      <c r="E165" s="3" t="str">
        <f>Sheet1!D111</f>
        <v/>
      </c>
      <c r="F165" t="str">
        <f t="shared" si="2"/>
        <v/>
      </c>
    </row>
    <row r="166" spans="5:6" s="3" customFormat="1" x14ac:dyDescent="0.2">
      <c r="E166" s="3" t="str">
        <f>Sheet1!D112</f>
        <v>EmbeddedRes/CodeSite/Nyx/NyxTraceViewer/TraceClientCore/include/TraceClientCoreModule.hpp</v>
      </c>
      <c r="F166" s="3">
        <f t="shared" si="2"/>
        <v>1</v>
      </c>
    </row>
    <row r="167" spans="5:6" hidden="1" x14ac:dyDescent="0.2">
      <c r="E167" s="3" t="str">
        <f>Sheet1!D113</f>
        <v/>
      </c>
      <c r="F167" t="str">
        <f t="shared" si="2"/>
        <v/>
      </c>
    </row>
    <row r="168" spans="5:6" hidden="1" x14ac:dyDescent="0.2">
      <c r="E168" s="3" t="str">
        <f>Sheet1!D114</f>
        <v/>
      </c>
      <c r="F168" t="str">
        <f t="shared" si="2"/>
        <v/>
      </c>
    </row>
    <row r="169" spans="5:6" hidden="1" x14ac:dyDescent="0.2">
      <c r="E169" s="3" t="str">
        <f>Sheet1!D115</f>
        <v/>
      </c>
      <c r="F169" t="str">
        <f t="shared" si="2"/>
        <v/>
      </c>
    </row>
    <row r="170" spans="5:6" hidden="1" x14ac:dyDescent="0.2">
      <c r="E170" s="3" t="str">
        <f>Sheet1!D116</f>
        <v/>
      </c>
      <c r="F170" t="str">
        <f t="shared" si="2"/>
        <v/>
      </c>
    </row>
    <row r="171" spans="5:6" s="3" customFormat="1" x14ac:dyDescent="0.2">
      <c r="E171" s="3" t="str">
        <f>Sheet1!D117</f>
        <v>EmbeddedRes/CodeSite/Nyx/Nyx/NyxWString.hpp</v>
      </c>
      <c r="F171" s="3">
        <f t="shared" si="2"/>
        <v>1</v>
      </c>
    </row>
    <row r="172" spans="5:6" hidden="1" x14ac:dyDescent="0.2">
      <c r="E172" s="3" t="str">
        <f>Sheet1!D118</f>
        <v/>
      </c>
      <c r="F172" t="str">
        <f t="shared" si="2"/>
        <v/>
      </c>
    </row>
    <row r="173" spans="5:6" hidden="1" x14ac:dyDescent="0.2">
      <c r="E173" s="3" t="str">
        <f>Sheet1!D119</f>
        <v/>
      </c>
      <c r="F173" t="str">
        <f t="shared" si="2"/>
        <v/>
      </c>
    </row>
    <row r="174" spans="5:6" hidden="1" x14ac:dyDescent="0.2">
      <c r="E174" s="3" t="str">
        <f>Sheet1!D120</f>
        <v/>
      </c>
      <c r="F174" t="str">
        <f t="shared" si="2"/>
        <v/>
      </c>
    </row>
    <row r="175" spans="5:6" hidden="1" x14ac:dyDescent="0.2">
      <c r="E175" s="3" t="str">
        <f>Sheet1!D121</f>
        <v/>
      </c>
      <c r="F175" t="str">
        <f t="shared" si="2"/>
        <v/>
      </c>
    </row>
    <row r="176" spans="5:6" hidden="1" x14ac:dyDescent="0.2">
      <c r="E176" s="3" t="str">
        <f>Sheet1!D122</f>
        <v/>
      </c>
      <c r="F176" t="str">
        <f t="shared" si="2"/>
        <v/>
      </c>
    </row>
    <row r="177" spans="1:6" hidden="1" x14ac:dyDescent="0.2">
      <c r="E177" s="3" t="str">
        <f>Sheet1!D123</f>
        <v/>
      </c>
      <c r="F177" t="str">
        <f t="shared" si="2"/>
        <v/>
      </c>
    </row>
    <row r="178" spans="1:6" hidden="1" x14ac:dyDescent="0.2">
      <c r="E178" s="3" t="str">
        <f>Sheet1!D124</f>
        <v/>
      </c>
      <c r="F178" t="str">
        <f t="shared" si="2"/>
        <v/>
      </c>
    </row>
    <row r="179" spans="1:6" hidden="1" x14ac:dyDescent="0.2">
      <c r="E179" s="3" t="str">
        <f>Sheet1!D125</f>
        <v/>
      </c>
      <c r="F179" t="str">
        <f t="shared" si="2"/>
        <v/>
      </c>
    </row>
    <row r="180" spans="1:6" hidden="1" x14ac:dyDescent="0.2">
      <c r="E180" s="3" t="str">
        <f>Sheet1!D126</f>
        <v/>
      </c>
      <c r="F180" t="str">
        <f t="shared" si="2"/>
        <v/>
      </c>
    </row>
    <row r="181" spans="1:6" hidden="1" x14ac:dyDescent="0.2">
      <c r="E181" s="3" t="str">
        <f>Sheet1!D127</f>
        <v/>
      </c>
      <c r="F181" t="str">
        <f t="shared" si="2"/>
        <v/>
      </c>
    </row>
    <row r="182" spans="1:6" hidden="1" x14ac:dyDescent="0.2">
      <c r="E182" s="3" t="str">
        <f>Sheet1!D128</f>
        <v/>
      </c>
      <c r="F182" t="str">
        <f t="shared" si="2"/>
        <v/>
      </c>
    </row>
    <row r="183" spans="1:6" s="3" customFormat="1" x14ac:dyDescent="0.2">
      <c r="E183" s="3" t="str">
        <f>Sheet1!D129</f>
        <v>EmbeddedRes/CodeSite/Nyx/NyxTraceViewer/QtTraceClient/Sources/Config/ConfigReader.hpp</v>
      </c>
      <c r="F183" s="3">
        <f t="shared" si="2"/>
        <v>1</v>
      </c>
    </row>
    <row r="184" spans="1:6" s="3" customFormat="1" x14ac:dyDescent="0.2"/>
    <row r="185" spans="1:6" s="17" customFormat="1" x14ac:dyDescent="0.2"/>
    <row r="188" spans="1:6" s="32" customFormat="1" ht="17" thickBot="1" x14ac:dyDescent="0.25">
      <c r="A188" s="32" t="s">
        <v>150</v>
      </c>
    </row>
    <row r="189" spans="1:6" s="25" customFormat="1" ht="17" thickTop="1" x14ac:dyDescent="0.2"/>
    <row r="190" spans="1:6" s="25" customFormat="1" x14ac:dyDescent="0.2">
      <c r="B190" s="25" t="str">
        <f>Sheet1!C136</f>
        <v/>
      </c>
      <c r="C190" s="25" t="str">
        <f xml:space="preserve"> IF(B190 &lt;&gt; "", SUM(COUNTIF($B$190:$B$216, B190)), "")</f>
        <v/>
      </c>
    </row>
    <row r="191" spans="1:6" s="25" customFormat="1" x14ac:dyDescent="0.2">
      <c r="B191" s="25" t="str">
        <f>Sheet1!C137</f>
        <v/>
      </c>
      <c r="C191" s="25" t="str">
        <f t="shared" ref="C191:C216" si="3" xml:space="preserve"> IF(B191 &lt;&gt; "", SUM(COUNTIF($B$190:$B$216, B191)), "")</f>
        <v/>
      </c>
    </row>
    <row r="192" spans="1:6" s="25" customFormat="1" x14ac:dyDescent="0.2">
      <c r="B192" s="25" t="str">
        <f>Sheet1!C138</f>
        <v>NyxTraceViewer</v>
      </c>
      <c r="C192" s="25">
        <f t="shared" si="3"/>
        <v>1</v>
      </c>
    </row>
    <row r="193" spans="2:3" s="25" customFormat="1" x14ac:dyDescent="0.2">
      <c r="B193" s="25" t="str">
        <f>Sheet1!C139</f>
        <v>QtTraceClient</v>
      </c>
      <c r="C193" s="25">
        <f t="shared" si="3"/>
        <v>1</v>
      </c>
    </row>
    <row r="194" spans="2:3" s="25" customFormat="1" x14ac:dyDescent="0.2">
      <c r="B194" s="25" t="str">
        <f>Sheet1!C140</f>
        <v>Sources</v>
      </c>
      <c r="C194" s="25">
        <f t="shared" si="3"/>
        <v>1</v>
      </c>
    </row>
    <row r="195" spans="2:3" s="25" customFormat="1" x14ac:dyDescent="0.2">
      <c r="B195" s="25" t="str">
        <f>Sheet1!C141</f>
        <v>Dialogs</v>
      </c>
      <c r="C195" s="25">
        <f t="shared" si="3"/>
        <v>2</v>
      </c>
    </row>
    <row r="196" spans="2:3" hidden="1" x14ac:dyDescent="0.2">
      <c r="B196" s="7" t="str">
        <f>Sheet1!C142</f>
        <v/>
      </c>
      <c r="C196" t="str">
        <f t="shared" si="3"/>
        <v/>
      </c>
    </row>
    <row r="197" spans="2:3" hidden="1" x14ac:dyDescent="0.2">
      <c r="B197" s="7" t="str">
        <f>Sheet1!C143</f>
        <v/>
      </c>
      <c r="C197" t="str">
        <f t="shared" si="3"/>
        <v/>
      </c>
    </row>
    <row r="198" spans="2:3" hidden="1" x14ac:dyDescent="0.2">
      <c r="B198" s="7" t="str">
        <f>Sheet1!C144</f>
        <v/>
      </c>
      <c r="C198" t="str">
        <f t="shared" si="3"/>
        <v/>
      </c>
    </row>
    <row r="199" spans="2:3" hidden="1" x14ac:dyDescent="0.2">
      <c r="B199" s="7" t="str">
        <f>Sheet1!C145</f>
        <v/>
      </c>
      <c r="C199" t="str">
        <f t="shared" si="3"/>
        <v/>
      </c>
    </row>
    <row r="200" spans="2:3" hidden="1" x14ac:dyDescent="0.2">
      <c r="B200" s="7" t="str">
        <f>Sheet1!C146</f>
        <v/>
      </c>
      <c r="C200" t="str">
        <f t="shared" si="3"/>
        <v/>
      </c>
    </row>
    <row r="201" spans="2:3" hidden="1" x14ac:dyDescent="0.2">
      <c r="B201" s="7" t="str">
        <f>Sheet1!C147</f>
        <v/>
      </c>
      <c r="C201" t="str">
        <f t="shared" si="3"/>
        <v/>
      </c>
    </row>
    <row r="202" spans="2:3" hidden="1" x14ac:dyDescent="0.2">
      <c r="B202" s="7" t="str">
        <f>Sheet1!C148</f>
        <v/>
      </c>
      <c r="C202" t="str">
        <f t="shared" si="3"/>
        <v/>
      </c>
    </row>
    <row r="203" spans="2:3" hidden="1" x14ac:dyDescent="0.2">
      <c r="B203" s="7" t="str">
        <f>Sheet1!C149</f>
        <v/>
      </c>
      <c r="C203" t="str">
        <f t="shared" si="3"/>
        <v/>
      </c>
    </row>
    <row r="204" spans="2:3" hidden="1" x14ac:dyDescent="0.2">
      <c r="B204" s="7" t="str">
        <f>Sheet1!C150</f>
        <v/>
      </c>
      <c r="C204" t="str">
        <f t="shared" si="3"/>
        <v/>
      </c>
    </row>
    <row r="205" spans="2:3" hidden="1" x14ac:dyDescent="0.2">
      <c r="B205" s="7" t="str">
        <f>Sheet1!C151</f>
        <v/>
      </c>
      <c r="C205" t="str">
        <f t="shared" si="3"/>
        <v/>
      </c>
    </row>
    <row r="206" spans="2:3" hidden="1" x14ac:dyDescent="0.2">
      <c r="B206" s="7" t="str">
        <f>Sheet1!C152</f>
        <v/>
      </c>
      <c r="C206" t="str">
        <f t="shared" si="3"/>
        <v/>
      </c>
    </row>
    <row r="207" spans="2:3" s="25" customFormat="1" x14ac:dyDescent="0.2">
      <c r="B207" s="25" t="str">
        <f>Sheet1!C153</f>
        <v>View</v>
      </c>
      <c r="C207" s="25">
        <f t="shared" si="3"/>
        <v>1</v>
      </c>
    </row>
    <row r="208" spans="2:3" hidden="1" x14ac:dyDescent="0.2">
      <c r="B208" s="7" t="str">
        <f>Sheet1!C154</f>
        <v/>
      </c>
      <c r="C208" t="str">
        <f t="shared" si="3"/>
        <v/>
      </c>
    </row>
    <row r="209" spans="2:6" hidden="1" x14ac:dyDescent="0.2">
      <c r="B209" s="7" t="str">
        <f>Sheet1!C155</f>
        <v/>
      </c>
      <c r="C209" t="str">
        <f t="shared" si="3"/>
        <v/>
      </c>
    </row>
    <row r="210" spans="2:6" hidden="1" x14ac:dyDescent="0.2">
      <c r="B210" s="7" t="str">
        <f>Sheet1!C156</f>
        <v/>
      </c>
      <c r="C210" t="str">
        <f t="shared" si="3"/>
        <v/>
      </c>
    </row>
    <row r="211" spans="2:6" hidden="1" x14ac:dyDescent="0.2">
      <c r="B211" s="7" t="str">
        <f>Sheet1!C157</f>
        <v/>
      </c>
      <c r="C211" t="str">
        <f t="shared" si="3"/>
        <v/>
      </c>
    </row>
    <row r="212" spans="2:6" hidden="1" x14ac:dyDescent="0.2">
      <c r="B212" s="7" t="str">
        <f>Sheet1!C158</f>
        <v/>
      </c>
      <c r="C212" t="str">
        <f t="shared" si="3"/>
        <v/>
      </c>
    </row>
    <row r="213" spans="2:6" hidden="1" x14ac:dyDescent="0.2">
      <c r="B213" s="7" t="str">
        <f>Sheet1!C159</f>
        <v>Dialogs</v>
      </c>
      <c r="C213">
        <f t="shared" si="3"/>
        <v>2</v>
      </c>
    </row>
    <row r="214" spans="2:6" s="25" customFormat="1" x14ac:dyDescent="0.2">
      <c r="B214" s="25" t="str">
        <f>Sheet1!C160</f>
        <v>StatusUpdaters</v>
      </c>
      <c r="C214" s="25">
        <f t="shared" si="3"/>
        <v>1</v>
      </c>
    </row>
    <row r="215" spans="2:6" hidden="1" x14ac:dyDescent="0.2">
      <c r="B215" s="7" t="str">
        <f>Sheet1!C161</f>
        <v/>
      </c>
      <c r="C215" t="str">
        <f t="shared" si="3"/>
        <v/>
      </c>
    </row>
    <row r="216" spans="2:6" hidden="1" x14ac:dyDescent="0.2">
      <c r="B216" s="7" t="str">
        <f>Sheet1!C162</f>
        <v/>
      </c>
      <c r="C216" t="str">
        <f t="shared" si="3"/>
        <v/>
      </c>
    </row>
    <row r="217" spans="2:6" s="25" customFormat="1" x14ac:dyDescent="0.2"/>
    <row r="218" spans="2:6" s="33" customFormat="1" x14ac:dyDescent="0.2"/>
    <row r="219" spans="2:6" s="25" customFormat="1" x14ac:dyDescent="0.2">
      <c r="E219" s="25" t="str">
        <f>Sheet1!D136</f>
        <v/>
      </c>
      <c r="F219" s="25" t="str">
        <f>IF(E219&lt;&gt;"", SUM(COUNTIF($E$219:$E$245, E219)), "")</f>
        <v/>
      </c>
    </row>
    <row r="220" spans="2:6" s="25" customFormat="1" x14ac:dyDescent="0.2">
      <c r="E220" s="25" t="str">
        <f>Sheet1!D137</f>
        <v/>
      </c>
      <c r="F220" s="25" t="str">
        <f t="shared" ref="F220:F245" si="4">IF(E220&lt;&gt;"", SUM(COUNTIF($E$219:$E$245, E220)), "")</f>
        <v/>
      </c>
    </row>
    <row r="221" spans="2:6" hidden="1" x14ac:dyDescent="0.2">
      <c r="E221" s="7" t="str">
        <f>Sheet1!D138</f>
        <v/>
      </c>
      <c r="F221" t="str">
        <f t="shared" si="4"/>
        <v/>
      </c>
    </row>
    <row r="222" spans="2:6" hidden="1" x14ac:dyDescent="0.2">
      <c r="E222" s="7" t="str">
        <f>Sheet1!D139</f>
        <v/>
      </c>
      <c r="F222" t="str">
        <f t="shared" si="4"/>
        <v/>
      </c>
    </row>
    <row r="223" spans="2:6" hidden="1" x14ac:dyDescent="0.2">
      <c r="E223" s="7" t="str">
        <f>Sheet1!D140</f>
        <v/>
      </c>
      <c r="F223" t="str">
        <f t="shared" si="4"/>
        <v/>
      </c>
    </row>
    <row r="224" spans="2:6" hidden="1" x14ac:dyDescent="0.2">
      <c r="E224" s="7" t="str">
        <f>Sheet1!D141</f>
        <v/>
      </c>
      <c r="F224" t="str">
        <f t="shared" si="4"/>
        <v/>
      </c>
    </row>
    <row r="225" spans="5:6" hidden="1" x14ac:dyDescent="0.2">
      <c r="E225" s="7" t="str">
        <f>Sheet1!D142</f>
        <v/>
      </c>
      <c r="F225" t="str">
        <f t="shared" si="4"/>
        <v/>
      </c>
    </row>
    <row r="226" spans="5:6" s="25" customFormat="1" x14ac:dyDescent="0.2">
      <c r="E226" s="25" t="str">
        <f>Sheet1!D143</f>
        <v>EmbeddedRes/CodeSite/Nyx/NyxTraceViewer/QtTraceClient/Sources/Dialogs/AboutDlg.h</v>
      </c>
      <c r="F226" s="25">
        <f t="shared" si="4"/>
        <v>2</v>
      </c>
    </row>
    <row r="227" spans="5:6" hidden="1" x14ac:dyDescent="0.2">
      <c r="E227" s="7" t="str">
        <f>Sheet1!D144</f>
        <v/>
      </c>
      <c r="F227" t="str">
        <f t="shared" si="4"/>
        <v/>
      </c>
    </row>
    <row r="228" spans="5:6" hidden="1" x14ac:dyDescent="0.2">
      <c r="E228" s="7" t="str">
        <f>Sheet1!D145</f>
        <v/>
      </c>
      <c r="F228" t="str">
        <f t="shared" si="4"/>
        <v/>
      </c>
    </row>
    <row r="229" spans="5:6" s="25" customFormat="1" x14ac:dyDescent="0.2">
      <c r="E229" s="25" t="str">
        <f>Sheet1!D146</f>
        <v>EmbeddedRes/CodeSite/Nyx/NyxTraceViewer/QtTraceClient/Sources/Dialogs/NewViewDlg.hpp</v>
      </c>
      <c r="F229" s="25">
        <f t="shared" si="4"/>
        <v>1</v>
      </c>
    </row>
    <row r="230" spans="5:6" hidden="1" x14ac:dyDescent="0.2">
      <c r="E230" s="7" t="str">
        <f>Sheet1!D147</f>
        <v/>
      </c>
      <c r="F230" t="str">
        <f t="shared" si="4"/>
        <v/>
      </c>
    </row>
    <row r="231" spans="5:6" hidden="1" x14ac:dyDescent="0.2">
      <c r="E231" s="7" t="str">
        <f>Sheet1!D148</f>
        <v/>
      </c>
      <c r="F231" t="str">
        <f t="shared" si="4"/>
        <v/>
      </c>
    </row>
    <row r="232" spans="5:6" hidden="1" x14ac:dyDescent="0.2">
      <c r="E232" s="7" t="str">
        <f>Sheet1!D149</f>
        <v/>
      </c>
      <c r="F232" t="str">
        <f t="shared" si="4"/>
        <v/>
      </c>
    </row>
    <row r="233" spans="5:6" hidden="1" x14ac:dyDescent="0.2">
      <c r="E233" s="7" t="str">
        <f>Sheet1!D150</f>
        <v/>
      </c>
      <c r="F233" t="str">
        <f t="shared" si="4"/>
        <v/>
      </c>
    </row>
    <row r="234" spans="5:6" hidden="1" x14ac:dyDescent="0.2">
      <c r="E234" s="7" t="str">
        <f>Sheet1!D151</f>
        <v>EmbeddedRes/CodeSite/Nyx/NyxTraceViewer/QtTraceClient/Sources/Dialogs/AboutDlg.h</v>
      </c>
      <c r="F234">
        <f t="shared" si="4"/>
        <v>2</v>
      </c>
    </row>
    <row r="235" spans="5:6" hidden="1" x14ac:dyDescent="0.2">
      <c r="E235" s="7" t="str">
        <f>Sheet1!D152</f>
        <v/>
      </c>
      <c r="F235" t="str">
        <f t="shared" si="4"/>
        <v/>
      </c>
    </row>
    <row r="236" spans="5:6" hidden="1" x14ac:dyDescent="0.2">
      <c r="E236" s="7" t="str">
        <f>Sheet1!D153</f>
        <v/>
      </c>
      <c r="F236" t="str">
        <f t="shared" si="4"/>
        <v/>
      </c>
    </row>
    <row r="237" spans="5:6" hidden="1" x14ac:dyDescent="0.2">
      <c r="E237" s="7" t="str">
        <f>Sheet1!D154</f>
        <v/>
      </c>
      <c r="F237" t="str">
        <f t="shared" si="4"/>
        <v/>
      </c>
    </row>
    <row r="238" spans="5:6" s="25" customFormat="1" x14ac:dyDescent="0.2">
      <c r="E238" s="25" t="str">
        <f>Sheet1!D155</f>
        <v>EmbeddedRes/CodeSite/Nyx/NyxTraceViewer/QtTraceClient/Sources/View/ViewSettings.hpp</v>
      </c>
      <c r="F238" s="25">
        <f t="shared" si="4"/>
        <v>1</v>
      </c>
    </row>
    <row r="239" spans="5:6" hidden="1" x14ac:dyDescent="0.2">
      <c r="E239" s="7" t="str">
        <f>Sheet1!D156</f>
        <v/>
      </c>
      <c r="F239" t="str">
        <f t="shared" si="4"/>
        <v/>
      </c>
    </row>
    <row r="240" spans="5:6" hidden="1" x14ac:dyDescent="0.2">
      <c r="E240" s="7" t="str">
        <f>Sheet1!D157</f>
        <v/>
      </c>
      <c r="F240" t="str">
        <f t="shared" si="4"/>
        <v/>
      </c>
    </row>
    <row r="241" spans="5:6" hidden="1" x14ac:dyDescent="0.2">
      <c r="E241" s="7" t="str">
        <f>Sheet1!D158</f>
        <v/>
      </c>
      <c r="F241" t="str">
        <f t="shared" si="4"/>
        <v/>
      </c>
    </row>
    <row r="242" spans="5:6" hidden="1" x14ac:dyDescent="0.2">
      <c r="E242" s="7" t="str">
        <f>Sheet1!D159</f>
        <v/>
      </c>
      <c r="F242" t="str">
        <f t="shared" si="4"/>
        <v/>
      </c>
    </row>
    <row r="243" spans="5:6" hidden="1" x14ac:dyDescent="0.2">
      <c r="E243" s="7" t="str">
        <f>Sheet1!D160</f>
        <v/>
      </c>
      <c r="F243" t="str">
        <f t="shared" si="4"/>
        <v/>
      </c>
    </row>
    <row r="244" spans="5:6" hidden="1" x14ac:dyDescent="0.2">
      <c r="E244" s="7" t="str">
        <f>Sheet1!D161</f>
        <v/>
      </c>
      <c r="F244" t="str">
        <f t="shared" si="4"/>
        <v/>
      </c>
    </row>
    <row r="245" spans="5:6" s="25" customFormat="1" x14ac:dyDescent="0.2">
      <c r="E245" s="25" t="str">
        <f>Sheet1!D162</f>
        <v>EmbeddedRes/CodeSite/Nyx/NyxTraceViewer/QtTraceClient/Sources/StatusUpdaters/StatusUpdater.hpp</v>
      </c>
      <c r="F245" s="25">
        <f t="shared" si="4"/>
        <v>1</v>
      </c>
    </row>
    <row r="246" spans="5:6" s="25" customFormat="1" x14ac:dyDescent="0.2"/>
    <row r="247" spans="5:6" s="33" customFormat="1" x14ac:dyDescent="0.2"/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Microsoft Office User</cp:lastModifiedBy>
  <dcterms:created xsi:type="dcterms:W3CDTF">2016-05-21T01:10:50Z</dcterms:created>
  <dcterms:modified xsi:type="dcterms:W3CDTF">2016-07-10T23:20:47Z</dcterms:modified>
</cp:coreProperties>
</file>