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Hierarchic/"/>
    </mc:Choice>
  </mc:AlternateContent>
  <bookViews>
    <workbookView xWindow="12300" yWindow="920" windowWidth="38100" windowHeight="18700" tabRatio="500"/>
  </bookViews>
  <sheets>
    <sheet name="Sheet1" sheetId="1" r:id="rId1"/>
    <sheet name="Sheet2" sheetId="2" r:id="rId2"/>
  </sheets>
  <definedNames>
    <definedName name="_xlnm._FilterDatabase" localSheetId="1" hidden="1">Sheet2!$E$235:$E$254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6" i="2" l="1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35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12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131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54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8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4" i="1"/>
  <c r="B161" i="1"/>
  <c r="B137" i="1"/>
  <c r="B58" i="1"/>
</calcChain>
</file>

<file path=xl/sharedStrings.xml><?xml version="1.0" encoding="utf-8"?>
<sst xmlns="http://schemas.openxmlformats.org/spreadsheetml/2006/main" count="168" uniqueCount="162">
  <si>
    <t>Notes</t>
  </si>
  <si>
    <t>temps de recherche</t>
  </si>
  <si>
    <t>Elements Visited</t>
  </si>
  <si>
    <t>File Opened</t>
  </si>
  <si>
    <t>Revisit de la question</t>
  </si>
  <si>
    <t>[Saturday, March 19, 2016 at 14:37:25 GMT-04:00, Open Story] opening story PresentationPageStory</t>
  </si>
  <si>
    <t>[Saturday, March 19, 2016 at 14:38:17 GMT-04:00, Open Story] opening story QuestionnaireStory</t>
  </si>
  <si>
    <t>[Saturday, March 19, 2016 at 14:38:52 GMT-04:00, Write Question &amp; Answer]  {Éducation} -- Diplôme collégial</t>
  </si>
  <si>
    <t>[Saturday, March 19, 2016 at 14:38:52 GMT-04:00, Write Question &amp; Answer]  {Connaissance de UML} -- Débutant</t>
  </si>
  <si>
    <t>[Saturday, March 19, 2016 at 14:38:52 GMT-04:00, Write Question &amp; Answer]  {Utilisation de UML} -- Occasionnellement</t>
  </si>
  <si>
    <t>[Saturday, March 19, 2016 at 14:38:53 GMT-04:00, Write Question &amp; Answer]  {Expérience en développement logiciel} -- Avancé (plus de 15 ans)</t>
  </si>
  <si>
    <t>[Saturday, March 19, 2016 at 14:38:53 GMT-04:00, Write Question &amp; Answer]  {Possédez ou utilisez vous régulièrement un appareil à écran tactile} -- oui</t>
  </si>
  <si>
    <t>[Saturday, March 19, 2016 at 14:38:53 GMT-04:00, Open Story] opening story MethodSelectionStory</t>
  </si>
  <si>
    <t>[Saturday, March 19, 2016 at 14:38:55 GMT-04:00, Method Selection] method selected : Hierarchique</t>
  </si>
  <si>
    <t>[Saturday, March 19, 2016 at 14:39:04 GMT-04:00, Open Story] opening story DisplayTextContentStory</t>
  </si>
  <si>
    <t>[Saturday, March 19, 2016 at 14:39:04 GMT-04:00] question : 'Trouver l'élément de base responsable du parsing XML.'</t>
  </si>
  <si>
    <t>[Saturday, March 19, 2016 at 14:39:43 GMT-04:00] Starting warmup question</t>
  </si>
  <si>
    <t>[Saturday, March 19, 2016 at 14:39:43 GMT-04:00, Open Story] opening story HierarchicViewStory</t>
  </si>
  <si>
    <t xml:space="preserve">[Saturday, March 19, 2016 at 14:39:48 GMT-04:00, Show Question Recherche] </t>
  </si>
  <si>
    <t>[Saturday, March 19, 2016 at 14:39:50 GMT-04:00, Close Story] closing story QuestionRecherchePopupStory</t>
  </si>
  <si>
    <t>[Saturday, March 19, 2016 at 14:39:52 GMT-04:00, Tree Item Expanded]  DiagramElements</t>
  </si>
  <si>
    <t>[Saturday, March 19, 2016 at 14:39:55 GMT-04:00, Tree Item Expanded]  ProjectFV</t>
  </si>
  <si>
    <t>[Saturday, March 19, 2016 at 14:40:05 GMT-04:00, Tree Item Expanded]  VpProject</t>
  </si>
  <si>
    <t>[Saturday, March 19, 2016 at 14:40:09 GMT-04:00, Tree Item Expanded]  parsers</t>
  </si>
  <si>
    <t xml:space="preserve">[Saturday, March 19, 2016 at 14:40:12 GMT-04:00, Show Question Recherche] </t>
  </si>
  <si>
    <t>[Saturday, March 19, 2016 at 14:40:14 GMT-04:00, Close Story] closing story QuestionRecherchePopupStory</t>
  </si>
  <si>
    <t xml:space="preserve">[Saturday, March 19, 2016 at 14:40:22 GMT-04:00, Show Question Recherche] </t>
  </si>
  <si>
    <t>[Saturday, March 19, 2016 at 14:40:24 GMT-04:00, Close Story] closing story QuestionRecherchePopupStory</t>
  </si>
  <si>
    <t>[Saturday, March 19, 2016 at 14:40:39 GMT-04:00, Tree Item Selected]  XmlDocParser.swift</t>
  </si>
  <si>
    <t>[Saturday, March 19, 2016 at 14:40:39 GMT-04:00, File View] viewing file : EmbeddedRes/CodeSite/ProjectFV/VpProject/XmlDocParser.swift</t>
  </si>
  <si>
    <t>[Saturday, March 19, 2016 at 14:40:44 GMT-04:00, Close Story] closing story FileViewStory</t>
  </si>
  <si>
    <t>[Saturday, March 19, 2016 at 14:40:45 GMT-04:00, Tree Item Selected]  XmlElementParser.swift</t>
  </si>
  <si>
    <t>[Saturday, March 19, 2016 at 14:40:45 GMT-04:00, File View] viewing file : EmbeddedRes/CodeSite/ProjectFV/VpProject/XmlElementParser.swift</t>
  </si>
  <si>
    <t>[Saturday, March 19, 2016 at 14:40:45 GMT-04:00] item found</t>
  </si>
  <si>
    <t>[Saturday, March 19, 2016 at 14:40:47 GMT-04:00, Open Story] opening story DisplayTextContentStory</t>
  </si>
  <si>
    <t>[Saturday, March 19, 2016 at 14:41:39 GMT-04:00, Open Story] opening story DisplayTextContentStory</t>
  </si>
  <si>
    <t>[Saturday, March 19, 2016 at 14:41:39 GMT-04:00] question : 'Problème avec les string UTF-8'</t>
  </si>
  <si>
    <t>[Saturday, March 19, 2016 at 14:41:43 GMT-04:00] starting question 1</t>
  </si>
  <si>
    <t>[Saturday, March 19, 2016 at 14:41:43 GMT-04:00, Open Story] opening story HierarchicViewStory</t>
  </si>
  <si>
    <t>[Saturday, March 19, 2016 at 14:41:45 GMT-04:00, Tree Item Expanded]  Nyx</t>
  </si>
  <si>
    <t>[Saturday, March 19, 2016 at 14:41:51 GMT-04:00, Tree Item Expanded]  Nyx</t>
  </si>
  <si>
    <t>[Saturday, March 19, 2016 at 14:41:53 GMT-04:00, Tree Item Expanded]  NyxTraceViewer</t>
  </si>
  <si>
    <t>[Saturday, March 19, 2016 at 14:41:55 GMT-04:00, Tree Item Expanded]  TraceClientCore</t>
  </si>
  <si>
    <t xml:space="preserve">[Saturday, March 19, 2016 at 14:41:58 GMT-04:00, Show Question Recherche] </t>
  </si>
  <si>
    <t>[Saturday, March 19, 2016 at 14:42:01 GMT-04:00, Close Story] closing story QuestionRecherchePopupStory</t>
  </si>
  <si>
    <t>[Saturday, March 19, 2016 at 14:42:02 GMT-04:00, Tree Item Expanded]  Nyx</t>
  </si>
  <si>
    <t>[Saturday, March 19, 2016 at 14:42:06 GMT-04:00, Tree Item Selected]  NyxMFString.hpp</t>
  </si>
  <si>
    <t>[Saturday, March 19, 2016 at 14:42:06 GMT-04:00, File View] viewing file : EmbeddedRes/CodeSite/Nyx/Nyx/NyxMFString.hpp</t>
  </si>
  <si>
    <t>[Saturday, March 19, 2016 at 14:42:07 GMT-04:00, Close Story] closing story FileViewStory</t>
  </si>
  <si>
    <t>[Saturday, March 19, 2016 at 14:42:12 GMT-04:00, Tree Item Selected]  NyxStreamReader.hpp</t>
  </si>
  <si>
    <t>[Saturday, March 19, 2016 at 14:42:12 GMT-04:00, File View] viewing file : EmbeddedRes/CodeSite/Nyx/Nyx/NyxStreamReader.hpp</t>
  </si>
  <si>
    <t>[Saturday, March 19, 2016 at 14:42:13 GMT-04:00, Close Story] closing story FileViewStory</t>
  </si>
  <si>
    <t xml:space="preserve">[Saturday, March 19, 2016 at 14:42:17 GMT-04:00, Show Question Recherche] </t>
  </si>
  <si>
    <t>[Saturday, March 19, 2016 at 14:42:18 GMT-04:00, Close Story] closing story QuestionRecherchePopupStory</t>
  </si>
  <si>
    <t>[Saturday, March 19, 2016 at 14:42:19 GMT-04:00, Tree Item Selected]  NyxUtf8String.hpp</t>
  </si>
  <si>
    <t>[Saturday, March 19, 2016 at 14:42:19 GMT-04:00, File View] viewing file : EmbeddedRes/CodeSite/Nyx/Nyx/NyxUtf8String.hpp</t>
  </si>
  <si>
    <t>[Saturday, March 19, 2016 at 14:42:19 GMT-04:00] item found</t>
  </si>
  <si>
    <t>[Saturday, March 19, 2016 at 14:42:22 GMT-04:00, Open Story] opening story DisplayTextContentStory</t>
  </si>
  <si>
    <t>[Saturday, March 19, 2016 at 14:42:22 GMT-04:00] question : 'Problème de lecture de configuration lors du démarrage de l'application'</t>
  </si>
  <si>
    <t>[Saturday, March 19, 2016 at 14:42:25 GMT-04:00] starting question 2</t>
  </si>
  <si>
    <t>[Saturday, March 19, 2016 at 14:42:25 GMT-04:00, Open Story] opening story HierarchicViewStory</t>
  </si>
  <si>
    <t>[Saturday, March 19, 2016 at 14:42:27 GMT-04:00, Tree Item Expanded]  Nyx</t>
  </si>
  <si>
    <t>[Saturday, March 19, 2016 at 14:42:37 GMT-04:00, Tree Item Selected]  NyxSystem.hpp</t>
  </si>
  <si>
    <t>[Saturday, March 19, 2016 at 14:42:37 GMT-04:00, File View] viewing file : EmbeddedRes/CodeSite/Nyx/Nyx/NyxSystem.hpp</t>
  </si>
  <si>
    <t>[Saturday, March 19, 2016 at 14:42:38 GMT-04:00, Close Story] closing story FileViewStory</t>
  </si>
  <si>
    <t>[Saturday, March 19, 2016 at 14:42:47 GMT-04:00, Tree Item Expanded]  NyxNet</t>
  </si>
  <si>
    <t>[Saturday, March 19, 2016 at 14:42:53 GMT-04:00, Tree Item Selected]  NyxNetServer.hpp</t>
  </si>
  <si>
    <t>[Saturday, March 19, 2016 at 14:42:53 GMT-04:00, File View] viewing file : EmbeddedRes/CodeSite/Nyx/Nyx/NyxNet/NyxNetServer.hpp</t>
  </si>
  <si>
    <t>[Saturday, March 19, 2016 at 14:42:55 GMT-04:00, Close Story] closing story FileViewStory</t>
  </si>
  <si>
    <t>[Saturday, March 19, 2016 at 14:42:57 GMT-04:00, Tree Item Expanded]  NyxWebSvr</t>
  </si>
  <si>
    <t>[Saturday, March 19, 2016 at 14:43:00 GMT-04:00, Tree Item Selected]  HttpServer.hpp</t>
  </si>
  <si>
    <t>[Saturday, March 19, 2016 at 14:43:00 GMT-04:00, File View] viewing file : EmbeddedRes/CodeSite/Nyx/Nyx/NyxWebSvr/HttpServer.hpp</t>
  </si>
  <si>
    <t>[Saturday, March 19, 2016 at 14:43:01 GMT-04:00, Close Story] closing story FileViewStory</t>
  </si>
  <si>
    <t>[Saturday, March 19, 2016 at 14:43:05 GMT-04:00, Tree Item Selected]  HttpsServer.hpp</t>
  </si>
  <si>
    <t>[Saturday, March 19, 2016 at 14:43:05 GMT-04:00, File View] viewing file : EmbeddedRes/CodeSite/Nyx/Nyx/NyxWebSvr/HttpsServer.hpp</t>
  </si>
  <si>
    <t>[Saturday, March 19, 2016 at 14:43:06 GMT-04:00, Close Story] closing story FileViewStory</t>
  </si>
  <si>
    <t>[Saturday, March 19, 2016 at 14:43:08 GMT-04:00, Tree Item Expanded]  NyxWebSvr</t>
  </si>
  <si>
    <t>[Saturday, March 19, 2016 at 14:43:26 GMT-04:00, Tree Item Expanded]  NyxTraceViewer</t>
  </si>
  <si>
    <t>[Saturday, March 19, 2016 at 14:43:29 GMT-04:00, Tree Item Expanded]  TraceClientCore</t>
  </si>
  <si>
    <t>[Saturday, March 19, 2016 at 14:43:33 GMT-04:00, Tree Item Expanded]  NyxNet</t>
  </si>
  <si>
    <t>[Saturday, March 19, 2016 at 14:43:42 GMT-04:00, Tree Item Expanded]  NyxWebSvr</t>
  </si>
  <si>
    <t>[Saturday, March 19, 2016 at 14:43:46 GMT-04:00, Tree Item Selected]  Module.hpp</t>
  </si>
  <si>
    <t>[Saturday, March 19, 2016 at 14:43:46 GMT-04:00, File View] viewing file : EmbeddedRes/CodeSite/Nyx/Nyx/NyxWebSvr/Module.hpp</t>
  </si>
  <si>
    <t>[Saturday, March 19, 2016 at 14:43:47 GMT-04:00, Close Story] closing story FileViewStory</t>
  </si>
  <si>
    <t xml:space="preserve">[Saturday, March 19, 2016 at 14:43:48 GMT-04:00, Show Question Recherche] </t>
  </si>
  <si>
    <t>[Saturday, March 19, 2016 at 14:43:52 GMT-04:00, Close Story] closing story QuestionRecherchePopupStory</t>
  </si>
  <si>
    <t>[Saturday, March 19, 2016 at 14:44:10 GMT-04:00, Tree Item Expanded]  NyxNet</t>
  </si>
  <si>
    <t>[Saturday, March 19, 2016 at 14:44:16 GMT-04:00, Tree Item Selected]  NyxNetServer.hpp</t>
  </si>
  <si>
    <t>[Saturday, March 19, 2016 at 14:44:16 GMT-04:00, File View] viewing file : EmbeddedRes/CodeSite/Nyx/Nyx/NyxNet/NyxNetServer.hpp</t>
  </si>
  <si>
    <t>[Saturday, March 19, 2016 at 14:44:17 GMT-04:00, Close Story] closing story FileViewStory</t>
  </si>
  <si>
    <t>[Saturday, March 19, 2016 at 14:44:22 GMT-04:00, Tree Item Selected]  ConnHttpHandler.hpp</t>
  </si>
  <si>
    <t>[Saturday, March 19, 2016 at 14:44:22 GMT-04:00, File View] viewing file : EmbeddedRes/CodeSite/Nyx/Nyx/NyxWebSvr/ConnHttpHandler.hpp</t>
  </si>
  <si>
    <t>[Saturday, March 19, 2016 at 14:44:23 GMT-04:00, Close Story] closing story FileViewStory</t>
  </si>
  <si>
    <t xml:space="preserve">[Saturday, March 19, 2016 at 14:44:31 GMT-04:00, Show Question Recherche] </t>
  </si>
  <si>
    <t>[Saturday, March 19, 2016 at 14:44:35 GMT-04:00, Close Story] closing story QuestionRecherchePopupStory</t>
  </si>
  <si>
    <t>[Saturday, March 19, 2016 at 14:44:44 GMT-04:00, Tree Item Selected]  NyxSystem.hpp</t>
  </si>
  <si>
    <t>[Saturday, March 19, 2016 at 14:44:44 GMT-04:00, File View] viewing file : EmbeddedRes/CodeSite/Nyx/Nyx/NyxSystem.hpp</t>
  </si>
  <si>
    <t>[Saturday, March 19, 2016 at 14:44:45 GMT-04:00, Close Story] closing story FileViewStory</t>
  </si>
  <si>
    <t>[Saturday, March 19, 2016 at 14:44:52 GMT-04:00, Tree Item Selected]  NyxWString.hpp</t>
  </si>
  <si>
    <t>[Saturday, March 19, 2016 at 14:44:52 GMT-04:00, File View] viewing file : EmbeddedRes/CodeSite/Nyx/Nyx/NyxWString.hpp</t>
  </si>
  <si>
    <t>[Saturday, March 19, 2016 at 14:44:53 GMT-04:00, Close Story] closing story FileViewStory</t>
  </si>
  <si>
    <t>[Saturday, March 19, 2016 at 14:44:59 GMT-04:00, Tree Item Selected]  NyxNetNxStreamRW.hpp</t>
  </si>
  <si>
    <t>[Saturday, March 19, 2016 at 14:44:59 GMT-04:00, File View] viewing file : EmbeddedRes/CodeSite/Nyx/Nyx/NyxNet/NyxNetNxStreamRW.hpp</t>
  </si>
  <si>
    <t>[Saturday, March 19, 2016 at 14:45:00 GMT-04:00, Close Story] closing story FileViewStory</t>
  </si>
  <si>
    <t>[Saturday, March 19, 2016 at 14:45:07 GMT-04:00, Tree Item Expanded]  NyxNet</t>
  </si>
  <si>
    <t>[Saturday, March 19, 2016 at 14:45:08 GMT-04:00, Tree Item Expanded]  NyxWebSvr</t>
  </si>
  <si>
    <t>[Saturday, March 19, 2016 at 14:45:09 GMT-04:00, Tree Item Expanded]  NyxWebSvr</t>
  </si>
  <si>
    <t>[Saturday, March 19, 2016 at 14:45:11 GMT-04:00, Tree Item Selected]  ConnStream.hpp</t>
  </si>
  <si>
    <t>[Saturday, March 19, 2016 at 14:45:11 GMT-04:00, File View] viewing file : EmbeddedRes/CodeSite/Nyx/Nyx/NyxWebSvr/ConnStream.hpp</t>
  </si>
  <si>
    <t>[Saturday, March 19, 2016 at 14:45:12 GMT-04:00, Close Story] closing story FileViewStory</t>
  </si>
  <si>
    <t>[Saturday, March 19, 2016 at 14:45:16 GMT-04:00, Tree Item Selected]  Module.hpp</t>
  </si>
  <si>
    <t>[Saturday, March 19, 2016 at 14:45:16 GMT-04:00, File View] viewing file : EmbeddedRes/CodeSite/Nyx/Nyx/NyxWebSvr/Module.hpp</t>
  </si>
  <si>
    <t>[Saturday, March 19, 2016 at 14:45:17 GMT-04:00, Close Story] closing story FileViewStory</t>
  </si>
  <si>
    <t>[Saturday, March 19, 2016 at 14:45:23 GMT-04:00, Tree Item Selected]  NyxFile.hpp</t>
  </si>
  <si>
    <t>[Saturday, March 19, 2016 at 14:45:23 GMT-04:00, File View] viewing file : EmbeddedRes/CodeSite/Nyx/Nyx/NyxFile.hpp</t>
  </si>
  <si>
    <t>[Saturday, March 19, 2016 at 14:45:24 GMT-04:00, Close Story] closing story FileViewStory</t>
  </si>
  <si>
    <t>[Saturday, March 19, 2016 at 14:45:32 GMT-04:00, Tree Item Selected]  NyxStreamHandler.hpp</t>
  </si>
  <si>
    <t>[Saturday, March 19, 2016 at 14:45:32 GMT-04:00, File View] viewing file : EmbeddedRes/CodeSite/Nyx/Nyx/NyxStreamHandler.hpp</t>
  </si>
  <si>
    <t>[Saturday, March 19, 2016 at 14:45:33 GMT-04:00, Close Story] closing story FileViewStory</t>
  </si>
  <si>
    <t>[Saturday, March 19, 2016 at 14:45:36 GMT-04:00, Tree Item Selected]  NyxStreamReader.hpp</t>
  </si>
  <si>
    <t>[Saturday, March 19, 2016 at 14:45:36 GMT-04:00, File View] viewing file : EmbeddedRes/CodeSite/Nyx/Nyx/NyxStreamReader.hpp</t>
  </si>
  <si>
    <t>[Saturday, March 19, 2016 at 14:45:36 GMT-04:00, Close Story] closing story FileViewStory</t>
  </si>
  <si>
    <t>[Saturday, March 19, 2016 at 14:45:38 GMT-04:00, Tree Item Selected]  NyxSystem.hpp</t>
  </si>
  <si>
    <t>[Saturday, March 19, 2016 at 14:45:38 GMT-04:00, File View] viewing file : EmbeddedRes/CodeSite/Nyx/Nyx/NyxSystem.hpp</t>
  </si>
  <si>
    <t>[Saturday, March 19, 2016 at 14:45:41 GMT-04:00, Close Story] closing story FileViewStory</t>
  </si>
  <si>
    <t>[Saturday, March 19, 2016 at 14:45:44 GMT-04:00, Tree Item Selected]  NyxTextFile.hpp</t>
  </si>
  <si>
    <t>[Saturday, March 19, 2016 at 14:45:44 GMT-04:00, File View] viewing file : EmbeddedRes/CodeSite/Nyx/Nyx/NyxTextFile.hpp</t>
  </si>
  <si>
    <t>[Saturday, March 19, 2016 at 14:45:45 GMT-04:00, Close Story] closing story FileViewStory</t>
  </si>
  <si>
    <t>[Saturday, March 19, 2016 at 14:45:55 GMT-04:00, Tree Item Expanded]  QtTraceClient</t>
  </si>
  <si>
    <t>[Saturday, March 19, 2016 at 14:45:56 GMT-04:00, Tree Item Expanded]  Sources</t>
  </si>
  <si>
    <t>[Saturday, March 19, 2016 at 14:45:58 GMT-04:00, Tree Item Expanded]  Config</t>
  </si>
  <si>
    <t>[Saturday, March 19, 2016 at 14:45:59 GMT-04:00, Tree Item Selected]  ConfigReader.hpp</t>
  </si>
  <si>
    <t>[Saturday, March 19, 2016 at 14:45:59 GMT-04:00, File View] viewing file : EmbeddedRes/CodeSite/Nyx/NyxTraceViewer/QtTraceClient/Sources/Config/ConfigReader.hpp</t>
  </si>
  <si>
    <t>[Saturday, March 19, 2016 at 14:45:59 GMT-04:00] item found</t>
  </si>
  <si>
    <t>[Saturday, March 19, 2016 at 14:46:01 GMT-04:00, Open Story] opening story DisplayTextContentStory</t>
  </si>
  <si>
    <t>[Saturday, March 19, 2016 at 14:46:01 GMT-04:00] question : 'Problème de mise à jour du status lors de la création d'une nouvelle vue ou de l'affichage d'une boite de dialogue.'</t>
  </si>
  <si>
    <t>[Saturday, March 19, 2016 at 14:46:11 GMT-04:00] starting question 3</t>
  </si>
  <si>
    <t>[Saturday, March 19, 2016 at 14:46:11 GMT-04:00, Open Story] opening story HierarchicViewStory</t>
  </si>
  <si>
    <t xml:space="preserve">[Saturday, March 19, 2016 at 14:46:13 GMT-04:00, Show Question Recherche] </t>
  </si>
  <si>
    <t>[Saturday, March 19, 2016 at 14:46:17 GMT-04:00, Close Story] closing story QuestionRecherchePopupStory</t>
  </si>
  <si>
    <t>[Saturday, March 19, 2016 at 14:46:19 GMT-04:00, Tree Item Expanded]  NyxTraceViewer</t>
  </si>
  <si>
    <t>[Saturday, March 19, 2016 at 14:46:21 GMT-04:00, Tree Item Expanded]  QtTraceClient</t>
  </si>
  <si>
    <t>[Saturday, March 19, 2016 at 14:46:21 GMT-04:00, Tree Item Expanded]  Sources</t>
  </si>
  <si>
    <t>[Saturday, March 19, 2016 at 14:46:23 GMT-04:00, Tree Item Expanded]  Dialogs</t>
  </si>
  <si>
    <t>[Saturday, March 19, 2016 at 14:46:25 GMT-04:00, Tree Item Selected]  NewViewDlg.hpp</t>
  </si>
  <si>
    <t>[Saturday, March 19, 2016 at 14:46:25 GMT-04:00, File View] viewing file : EmbeddedRes/CodeSite/Nyx/NyxTraceViewer/QtTraceClient/Sources/Dialogs/NewViewDlg.hpp</t>
  </si>
  <si>
    <t>[Saturday, March 19, 2016 at 14:46:27 GMT-04:00, Close Story] closing story FileViewStory</t>
  </si>
  <si>
    <t xml:space="preserve">[Saturday, March 19, 2016 at 14:46:28 GMT-04:00, Show Question Recherche] </t>
  </si>
  <si>
    <t>[Saturday, March 19, 2016 at 14:46:31 GMT-04:00, Close Story] closing story QuestionRecherchePopupStory</t>
  </si>
  <si>
    <t>[Saturday, March 19, 2016 at 14:46:34 GMT-04:00, Tree Item Selected]  AboutDlg.h</t>
  </si>
  <si>
    <t>[Saturday, March 19, 2016 at 14:46:34 GMT-04:00, File View] viewing file : EmbeddedRes/CodeSite/Nyx/NyxTraceViewer/QtTraceClient/Sources/Dialogs/AboutDlg.h</t>
  </si>
  <si>
    <t>[Saturday, March 19, 2016 at 14:46:35 GMT-04:00, Close Story] closing story FileViewStory</t>
  </si>
  <si>
    <t>[Saturday, March 19, 2016 at 14:46:39 GMT-04:00, Tree Item Expanded]  StatusUpdaters</t>
  </si>
  <si>
    <t>[Saturday, March 19, 2016 at 14:46:41 GMT-04:00, Tree Item Selected]  StatusUpdater.hpp</t>
  </si>
  <si>
    <t>[Saturday, March 19, 2016 at 14:46:41 GMT-04:00, File View] viewing file : EmbeddedRes/CodeSite/Nyx/NyxTraceViewer/QtTraceClient/Sources/StatusUpdaters/StatusUpdater.hpp</t>
  </si>
  <si>
    <t>[Saturday, March 19, 2016 at 14:46:41 GMT-04:00] item found</t>
  </si>
  <si>
    <t>[Saturday, March 19, 2016 at 14:46:43 GMT-04:00, Open Story] opening story DisplayTextContentStory</t>
  </si>
  <si>
    <t>warmup</t>
  </si>
  <si>
    <t>Question 1</t>
  </si>
  <si>
    <t>Question 2</t>
  </si>
  <si>
    <t>Question 3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</si>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</sst>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6">
    <xf numFmtId="0" fontId="0" fillId="0" borderId="0" xfId="0"/>
    <xf numFmtId="0" fontId="2" fillId="0" borderId="1" xfId="1"/>
    <xf numFmtId="0" fontId="2" fillId="0" borderId="1" xfId="1" applyAlignment="1"/>
    <xf numFmtId="0" fontId="4" fillId="0" borderId="0" xfId="0" applyFont="1"/>
    <xf numFmtId="0" fontId="0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Fill="1"/>
    <xf numFmtId="0" fontId="2" fillId="0" borderId="1" xfId="1" applyFont="1"/>
    <xf numFmtId="0" fontId="1" fillId="0" borderId="0" xfId="0" applyFont="1"/>
    <xf numFmtId="0" fontId="1" fillId="0" borderId="0" xfId="0" applyFont="1" applyFill="1"/>
    <xf numFmtId="0" fontId="0" fillId="2" borderId="0" xfId="0" applyFill="1"/>
    <xf numFmtId="2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0" fontId="1" fillId="2" borderId="0" xfId="0" applyFont="1" applyFill="1"/>
    <xf numFmtId="21" fontId="3" fillId="2" borderId="0" xfId="0" applyNumberFormat="1" applyFont="1" applyFill="1"/>
    <xf numFmtId="0" fontId="0" fillId="3" borderId="0" xfId="0" applyFill="1"/>
    <xf numFmtId="21" fontId="0" fillId="3" borderId="0" xfId="0" applyNumberFormat="1" applyFill="1"/>
    <xf numFmtId="0" fontId="0" fillId="3" borderId="0" xfId="0" applyFont="1" applyFill="1"/>
    <xf numFmtId="0" fontId="0" fillId="3" borderId="0" xfId="0" applyFont="1" applyFill="1" applyAlignment="1"/>
    <xf numFmtId="0" fontId="1" fillId="3" borderId="0" xfId="0" applyFont="1" applyFill="1"/>
    <xf numFmtId="21" fontId="3" fillId="3" borderId="0" xfId="0" applyNumberFormat="1" applyFont="1" applyFill="1"/>
    <xf numFmtId="0" fontId="0" fillId="4" borderId="0" xfId="0" applyFill="1"/>
    <xf numFmtId="21" fontId="0" fillId="4" borderId="0" xfId="0" applyNumberFormat="1" applyFill="1"/>
    <xf numFmtId="0" fontId="0" fillId="4" borderId="0" xfId="0" applyFont="1" applyFill="1"/>
    <xf numFmtId="0" fontId="0" fillId="4" borderId="0" xfId="0" applyFont="1" applyFill="1" applyAlignment="1"/>
    <xf numFmtId="0" fontId="1" fillId="4" borderId="0" xfId="0" applyFont="1" applyFill="1"/>
    <xf numFmtId="21" fontId="3" fillId="4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showRuler="0" workbookViewId="0">
      <pane ySplit="1" topLeftCell="A2" activePane="bottomLeft" state="frozen"/>
      <selection pane="bottomLeft" activeCell="A6" sqref="A6:XFD10"/>
    </sheetView>
  </sheetViews>
  <sheetFormatPr baseColWidth="10" defaultRowHeight="16" x14ac:dyDescent="0.2"/>
  <cols>
    <col min="1" max="1" width="17.6640625" customWidth="1"/>
    <col min="2" max="2" width="21.6640625" bestFit="1" customWidth="1"/>
    <col min="3" max="3" width="18.33203125" bestFit="1" customWidth="1"/>
    <col min="4" max="4" width="87.1640625" bestFit="1" customWidth="1"/>
    <col min="5" max="5" width="23.33203125" style="9" bestFit="1" customWidth="1"/>
    <col min="7" max="7" width="147.83203125" bestFit="1" customWidth="1"/>
  </cols>
  <sheetData>
    <row r="1" spans="1:7" s="1" customFormat="1" ht="2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</row>
    <row r="2" spans="1:7" ht="17" thickTop="1" x14ac:dyDescent="0.2"/>
    <row r="4" spans="1:7" x14ac:dyDescent="0.2">
      <c r="A4" t="s">
        <v>157</v>
      </c>
      <c r="B4" s="3"/>
      <c r="C4" s="3" t="str">
        <f t="shared" ref="C4:C67" si="0" xml:space="preserve"> IF(ISNUMBER(FIND("Tree Item Expanded]", G4)), MID( G4, FIND("Tree Item Expanded]  ", G4) + LEN("Tree Item Expanded]  "), LEN(G4) - FIND("Tree Item Expanded]  ", G4) - LEN("Tree Item Expanded]  ") + 1  ), "")</f>
        <v/>
      </c>
      <c r="D4" s="5" t="str">
        <f t="shared" ref="D4:D67" si="1" xml:space="preserve"> IF(ISNUMBER(FIND("viewing file : ", G4)), MID( G4, FIND("viewing file : ", G4) + LEN("viewing file : "), LEN(G4) - FIND("viewing file : ", G4) - LEN("viewing file : ") + 1  ), "")</f>
        <v/>
      </c>
      <c r="E4" s="7" t="str">
        <f t="shared" ref="E4:E67" si="2" xml:space="preserve"> IF( ISNUMBER(FIND("Show Question Recherche", G4)), 1, "")</f>
        <v/>
      </c>
      <c r="F4" s="3"/>
      <c r="G4" s="3" t="s">
        <v>5</v>
      </c>
    </row>
    <row r="5" spans="1:7" x14ac:dyDescent="0.2">
      <c r="B5" s="3"/>
      <c r="C5" s="3" t="str">
        <f t="shared" si="0"/>
        <v/>
      </c>
      <c r="D5" s="5" t="str">
        <f t="shared" si="1"/>
        <v/>
      </c>
      <c r="E5" s="7" t="str">
        <f t="shared" si="2"/>
        <v/>
      </c>
      <c r="F5" s="3"/>
      <c r="G5" s="3" t="s">
        <v>6</v>
      </c>
    </row>
    <row r="6" spans="1:7" s="4" customFormat="1" x14ac:dyDescent="0.2">
      <c r="C6" s="4" t="str">
        <f t="shared" si="0"/>
        <v/>
      </c>
      <c r="D6" s="6" t="str">
        <f t="shared" si="1"/>
        <v/>
      </c>
      <c r="E6" s="35" t="str">
        <f t="shared" si="2"/>
        <v/>
      </c>
      <c r="G6" s="4" t="s">
        <v>7</v>
      </c>
    </row>
    <row r="7" spans="1:7" s="4" customFormat="1" x14ac:dyDescent="0.2">
      <c r="C7" s="4" t="str">
        <f t="shared" si="0"/>
        <v/>
      </c>
      <c r="D7" s="6" t="str">
        <f t="shared" si="1"/>
        <v/>
      </c>
      <c r="E7" s="35" t="str">
        <f t="shared" si="2"/>
        <v/>
      </c>
      <c r="G7" s="4" t="s">
        <v>8</v>
      </c>
    </row>
    <row r="8" spans="1:7" s="4" customFormat="1" x14ac:dyDescent="0.2">
      <c r="C8" s="4" t="str">
        <f t="shared" si="0"/>
        <v/>
      </c>
      <c r="D8" s="6" t="str">
        <f t="shared" si="1"/>
        <v/>
      </c>
      <c r="E8" s="35" t="str">
        <f t="shared" si="2"/>
        <v/>
      </c>
      <c r="G8" s="4" t="s">
        <v>9</v>
      </c>
    </row>
    <row r="9" spans="1:7" s="4" customFormat="1" x14ac:dyDescent="0.2">
      <c r="C9" s="4" t="str">
        <f t="shared" si="0"/>
        <v/>
      </c>
      <c r="D9" s="6" t="str">
        <f t="shared" si="1"/>
        <v/>
      </c>
      <c r="E9" s="35" t="str">
        <f t="shared" si="2"/>
        <v/>
      </c>
      <c r="G9" s="4" t="s">
        <v>10</v>
      </c>
    </row>
    <row r="10" spans="1:7" s="4" customFormat="1" x14ac:dyDescent="0.2">
      <c r="C10" s="4" t="str">
        <f t="shared" si="0"/>
        <v/>
      </c>
      <c r="D10" s="6" t="str">
        <f t="shared" si="1"/>
        <v/>
      </c>
      <c r="E10" s="35" t="str">
        <f t="shared" si="2"/>
        <v/>
      </c>
      <c r="G10" s="4" t="s">
        <v>11</v>
      </c>
    </row>
    <row r="11" spans="1:7" x14ac:dyDescent="0.2">
      <c r="B11" s="3"/>
      <c r="C11" s="3" t="str">
        <f t="shared" si="0"/>
        <v/>
      </c>
      <c r="D11" s="5" t="str">
        <f t="shared" si="1"/>
        <v/>
      </c>
      <c r="E11" s="7" t="str">
        <f t="shared" si="2"/>
        <v/>
      </c>
      <c r="F11" s="3"/>
      <c r="G11" s="3" t="s">
        <v>12</v>
      </c>
    </row>
    <row r="12" spans="1:7" x14ac:dyDescent="0.2">
      <c r="B12" s="3"/>
      <c r="C12" s="3" t="str">
        <f t="shared" si="0"/>
        <v/>
      </c>
      <c r="D12" s="5" t="str">
        <f t="shared" si="1"/>
        <v/>
      </c>
      <c r="E12" s="7" t="str">
        <f t="shared" si="2"/>
        <v/>
      </c>
      <c r="F12" s="3"/>
      <c r="G12" s="3" t="s">
        <v>13</v>
      </c>
    </row>
    <row r="13" spans="1:7" x14ac:dyDescent="0.2">
      <c r="B13" s="3"/>
      <c r="C13" s="3" t="str">
        <f t="shared" si="0"/>
        <v/>
      </c>
      <c r="D13" s="5" t="str">
        <f t="shared" si="1"/>
        <v/>
      </c>
      <c r="E13" s="7" t="str">
        <f t="shared" si="2"/>
        <v/>
      </c>
      <c r="F13" s="3"/>
      <c r="G13" s="3" t="s">
        <v>14</v>
      </c>
    </row>
    <row r="14" spans="1:7" x14ac:dyDescent="0.2">
      <c r="B14" s="3"/>
      <c r="C14" s="3" t="str">
        <f t="shared" si="0"/>
        <v/>
      </c>
      <c r="D14" s="5" t="str">
        <f t="shared" si="1"/>
        <v/>
      </c>
      <c r="E14" s="7" t="str">
        <f t="shared" si="2"/>
        <v/>
      </c>
      <c r="F14" s="3"/>
      <c r="G14" s="3" t="s">
        <v>15</v>
      </c>
    </row>
    <row r="15" spans="1:7" x14ac:dyDescent="0.2">
      <c r="B15" s="3"/>
      <c r="C15" s="3" t="str">
        <f t="shared" si="0"/>
        <v/>
      </c>
      <c r="D15" s="5" t="str">
        <f t="shared" si="1"/>
        <v/>
      </c>
      <c r="E15" s="7" t="str">
        <f t="shared" si="2"/>
        <v/>
      </c>
      <c r="F15" s="3"/>
      <c r="G15" s="3" t="s">
        <v>16</v>
      </c>
    </row>
    <row r="16" spans="1:7" x14ac:dyDescent="0.2">
      <c r="B16" s="3"/>
      <c r="C16" s="3" t="str">
        <f t="shared" si="0"/>
        <v/>
      </c>
      <c r="D16" s="5" t="str">
        <f t="shared" si="1"/>
        <v/>
      </c>
      <c r="E16" s="7" t="str">
        <f t="shared" si="2"/>
        <v/>
      </c>
      <c r="F16" s="3"/>
      <c r="G16" s="3" t="s">
        <v>17</v>
      </c>
    </row>
    <row r="17" spans="2:7" x14ac:dyDescent="0.2">
      <c r="B17" s="3"/>
      <c r="C17" s="3" t="str">
        <f t="shared" si="0"/>
        <v/>
      </c>
      <c r="D17" s="5" t="str">
        <f t="shared" si="1"/>
        <v/>
      </c>
      <c r="E17" s="7">
        <f t="shared" si="2"/>
        <v>1</v>
      </c>
      <c r="F17" s="3"/>
      <c r="G17" s="3" t="s">
        <v>18</v>
      </c>
    </row>
    <row r="18" spans="2:7" x14ac:dyDescent="0.2">
      <c r="B18" s="3"/>
      <c r="C18" s="3" t="str">
        <f t="shared" si="0"/>
        <v/>
      </c>
      <c r="D18" s="5" t="str">
        <f t="shared" si="1"/>
        <v/>
      </c>
      <c r="E18" s="7" t="str">
        <f t="shared" si="2"/>
        <v/>
      </c>
      <c r="F18" s="3"/>
      <c r="G18" s="3" t="s">
        <v>19</v>
      </c>
    </row>
    <row r="19" spans="2:7" x14ac:dyDescent="0.2">
      <c r="B19" s="3"/>
      <c r="C19" s="3" t="str">
        <f t="shared" si="0"/>
        <v>DiagramElements</v>
      </c>
      <c r="D19" s="5" t="str">
        <f t="shared" si="1"/>
        <v/>
      </c>
      <c r="E19" s="7" t="str">
        <f t="shared" si="2"/>
        <v/>
      </c>
      <c r="F19" s="3"/>
      <c r="G19" s="3" t="s">
        <v>20</v>
      </c>
    </row>
    <row r="20" spans="2:7" x14ac:dyDescent="0.2">
      <c r="B20" s="3"/>
      <c r="C20" s="3" t="str">
        <f t="shared" si="0"/>
        <v>ProjectFV</v>
      </c>
      <c r="D20" s="5" t="str">
        <f t="shared" si="1"/>
        <v/>
      </c>
      <c r="E20" s="7" t="str">
        <f t="shared" si="2"/>
        <v/>
      </c>
      <c r="F20" s="3"/>
      <c r="G20" s="3" t="s">
        <v>21</v>
      </c>
    </row>
    <row r="21" spans="2:7" x14ac:dyDescent="0.2">
      <c r="B21" s="3"/>
      <c r="C21" s="3" t="str">
        <f t="shared" si="0"/>
        <v>VpProject</v>
      </c>
      <c r="D21" s="5" t="str">
        <f t="shared" si="1"/>
        <v/>
      </c>
      <c r="E21" s="7" t="str">
        <f t="shared" si="2"/>
        <v/>
      </c>
      <c r="F21" s="3"/>
      <c r="G21" s="3" t="s">
        <v>22</v>
      </c>
    </row>
    <row r="22" spans="2:7" x14ac:dyDescent="0.2">
      <c r="B22" s="3"/>
      <c r="C22" s="3" t="str">
        <f t="shared" si="0"/>
        <v>parsers</v>
      </c>
      <c r="D22" s="5" t="str">
        <f t="shared" si="1"/>
        <v/>
      </c>
      <c r="E22" s="7" t="str">
        <f t="shared" si="2"/>
        <v/>
      </c>
      <c r="F22" s="3"/>
      <c r="G22" s="3" t="s">
        <v>23</v>
      </c>
    </row>
    <row r="23" spans="2:7" x14ac:dyDescent="0.2">
      <c r="B23" s="3"/>
      <c r="C23" s="3" t="str">
        <f t="shared" si="0"/>
        <v/>
      </c>
      <c r="D23" s="5" t="str">
        <f t="shared" si="1"/>
        <v/>
      </c>
      <c r="E23" s="7">
        <f t="shared" si="2"/>
        <v>1</v>
      </c>
      <c r="F23" s="3"/>
      <c r="G23" s="3" t="s">
        <v>24</v>
      </c>
    </row>
    <row r="24" spans="2:7" x14ac:dyDescent="0.2">
      <c r="B24" s="3"/>
      <c r="C24" s="3" t="str">
        <f t="shared" si="0"/>
        <v/>
      </c>
      <c r="D24" s="5" t="str">
        <f t="shared" si="1"/>
        <v/>
      </c>
      <c r="E24" s="7" t="str">
        <f t="shared" si="2"/>
        <v/>
      </c>
      <c r="F24" s="3"/>
      <c r="G24" s="3" t="s">
        <v>25</v>
      </c>
    </row>
    <row r="25" spans="2:7" x14ac:dyDescent="0.2">
      <c r="B25" s="3"/>
      <c r="C25" s="3" t="str">
        <f t="shared" si="0"/>
        <v/>
      </c>
      <c r="D25" s="5" t="str">
        <f t="shared" si="1"/>
        <v/>
      </c>
      <c r="E25" s="7">
        <f t="shared" si="2"/>
        <v>1</v>
      </c>
      <c r="F25" s="3"/>
      <c r="G25" s="3" t="s">
        <v>26</v>
      </c>
    </row>
    <row r="26" spans="2:7" x14ac:dyDescent="0.2">
      <c r="B26" s="3"/>
      <c r="C26" s="3" t="str">
        <f t="shared" si="0"/>
        <v/>
      </c>
      <c r="D26" s="5" t="str">
        <f t="shared" si="1"/>
        <v/>
      </c>
      <c r="E26" s="7" t="str">
        <f t="shared" si="2"/>
        <v/>
      </c>
      <c r="F26" s="3"/>
      <c r="G26" s="3" t="s">
        <v>27</v>
      </c>
    </row>
    <row r="27" spans="2:7" x14ac:dyDescent="0.2">
      <c r="B27" s="3"/>
      <c r="C27" s="3" t="str">
        <f t="shared" si="0"/>
        <v/>
      </c>
      <c r="D27" s="5" t="str">
        <f t="shared" si="1"/>
        <v/>
      </c>
      <c r="E27" s="7" t="str">
        <f t="shared" si="2"/>
        <v/>
      </c>
      <c r="F27" s="3"/>
      <c r="G27" s="3" t="s">
        <v>28</v>
      </c>
    </row>
    <row r="28" spans="2:7" x14ac:dyDescent="0.2">
      <c r="B28" s="3"/>
      <c r="C28" s="3" t="str">
        <f t="shared" si="0"/>
        <v/>
      </c>
      <c r="D28" s="5" t="str">
        <f t="shared" si="1"/>
        <v>EmbeddedRes/CodeSite/ProjectFV/VpProject/XmlDocParser.swift</v>
      </c>
      <c r="E28" s="7" t="str">
        <f t="shared" si="2"/>
        <v/>
      </c>
      <c r="F28" s="3"/>
      <c r="G28" s="3" t="s">
        <v>29</v>
      </c>
    </row>
    <row r="29" spans="2:7" x14ac:dyDescent="0.2">
      <c r="B29" s="3"/>
      <c r="C29" s="3" t="str">
        <f t="shared" si="0"/>
        <v/>
      </c>
      <c r="D29" s="5" t="str">
        <f t="shared" si="1"/>
        <v/>
      </c>
      <c r="E29" s="7" t="str">
        <f t="shared" si="2"/>
        <v/>
      </c>
      <c r="F29" s="3"/>
      <c r="G29" s="3" t="s">
        <v>30</v>
      </c>
    </row>
    <row r="30" spans="2:7" x14ac:dyDescent="0.2">
      <c r="B30" s="3"/>
      <c r="C30" s="3" t="str">
        <f t="shared" si="0"/>
        <v/>
      </c>
      <c r="D30" s="5" t="str">
        <f t="shared" si="1"/>
        <v/>
      </c>
      <c r="E30" s="7" t="str">
        <f t="shared" si="2"/>
        <v/>
      </c>
      <c r="F30" s="3"/>
      <c r="G30" s="3" t="s">
        <v>31</v>
      </c>
    </row>
    <row r="31" spans="2:7" x14ac:dyDescent="0.2">
      <c r="B31" s="3"/>
      <c r="C31" s="3" t="str">
        <f t="shared" si="0"/>
        <v/>
      </c>
      <c r="D31" s="5" t="str">
        <f t="shared" si="1"/>
        <v>EmbeddedRes/CodeSite/ProjectFV/VpProject/XmlElementParser.swift</v>
      </c>
      <c r="E31" s="7" t="str">
        <f t="shared" si="2"/>
        <v/>
      </c>
      <c r="F31" s="3"/>
      <c r="G31" s="3" t="s">
        <v>32</v>
      </c>
    </row>
    <row r="32" spans="2:7" x14ac:dyDescent="0.2">
      <c r="B32" s="3"/>
      <c r="C32" s="3" t="str">
        <f t="shared" si="0"/>
        <v/>
      </c>
      <c r="D32" s="5" t="str">
        <f t="shared" si="1"/>
        <v/>
      </c>
      <c r="E32" s="7" t="str">
        <f t="shared" si="2"/>
        <v/>
      </c>
      <c r="F32" s="3"/>
      <c r="G32" s="3" t="s">
        <v>33</v>
      </c>
    </row>
    <row r="33" spans="1:7" x14ac:dyDescent="0.2">
      <c r="C33" s="4" t="str">
        <f t="shared" si="0"/>
        <v/>
      </c>
      <c r="D33" s="6" t="str">
        <f t="shared" si="1"/>
        <v/>
      </c>
      <c r="E33" s="10" t="str">
        <f t="shared" si="2"/>
        <v/>
      </c>
    </row>
    <row r="34" spans="1:7" x14ac:dyDescent="0.2">
      <c r="C34" s="4" t="str">
        <f t="shared" si="0"/>
        <v/>
      </c>
      <c r="D34" s="6" t="str">
        <f t="shared" si="1"/>
        <v/>
      </c>
      <c r="E34" s="10" t="str">
        <f t="shared" si="2"/>
        <v/>
      </c>
      <c r="G34" t="s">
        <v>34</v>
      </c>
    </row>
    <row r="35" spans="1:7" x14ac:dyDescent="0.2">
      <c r="C35" s="4" t="str">
        <f t="shared" si="0"/>
        <v/>
      </c>
      <c r="D35" s="6" t="str">
        <f t="shared" si="1"/>
        <v/>
      </c>
      <c r="E35" s="10" t="str">
        <f t="shared" si="2"/>
        <v/>
      </c>
      <c r="G35" t="s">
        <v>35</v>
      </c>
    </row>
    <row r="36" spans="1:7" x14ac:dyDescent="0.2">
      <c r="C36" s="4" t="str">
        <f t="shared" si="0"/>
        <v/>
      </c>
      <c r="D36" s="6" t="str">
        <f t="shared" si="1"/>
        <v/>
      </c>
      <c r="E36" s="10" t="str">
        <f t="shared" si="2"/>
        <v/>
      </c>
      <c r="G36" t="s">
        <v>36</v>
      </c>
    </row>
    <row r="37" spans="1:7" x14ac:dyDescent="0.2">
      <c r="C37" s="4" t="str">
        <f t="shared" si="0"/>
        <v/>
      </c>
      <c r="D37" s="6" t="str">
        <f t="shared" si="1"/>
        <v/>
      </c>
      <c r="E37" s="10" t="str">
        <f t="shared" si="2"/>
        <v/>
      </c>
    </row>
    <row r="38" spans="1:7" s="11" customFormat="1" x14ac:dyDescent="0.2">
      <c r="A38" s="11" t="s">
        <v>158</v>
      </c>
      <c r="B38" s="12">
        <v>0.61230324074074072</v>
      </c>
      <c r="C38" s="13" t="str">
        <f t="shared" si="0"/>
        <v/>
      </c>
      <c r="D38" s="14" t="str">
        <f t="shared" si="1"/>
        <v/>
      </c>
      <c r="E38" s="15" t="str">
        <f t="shared" si="2"/>
        <v/>
      </c>
      <c r="G38" s="11" t="s">
        <v>37</v>
      </c>
    </row>
    <row r="39" spans="1:7" s="11" customFormat="1" x14ac:dyDescent="0.2">
      <c r="C39" s="13" t="str">
        <f t="shared" si="0"/>
        <v/>
      </c>
      <c r="D39" s="14" t="str">
        <f t="shared" si="1"/>
        <v/>
      </c>
      <c r="E39" s="15" t="str">
        <f t="shared" si="2"/>
        <v/>
      </c>
      <c r="G39" s="11" t="s">
        <v>38</v>
      </c>
    </row>
    <row r="40" spans="1:7" s="11" customFormat="1" x14ac:dyDescent="0.2">
      <c r="C40" s="13" t="str">
        <f t="shared" si="0"/>
        <v>Nyx</v>
      </c>
      <c r="D40" s="14" t="str">
        <f t="shared" si="1"/>
        <v/>
      </c>
      <c r="E40" s="15" t="str">
        <f t="shared" si="2"/>
        <v/>
      </c>
      <c r="G40" s="11" t="s">
        <v>39</v>
      </c>
    </row>
    <row r="41" spans="1:7" s="11" customFormat="1" x14ac:dyDescent="0.2">
      <c r="C41" s="13" t="str">
        <f t="shared" si="0"/>
        <v>Nyx</v>
      </c>
      <c r="D41" s="14" t="str">
        <f t="shared" si="1"/>
        <v/>
      </c>
      <c r="E41" s="15" t="str">
        <f t="shared" si="2"/>
        <v/>
      </c>
      <c r="G41" s="11" t="s">
        <v>40</v>
      </c>
    </row>
    <row r="42" spans="1:7" s="11" customFormat="1" x14ac:dyDescent="0.2">
      <c r="C42" s="13" t="str">
        <f t="shared" si="0"/>
        <v>NyxTraceViewer</v>
      </c>
      <c r="D42" s="14" t="str">
        <f t="shared" si="1"/>
        <v/>
      </c>
      <c r="E42" s="15" t="str">
        <f t="shared" si="2"/>
        <v/>
      </c>
      <c r="G42" s="11" t="s">
        <v>41</v>
      </c>
    </row>
    <row r="43" spans="1:7" s="11" customFormat="1" x14ac:dyDescent="0.2">
      <c r="C43" s="13" t="str">
        <f t="shared" si="0"/>
        <v>TraceClientCore</v>
      </c>
      <c r="D43" s="14" t="str">
        <f t="shared" si="1"/>
        <v/>
      </c>
      <c r="E43" s="15" t="str">
        <f t="shared" si="2"/>
        <v/>
      </c>
      <c r="G43" s="11" t="s">
        <v>42</v>
      </c>
    </row>
    <row r="44" spans="1:7" s="11" customFormat="1" x14ac:dyDescent="0.2">
      <c r="C44" s="13" t="str">
        <f t="shared" si="0"/>
        <v/>
      </c>
      <c r="D44" s="14" t="str">
        <f t="shared" si="1"/>
        <v/>
      </c>
      <c r="E44" s="15">
        <f t="shared" si="2"/>
        <v>1</v>
      </c>
      <c r="G44" s="11" t="s">
        <v>43</v>
      </c>
    </row>
    <row r="45" spans="1:7" s="11" customFormat="1" x14ac:dyDescent="0.2">
      <c r="C45" s="13" t="str">
        <f t="shared" si="0"/>
        <v/>
      </c>
      <c r="D45" s="14" t="str">
        <f t="shared" si="1"/>
        <v/>
      </c>
      <c r="E45" s="15" t="str">
        <f t="shared" si="2"/>
        <v/>
      </c>
      <c r="G45" s="11" t="s">
        <v>44</v>
      </c>
    </row>
    <row r="46" spans="1:7" s="11" customFormat="1" x14ac:dyDescent="0.2">
      <c r="C46" s="13" t="str">
        <f t="shared" si="0"/>
        <v>Nyx</v>
      </c>
      <c r="D46" s="14" t="str">
        <f t="shared" si="1"/>
        <v/>
      </c>
      <c r="E46" s="15" t="str">
        <f t="shared" si="2"/>
        <v/>
      </c>
      <c r="G46" s="11" t="s">
        <v>45</v>
      </c>
    </row>
    <row r="47" spans="1:7" s="11" customFormat="1" x14ac:dyDescent="0.2">
      <c r="C47" s="13" t="str">
        <f t="shared" si="0"/>
        <v/>
      </c>
      <c r="D47" s="14" t="str">
        <f t="shared" si="1"/>
        <v/>
      </c>
      <c r="E47" s="15" t="str">
        <f t="shared" si="2"/>
        <v/>
      </c>
      <c r="G47" s="11" t="s">
        <v>46</v>
      </c>
    </row>
    <row r="48" spans="1:7" s="11" customFormat="1" x14ac:dyDescent="0.2">
      <c r="C48" s="13" t="str">
        <f t="shared" si="0"/>
        <v/>
      </c>
      <c r="D48" s="14" t="str">
        <f t="shared" si="1"/>
        <v>EmbeddedRes/CodeSite/Nyx/Nyx/NyxMFString.hpp</v>
      </c>
      <c r="E48" s="15" t="str">
        <f t="shared" si="2"/>
        <v/>
      </c>
      <c r="G48" s="11" t="s">
        <v>47</v>
      </c>
    </row>
    <row r="49" spans="1:7" s="11" customFormat="1" x14ac:dyDescent="0.2">
      <c r="C49" s="13" t="str">
        <f t="shared" si="0"/>
        <v/>
      </c>
      <c r="D49" s="14" t="str">
        <f t="shared" si="1"/>
        <v/>
      </c>
      <c r="E49" s="15" t="str">
        <f t="shared" si="2"/>
        <v/>
      </c>
      <c r="G49" s="11" t="s">
        <v>48</v>
      </c>
    </row>
    <row r="50" spans="1:7" s="11" customFormat="1" x14ac:dyDescent="0.2">
      <c r="C50" s="13" t="str">
        <f t="shared" si="0"/>
        <v/>
      </c>
      <c r="D50" s="14" t="str">
        <f t="shared" si="1"/>
        <v/>
      </c>
      <c r="E50" s="15" t="str">
        <f t="shared" si="2"/>
        <v/>
      </c>
      <c r="G50" s="11" t="s">
        <v>49</v>
      </c>
    </row>
    <row r="51" spans="1:7" s="11" customFormat="1" x14ac:dyDescent="0.2">
      <c r="C51" s="13" t="str">
        <f t="shared" si="0"/>
        <v/>
      </c>
      <c r="D51" s="14" t="str">
        <f t="shared" si="1"/>
        <v>EmbeddedRes/CodeSite/Nyx/Nyx/NyxStreamReader.hpp</v>
      </c>
      <c r="E51" s="15" t="str">
        <f t="shared" si="2"/>
        <v/>
      </c>
      <c r="G51" s="11" t="s">
        <v>50</v>
      </c>
    </row>
    <row r="52" spans="1:7" s="11" customFormat="1" x14ac:dyDescent="0.2">
      <c r="C52" s="13" t="str">
        <f t="shared" si="0"/>
        <v/>
      </c>
      <c r="D52" s="14" t="str">
        <f t="shared" si="1"/>
        <v/>
      </c>
      <c r="E52" s="15" t="str">
        <f t="shared" si="2"/>
        <v/>
      </c>
      <c r="G52" s="11" t="s">
        <v>51</v>
      </c>
    </row>
    <row r="53" spans="1:7" s="11" customFormat="1" x14ac:dyDescent="0.2">
      <c r="C53" s="13" t="str">
        <f t="shared" si="0"/>
        <v/>
      </c>
      <c r="D53" s="14" t="str">
        <f t="shared" si="1"/>
        <v/>
      </c>
      <c r="E53" s="15">
        <f t="shared" si="2"/>
        <v>1</v>
      </c>
      <c r="G53" s="11" t="s">
        <v>52</v>
      </c>
    </row>
    <row r="54" spans="1:7" s="11" customFormat="1" x14ac:dyDescent="0.2">
      <c r="C54" s="13" t="str">
        <f t="shared" si="0"/>
        <v/>
      </c>
      <c r="D54" s="14" t="str">
        <f t="shared" si="1"/>
        <v/>
      </c>
      <c r="E54" s="15" t="str">
        <f t="shared" si="2"/>
        <v/>
      </c>
      <c r="G54" s="11" t="s">
        <v>53</v>
      </c>
    </row>
    <row r="55" spans="1:7" s="11" customFormat="1" x14ac:dyDescent="0.2">
      <c r="C55" s="13" t="str">
        <f t="shared" si="0"/>
        <v/>
      </c>
      <c r="D55" s="14" t="str">
        <f t="shared" si="1"/>
        <v/>
      </c>
      <c r="E55" s="15" t="str">
        <f t="shared" si="2"/>
        <v/>
      </c>
      <c r="G55" s="11" t="s">
        <v>54</v>
      </c>
    </row>
    <row r="56" spans="1:7" s="11" customFormat="1" x14ac:dyDescent="0.2">
      <c r="C56" s="13" t="str">
        <f t="shared" si="0"/>
        <v/>
      </c>
      <c r="D56" s="14" t="str">
        <f t="shared" si="1"/>
        <v>EmbeddedRes/CodeSite/Nyx/Nyx/NyxUtf8String.hpp</v>
      </c>
      <c r="E56" s="15" t="str">
        <f t="shared" si="2"/>
        <v/>
      </c>
      <c r="G56" s="11" t="s">
        <v>55</v>
      </c>
    </row>
    <row r="57" spans="1:7" s="11" customFormat="1" x14ac:dyDescent="0.2">
      <c r="B57" s="12">
        <v>0.61271990740740734</v>
      </c>
      <c r="C57" s="13" t="str">
        <f t="shared" si="0"/>
        <v/>
      </c>
      <c r="D57" s="14" t="str">
        <f t="shared" si="1"/>
        <v/>
      </c>
      <c r="E57" s="15" t="str">
        <f t="shared" si="2"/>
        <v/>
      </c>
      <c r="G57" s="11" t="s">
        <v>56</v>
      </c>
    </row>
    <row r="58" spans="1:7" s="11" customFormat="1" x14ac:dyDescent="0.2">
      <c r="B58" s="16">
        <f>B57-B38</f>
        <v>4.1666666666662078E-4</v>
      </c>
      <c r="C58" s="13" t="str">
        <f t="shared" si="0"/>
        <v/>
      </c>
      <c r="D58" s="14" t="str">
        <f t="shared" si="1"/>
        <v/>
      </c>
      <c r="E58" s="15" t="str">
        <f t="shared" si="2"/>
        <v/>
      </c>
    </row>
    <row r="59" spans="1:7" s="11" customFormat="1" x14ac:dyDescent="0.2">
      <c r="C59" s="13" t="str">
        <f t="shared" si="0"/>
        <v/>
      </c>
      <c r="D59" s="14" t="str">
        <f t="shared" si="1"/>
        <v/>
      </c>
      <c r="E59" s="15" t="str">
        <f t="shared" si="2"/>
        <v/>
      </c>
      <c r="G59" s="11" t="s">
        <v>57</v>
      </c>
    </row>
    <row r="60" spans="1:7" s="11" customFormat="1" x14ac:dyDescent="0.2">
      <c r="C60" s="13" t="str">
        <f t="shared" si="0"/>
        <v/>
      </c>
      <c r="D60" s="14" t="str">
        <f t="shared" si="1"/>
        <v/>
      </c>
      <c r="E60" s="15" t="str">
        <f t="shared" si="2"/>
        <v/>
      </c>
      <c r="G60" s="11" t="s">
        <v>58</v>
      </c>
    </row>
    <row r="61" spans="1:7" x14ac:dyDescent="0.2">
      <c r="C61" s="4" t="str">
        <f t="shared" si="0"/>
        <v/>
      </c>
      <c r="D61" s="6" t="str">
        <f t="shared" si="1"/>
        <v/>
      </c>
      <c r="E61" s="10" t="str">
        <f t="shared" si="2"/>
        <v/>
      </c>
    </row>
    <row r="62" spans="1:7" s="23" customFormat="1" x14ac:dyDescent="0.2">
      <c r="A62" s="23" t="s">
        <v>159</v>
      </c>
      <c r="B62" s="24">
        <v>0.61278935185185179</v>
      </c>
      <c r="C62" s="25" t="str">
        <f t="shared" si="0"/>
        <v/>
      </c>
      <c r="D62" s="26" t="str">
        <f t="shared" si="1"/>
        <v/>
      </c>
      <c r="E62" s="27" t="str">
        <f t="shared" si="2"/>
        <v/>
      </c>
      <c r="G62" s="23" t="s">
        <v>59</v>
      </c>
    </row>
    <row r="63" spans="1:7" s="23" customFormat="1" x14ac:dyDescent="0.2">
      <c r="C63" s="25" t="str">
        <f t="shared" si="0"/>
        <v/>
      </c>
      <c r="D63" s="26" t="str">
        <f t="shared" si="1"/>
        <v/>
      </c>
      <c r="E63" s="27" t="str">
        <f t="shared" si="2"/>
        <v/>
      </c>
      <c r="G63" s="23" t="s">
        <v>60</v>
      </c>
    </row>
    <row r="64" spans="1:7" s="23" customFormat="1" x14ac:dyDescent="0.2">
      <c r="C64" s="25" t="str">
        <f t="shared" si="0"/>
        <v>Nyx</v>
      </c>
      <c r="D64" s="26" t="str">
        <f t="shared" si="1"/>
        <v/>
      </c>
      <c r="E64" s="27" t="str">
        <f t="shared" si="2"/>
        <v/>
      </c>
      <c r="G64" s="23" t="s">
        <v>61</v>
      </c>
    </row>
    <row r="65" spans="3:7" s="23" customFormat="1" x14ac:dyDescent="0.2">
      <c r="C65" s="25" t="str">
        <f t="shared" si="0"/>
        <v/>
      </c>
      <c r="D65" s="26" t="str">
        <f t="shared" si="1"/>
        <v/>
      </c>
      <c r="E65" s="27" t="str">
        <f t="shared" si="2"/>
        <v/>
      </c>
      <c r="G65" s="23" t="s">
        <v>62</v>
      </c>
    </row>
    <row r="66" spans="3:7" s="23" customFormat="1" x14ac:dyDescent="0.2">
      <c r="C66" s="25" t="str">
        <f t="shared" si="0"/>
        <v/>
      </c>
      <c r="D66" s="26" t="str">
        <f t="shared" si="1"/>
        <v>EmbeddedRes/CodeSite/Nyx/Nyx/NyxSystem.hpp</v>
      </c>
      <c r="E66" s="27" t="str">
        <f t="shared" si="2"/>
        <v/>
      </c>
      <c r="G66" s="23" t="s">
        <v>63</v>
      </c>
    </row>
    <row r="67" spans="3:7" s="23" customFormat="1" x14ac:dyDescent="0.2">
      <c r="C67" s="25" t="str">
        <f t="shared" si="0"/>
        <v/>
      </c>
      <c r="D67" s="26" t="str">
        <f t="shared" si="1"/>
        <v/>
      </c>
      <c r="E67" s="27" t="str">
        <f t="shared" si="2"/>
        <v/>
      </c>
      <c r="G67" s="23" t="s">
        <v>64</v>
      </c>
    </row>
    <row r="68" spans="3:7" s="23" customFormat="1" x14ac:dyDescent="0.2">
      <c r="C68" s="25" t="str">
        <f t="shared" ref="C68:C131" si="3" xml:space="preserve"> IF(ISNUMBER(FIND("Tree Item Expanded]", G68)), MID( G68, FIND("Tree Item Expanded]  ", G68) + LEN("Tree Item Expanded]  "), LEN(G68) - FIND("Tree Item Expanded]  ", G68) - LEN("Tree Item Expanded]  ") + 1  ), "")</f>
        <v>NyxNet</v>
      </c>
      <c r="D68" s="26" t="str">
        <f t="shared" ref="D68:D131" si="4" xml:space="preserve"> IF(ISNUMBER(FIND("viewing file : ", G68)), MID( G68, FIND("viewing file : ", G68) + LEN("viewing file : "), LEN(G68) - FIND("viewing file : ", G68) - LEN("viewing file : ") + 1  ), "")</f>
        <v/>
      </c>
      <c r="E68" s="27" t="str">
        <f t="shared" ref="E68:E131" si="5" xml:space="preserve"> IF( ISNUMBER(FIND("Show Question Recherche", G68)), 1, "")</f>
        <v/>
      </c>
      <c r="G68" s="23" t="s">
        <v>65</v>
      </c>
    </row>
    <row r="69" spans="3:7" s="23" customFormat="1" x14ac:dyDescent="0.2">
      <c r="C69" s="25" t="str">
        <f t="shared" si="3"/>
        <v/>
      </c>
      <c r="D69" s="26" t="str">
        <f t="shared" si="4"/>
        <v/>
      </c>
      <c r="E69" s="27" t="str">
        <f t="shared" si="5"/>
        <v/>
      </c>
      <c r="G69" s="23" t="s">
        <v>66</v>
      </c>
    </row>
    <row r="70" spans="3:7" s="23" customFormat="1" x14ac:dyDescent="0.2">
      <c r="C70" s="25" t="str">
        <f t="shared" si="3"/>
        <v/>
      </c>
      <c r="D70" s="26" t="str">
        <f t="shared" si="4"/>
        <v>EmbeddedRes/CodeSite/Nyx/Nyx/NyxNet/NyxNetServer.hpp</v>
      </c>
      <c r="E70" s="27" t="str">
        <f t="shared" si="5"/>
        <v/>
      </c>
      <c r="G70" s="23" t="s">
        <v>67</v>
      </c>
    </row>
    <row r="71" spans="3:7" s="23" customFormat="1" x14ac:dyDescent="0.2">
      <c r="C71" s="25" t="str">
        <f t="shared" si="3"/>
        <v/>
      </c>
      <c r="D71" s="26" t="str">
        <f t="shared" si="4"/>
        <v/>
      </c>
      <c r="E71" s="27" t="str">
        <f t="shared" si="5"/>
        <v/>
      </c>
      <c r="G71" s="23" t="s">
        <v>68</v>
      </c>
    </row>
    <row r="72" spans="3:7" s="23" customFormat="1" x14ac:dyDescent="0.2">
      <c r="C72" s="25" t="str">
        <f t="shared" si="3"/>
        <v>NyxWebSvr</v>
      </c>
      <c r="D72" s="26" t="str">
        <f t="shared" si="4"/>
        <v/>
      </c>
      <c r="E72" s="27" t="str">
        <f t="shared" si="5"/>
        <v/>
      </c>
      <c r="G72" s="23" t="s">
        <v>69</v>
      </c>
    </row>
    <row r="73" spans="3:7" s="23" customFormat="1" x14ac:dyDescent="0.2">
      <c r="C73" s="25" t="str">
        <f t="shared" si="3"/>
        <v/>
      </c>
      <c r="D73" s="26" t="str">
        <f t="shared" si="4"/>
        <v/>
      </c>
      <c r="E73" s="27" t="str">
        <f t="shared" si="5"/>
        <v/>
      </c>
      <c r="G73" s="23" t="s">
        <v>70</v>
      </c>
    </row>
    <row r="74" spans="3:7" s="23" customFormat="1" x14ac:dyDescent="0.2">
      <c r="C74" s="25" t="str">
        <f t="shared" si="3"/>
        <v/>
      </c>
      <c r="D74" s="26" t="str">
        <f t="shared" si="4"/>
        <v>EmbeddedRes/CodeSite/Nyx/Nyx/NyxWebSvr/HttpServer.hpp</v>
      </c>
      <c r="E74" s="27" t="str">
        <f t="shared" si="5"/>
        <v/>
      </c>
      <c r="G74" s="23" t="s">
        <v>71</v>
      </c>
    </row>
    <row r="75" spans="3:7" s="23" customFormat="1" x14ac:dyDescent="0.2">
      <c r="C75" s="25" t="str">
        <f t="shared" si="3"/>
        <v/>
      </c>
      <c r="D75" s="26" t="str">
        <f t="shared" si="4"/>
        <v/>
      </c>
      <c r="E75" s="27" t="str">
        <f t="shared" si="5"/>
        <v/>
      </c>
      <c r="G75" s="23" t="s">
        <v>72</v>
      </c>
    </row>
    <row r="76" spans="3:7" s="23" customFormat="1" x14ac:dyDescent="0.2">
      <c r="C76" s="25" t="str">
        <f t="shared" si="3"/>
        <v/>
      </c>
      <c r="D76" s="26" t="str">
        <f t="shared" si="4"/>
        <v/>
      </c>
      <c r="E76" s="27" t="str">
        <f t="shared" si="5"/>
        <v/>
      </c>
      <c r="G76" s="23" t="s">
        <v>73</v>
      </c>
    </row>
    <row r="77" spans="3:7" s="23" customFormat="1" x14ac:dyDescent="0.2">
      <c r="C77" s="25" t="str">
        <f t="shared" si="3"/>
        <v/>
      </c>
      <c r="D77" s="26" t="str">
        <f t="shared" si="4"/>
        <v>EmbeddedRes/CodeSite/Nyx/Nyx/NyxWebSvr/HttpsServer.hpp</v>
      </c>
      <c r="E77" s="27" t="str">
        <f t="shared" si="5"/>
        <v/>
      </c>
      <c r="G77" s="23" t="s">
        <v>74</v>
      </c>
    </row>
    <row r="78" spans="3:7" s="23" customFormat="1" x14ac:dyDescent="0.2">
      <c r="C78" s="25" t="str">
        <f t="shared" si="3"/>
        <v/>
      </c>
      <c r="D78" s="26" t="str">
        <f t="shared" si="4"/>
        <v/>
      </c>
      <c r="E78" s="27" t="str">
        <f t="shared" si="5"/>
        <v/>
      </c>
      <c r="G78" s="23" t="s">
        <v>75</v>
      </c>
    </row>
    <row r="79" spans="3:7" s="23" customFormat="1" x14ac:dyDescent="0.2">
      <c r="C79" s="25" t="str">
        <f t="shared" si="3"/>
        <v>NyxWebSvr</v>
      </c>
      <c r="D79" s="26" t="str">
        <f t="shared" si="4"/>
        <v/>
      </c>
      <c r="E79" s="27" t="str">
        <f t="shared" si="5"/>
        <v/>
      </c>
      <c r="G79" s="23" t="s">
        <v>76</v>
      </c>
    </row>
    <row r="80" spans="3:7" s="23" customFormat="1" x14ac:dyDescent="0.2">
      <c r="C80" s="25" t="str">
        <f t="shared" si="3"/>
        <v>NyxTraceViewer</v>
      </c>
      <c r="D80" s="26" t="str">
        <f t="shared" si="4"/>
        <v/>
      </c>
      <c r="E80" s="27" t="str">
        <f t="shared" si="5"/>
        <v/>
      </c>
      <c r="G80" s="23" t="s">
        <v>77</v>
      </c>
    </row>
    <row r="81" spans="3:7" s="23" customFormat="1" x14ac:dyDescent="0.2">
      <c r="C81" s="25" t="str">
        <f t="shared" si="3"/>
        <v>TraceClientCore</v>
      </c>
      <c r="D81" s="26" t="str">
        <f t="shared" si="4"/>
        <v/>
      </c>
      <c r="E81" s="27" t="str">
        <f t="shared" si="5"/>
        <v/>
      </c>
      <c r="G81" s="23" t="s">
        <v>78</v>
      </c>
    </row>
    <row r="82" spans="3:7" s="23" customFormat="1" x14ac:dyDescent="0.2">
      <c r="C82" s="25" t="str">
        <f t="shared" si="3"/>
        <v>NyxNet</v>
      </c>
      <c r="D82" s="26" t="str">
        <f t="shared" si="4"/>
        <v/>
      </c>
      <c r="E82" s="27" t="str">
        <f t="shared" si="5"/>
        <v/>
      </c>
      <c r="G82" s="23" t="s">
        <v>79</v>
      </c>
    </row>
    <row r="83" spans="3:7" s="23" customFormat="1" x14ac:dyDescent="0.2">
      <c r="C83" s="25" t="str">
        <f t="shared" si="3"/>
        <v>NyxWebSvr</v>
      </c>
      <c r="D83" s="26" t="str">
        <f t="shared" si="4"/>
        <v/>
      </c>
      <c r="E83" s="27" t="str">
        <f t="shared" si="5"/>
        <v/>
      </c>
      <c r="G83" s="23" t="s">
        <v>80</v>
      </c>
    </row>
    <row r="84" spans="3:7" s="23" customFormat="1" x14ac:dyDescent="0.2">
      <c r="C84" s="25" t="str">
        <f t="shared" si="3"/>
        <v/>
      </c>
      <c r="D84" s="26" t="str">
        <f t="shared" si="4"/>
        <v/>
      </c>
      <c r="E84" s="27" t="str">
        <f t="shared" si="5"/>
        <v/>
      </c>
      <c r="G84" s="23" t="s">
        <v>81</v>
      </c>
    </row>
    <row r="85" spans="3:7" s="23" customFormat="1" x14ac:dyDescent="0.2">
      <c r="C85" s="25" t="str">
        <f t="shared" si="3"/>
        <v/>
      </c>
      <c r="D85" s="26" t="str">
        <f t="shared" si="4"/>
        <v>EmbeddedRes/CodeSite/Nyx/Nyx/NyxWebSvr/Module.hpp</v>
      </c>
      <c r="E85" s="27" t="str">
        <f t="shared" si="5"/>
        <v/>
      </c>
      <c r="G85" s="23" t="s">
        <v>82</v>
      </c>
    </row>
    <row r="86" spans="3:7" s="23" customFormat="1" x14ac:dyDescent="0.2">
      <c r="C86" s="25" t="str">
        <f t="shared" si="3"/>
        <v/>
      </c>
      <c r="D86" s="26" t="str">
        <f t="shared" si="4"/>
        <v/>
      </c>
      <c r="E86" s="27" t="str">
        <f t="shared" si="5"/>
        <v/>
      </c>
      <c r="G86" s="23" t="s">
        <v>83</v>
      </c>
    </row>
    <row r="87" spans="3:7" s="23" customFormat="1" x14ac:dyDescent="0.2">
      <c r="C87" s="25" t="str">
        <f t="shared" si="3"/>
        <v/>
      </c>
      <c r="D87" s="26" t="str">
        <f t="shared" si="4"/>
        <v/>
      </c>
      <c r="E87" s="27">
        <f t="shared" si="5"/>
        <v>1</v>
      </c>
      <c r="G87" s="23" t="s">
        <v>84</v>
      </c>
    </row>
    <row r="88" spans="3:7" s="23" customFormat="1" x14ac:dyDescent="0.2">
      <c r="C88" s="25" t="str">
        <f t="shared" si="3"/>
        <v/>
      </c>
      <c r="D88" s="26" t="str">
        <f t="shared" si="4"/>
        <v/>
      </c>
      <c r="E88" s="27" t="str">
        <f t="shared" si="5"/>
        <v/>
      </c>
      <c r="G88" s="23" t="s">
        <v>85</v>
      </c>
    </row>
    <row r="89" spans="3:7" s="23" customFormat="1" x14ac:dyDescent="0.2">
      <c r="C89" s="25" t="str">
        <f t="shared" si="3"/>
        <v>NyxNet</v>
      </c>
      <c r="D89" s="26" t="str">
        <f t="shared" si="4"/>
        <v/>
      </c>
      <c r="E89" s="27" t="str">
        <f t="shared" si="5"/>
        <v/>
      </c>
      <c r="G89" s="23" t="s">
        <v>86</v>
      </c>
    </row>
    <row r="90" spans="3:7" s="23" customFormat="1" x14ac:dyDescent="0.2">
      <c r="C90" s="25" t="str">
        <f t="shared" si="3"/>
        <v/>
      </c>
      <c r="D90" s="26" t="str">
        <f t="shared" si="4"/>
        <v/>
      </c>
      <c r="E90" s="27" t="str">
        <f t="shared" si="5"/>
        <v/>
      </c>
      <c r="G90" s="23" t="s">
        <v>87</v>
      </c>
    </row>
    <row r="91" spans="3:7" s="23" customFormat="1" x14ac:dyDescent="0.2">
      <c r="C91" s="25" t="str">
        <f t="shared" si="3"/>
        <v/>
      </c>
      <c r="D91" s="26" t="str">
        <f t="shared" si="4"/>
        <v>EmbeddedRes/CodeSite/Nyx/Nyx/NyxNet/NyxNetServer.hpp</v>
      </c>
      <c r="E91" s="27" t="str">
        <f t="shared" si="5"/>
        <v/>
      </c>
      <c r="G91" s="23" t="s">
        <v>88</v>
      </c>
    </row>
    <row r="92" spans="3:7" s="23" customFormat="1" x14ac:dyDescent="0.2">
      <c r="C92" s="25" t="str">
        <f t="shared" si="3"/>
        <v/>
      </c>
      <c r="D92" s="26" t="str">
        <f t="shared" si="4"/>
        <v/>
      </c>
      <c r="E92" s="27" t="str">
        <f t="shared" si="5"/>
        <v/>
      </c>
      <c r="G92" s="23" t="s">
        <v>89</v>
      </c>
    </row>
    <row r="93" spans="3:7" s="23" customFormat="1" x14ac:dyDescent="0.2">
      <c r="C93" s="25" t="str">
        <f t="shared" si="3"/>
        <v/>
      </c>
      <c r="D93" s="26" t="str">
        <f t="shared" si="4"/>
        <v/>
      </c>
      <c r="E93" s="27" t="str">
        <f t="shared" si="5"/>
        <v/>
      </c>
      <c r="G93" s="23" t="s">
        <v>90</v>
      </c>
    </row>
    <row r="94" spans="3:7" s="23" customFormat="1" x14ac:dyDescent="0.2">
      <c r="C94" s="25" t="str">
        <f t="shared" si="3"/>
        <v/>
      </c>
      <c r="D94" s="26" t="str">
        <f t="shared" si="4"/>
        <v>EmbeddedRes/CodeSite/Nyx/Nyx/NyxWebSvr/ConnHttpHandler.hpp</v>
      </c>
      <c r="E94" s="27" t="str">
        <f t="shared" si="5"/>
        <v/>
      </c>
      <c r="G94" s="23" t="s">
        <v>91</v>
      </c>
    </row>
    <row r="95" spans="3:7" s="23" customFormat="1" x14ac:dyDescent="0.2">
      <c r="C95" s="25" t="str">
        <f t="shared" si="3"/>
        <v/>
      </c>
      <c r="D95" s="26" t="str">
        <f t="shared" si="4"/>
        <v/>
      </c>
      <c r="E95" s="27" t="str">
        <f t="shared" si="5"/>
        <v/>
      </c>
      <c r="G95" s="23" t="s">
        <v>92</v>
      </c>
    </row>
    <row r="96" spans="3:7" s="23" customFormat="1" x14ac:dyDescent="0.2">
      <c r="C96" s="25" t="str">
        <f t="shared" si="3"/>
        <v/>
      </c>
      <c r="D96" s="26" t="str">
        <f t="shared" si="4"/>
        <v/>
      </c>
      <c r="E96" s="27">
        <f t="shared" si="5"/>
        <v>1</v>
      </c>
      <c r="G96" s="23" t="s">
        <v>93</v>
      </c>
    </row>
    <row r="97" spans="3:7" s="23" customFormat="1" x14ac:dyDescent="0.2">
      <c r="C97" s="25" t="str">
        <f t="shared" si="3"/>
        <v/>
      </c>
      <c r="D97" s="26" t="str">
        <f t="shared" si="4"/>
        <v/>
      </c>
      <c r="E97" s="27" t="str">
        <f t="shared" si="5"/>
        <v/>
      </c>
      <c r="G97" s="23" t="s">
        <v>94</v>
      </c>
    </row>
    <row r="98" spans="3:7" s="23" customFormat="1" x14ac:dyDescent="0.2">
      <c r="C98" s="25" t="str">
        <f t="shared" si="3"/>
        <v/>
      </c>
      <c r="D98" s="26" t="str">
        <f t="shared" si="4"/>
        <v/>
      </c>
      <c r="E98" s="27" t="str">
        <f t="shared" si="5"/>
        <v/>
      </c>
      <c r="G98" s="23" t="s">
        <v>95</v>
      </c>
    </row>
    <row r="99" spans="3:7" s="23" customFormat="1" x14ac:dyDescent="0.2">
      <c r="C99" s="25" t="str">
        <f t="shared" si="3"/>
        <v/>
      </c>
      <c r="D99" s="26" t="str">
        <f t="shared" si="4"/>
        <v>EmbeddedRes/CodeSite/Nyx/Nyx/NyxSystem.hpp</v>
      </c>
      <c r="E99" s="27" t="str">
        <f t="shared" si="5"/>
        <v/>
      </c>
      <c r="G99" s="23" t="s">
        <v>96</v>
      </c>
    </row>
    <row r="100" spans="3:7" s="23" customFormat="1" x14ac:dyDescent="0.2">
      <c r="C100" s="25" t="str">
        <f t="shared" si="3"/>
        <v/>
      </c>
      <c r="D100" s="26" t="str">
        <f t="shared" si="4"/>
        <v/>
      </c>
      <c r="E100" s="27" t="str">
        <f t="shared" si="5"/>
        <v/>
      </c>
      <c r="G100" s="23" t="s">
        <v>97</v>
      </c>
    </row>
    <row r="101" spans="3:7" s="23" customFormat="1" x14ac:dyDescent="0.2">
      <c r="C101" s="25" t="str">
        <f t="shared" si="3"/>
        <v/>
      </c>
      <c r="D101" s="26" t="str">
        <f t="shared" si="4"/>
        <v/>
      </c>
      <c r="E101" s="27" t="str">
        <f t="shared" si="5"/>
        <v/>
      </c>
      <c r="G101" s="23" t="s">
        <v>98</v>
      </c>
    </row>
    <row r="102" spans="3:7" s="23" customFormat="1" x14ac:dyDescent="0.2">
      <c r="C102" s="25" t="str">
        <f t="shared" si="3"/>
        <v/>
      </c>
      <c r="D102" s="26" t="str">
        <f t="shared" si="4"/>
        <v>EmbeddedRes/CodeSite/Nyx/Nyx/NyxWString.hpp</v>
      </c>
      <c r="E102" s="27" t="str">
        <f t="shared" si="5"/>
        <v/>
      </c>
      <c r="G102" s="23" t="s">
        <v>99</v>
      </c>
    </row>
    <row r="103" spans="3:7" s="23" customFormat="1" x14ac:dyDescent="0.2">
      <c r="C103" s="25" t="str">
        <f t="shared" si="3"/>
        <v/>
      </c>
      <c r="D103" s="26" t="str">
        <f t="shared" si="4"/>
        <v/>
      </c>
      <c r="E103" s="27" t="str">
        <f t="shared" si="5"/>
        <v/>
      </c>
      <c r="G103" s="23" t="s">
        <v>100</v>
      </c>
    </row>
    <row r="104" spans="3:7" s="23" customFormat="1" x14ac:dyDescent="0.2">
      <c r="C104" s="25" t="str">
        <f t="shared" si="3"/>
        <v/>
      </c>
      <c r="D104" s="26" t="str">
        <f t="shared" si="4"/>
        <v/>
      </c>
      <c r="E104" s="27" t="str">
        <f t="shared" si="5"/>
        <v/>
      </c>
      <c r="G104" s="23" t="s">
        <v>101</v>
      </c>
    </row>
    <row r="105" spans="3:7" s="23" customFormat="1" x14ac:dyDescent="0.2">
      <c r="C105" s="25" t="str">
        <f t="shared" si="3"/>
        <v/>
      </c>
      <c r="D105" s="26" t="str">
        <f t="shared" si="4"/>
        <v>EmbeddedRes/CodeSite/Nyx/Nyx/NyxNet/NyxNetNxStreamRW.hpp</v>
      </c>
      <c r="E105" s="27" t="str">
        <f t="shared" si="5"/>
        <v/>
      </c>
      <c r="G105" s="23" t="s">
        <v>102</v>
      </c>
    </row>
    <row r="106" spans="3:7" s="23" customFormat="1" x14ac:dyDescent="0.2">
      <c r="C106" s="25" t="str">
        <f t="shared" si="3"/>
        <v/>
      </c>
      <c r="D106" s="26" t="str">
        <f t="shared" si="4"/>
        <v/>
      </c>
      <c r="E106" s="27" t="str">
        <f t="shared" si="5"/>
        <v/>
      </c>
      <c r="G106" s="23" t="s">
        <v>103</v>
      </c>
    </row>
    <row r="107" spans="3:7" s="23" customFormat="1" x14ac:dyDescent="0.2">
      <c r="C107" s="25" t="str">
        <f t="shared" si="3"/>
        <v>NyxNet</v>
      </c>
      <c r="D107" s="26" t="str">
        <f t="shared" si="4"/>
        <v/>
      </c>
      <c r="E107" s="27" t="str">
        <f t="shared" si="5"/>
        <v/>
      </c>
      <c r="G107" s="23" t="s">
        <v>104</v>
      </c>
    </row>
    <row r="108" spans="3:7" s="23" customFormat="1" x14ac:dyDescent="0.2">
      <c r="C108" s="25" t="str">
        <f t="shared" si="3"/>
        <v>NyxWebSvr</v>
      </c>
      <c r="D108" s="26" t="str">
        <f t="shared" si="4"/>
        <v/>
      </c>
      <c r="E108" s="27" t="str">
        <f t="shared" si="5"/>
        <v/>
      </c>
      <c r="G108" s="23" t="s">
        <v>105</v>
      </c>
    </row>
    <row r="109" spans="3:7" s="23" customFormat="1" x14ac:dyDescent="0.2">
      <c r="C109" s="25" t="str">
        <f t="shared" si="3"/>
        <v>NyxWebSvr</v>
      </c>
      <c r="D109" s="26" t="str">
        <f t="shared" si="4"/>
        <v/>
      </c>
      <c r="E109" s="27" t="str">
        <f t="shared" si="5"/>
        <v/>
      </c>
      <c r="G109" s="23" t="s">
        <v>106</v>
      </c>
    </row>
    <row r="110" spans="3:7" s="23" customFormat="1" x14ac:dyDescent="0.2">
      <c r="C110" s="25" t="str">
        <f t="shared" si="3"/>
        <v/>
      </c>
      <c r="D110" s="26" t="str">
        <f t="shared" si="4"/>
        <v/>
      </c>
      <c r="E110" s="27" t="str">
        <f t="shared" si="5"/>
        <v/>
      </c>
      <c r="G110" s="23" t="s">
        <v>107</v>
      </c>
    </row>
    <row r="111" spans="3:7" s="23" customFormat="1" x14ac:dyDescent="0.2">
      <c r="C111" s="25" t="str">
        <f t="shared" si="3"/>
        <v/>
      </c>
      <c r="D111" s="26" t="str">
        <f t="shared" si="4"/>
        <v>EmbeddedRes/CodeSite/Nyx/Nyx/NyxWebSvr/ConnStream.hpp</v>
      </c>
      <c r="E111" s="27" t="str">
        <f t="shared" si="5"/>
        <v/>
      </c>
      <c r="G111" s="23" t="s">
        <v>108</v>
      </c>
    </row>
    <row r="112" spans="3:7" s="23" customFormat="1" x14ac:dyDescent="0.2">
      <c r="C112" s="25" t="str">
        <f t="shared" si="3"/>
        <v/>
      </c>
      <c r="D112" s="26" t="str">
        <f t="shared" si="4"/>
        <v/>
      </c>
      <c r="E112" s="27" t="str">
        <f t="shared" si="5"/>
        <v/>
      </c>
      <c r="G112" s="23" t="s">
        <v>109</v>
      </c>
    </row>
    <row r="113" spans="3:7" s="23" customFormat="1" x14ac:dyDescent="0.2">
      <c r="C113" s="25" t="str">
        <f t="shared" si="3"/>
        <v/>
      </c>
      <c r="D113" s="26" t="str">
        <f t="shared" si="4"/>
        <v/>
      </c>
      <c r="E113" s="27" t="str">
        <f t="shared" si="5"/>
        <v/>
      </c>
      <c r="G113" s="23" t="s">
        <v>110</v>
      </c>
    </row>
    <row r="114" spans="3:7" s="23" customFormat="1" x14ac:dyDescent="0.2">
      <c r="C114" s="25" t="str">
        <f t="shared" si="3"/>
        <v/>
      </c>
      <c r="D114" s="26" t="str">
        <f t="shared" si="4"/>
        <v>EmbeddedRes/CodeSite/Nyx/Nyx/NyxWebSvr/Module.hpp</v>
      </c>
      <c r="E114" s="27" t="str">
        <f t="shared" si="5"/>
        <v/>
      </c>
      <c r="G114" s="23" t="s">
        <v>111</v>
      </c>
    </row>
    <row r="115" spans="3:7" s="23" customFormat="1" x14ac:dyDescent="0.2">
      <c r="C115" s="25" t="str">
        <f t="shared" si="3"/>
        <v/>
      </c>
      <c r="D115" s="26" t="str">
        <f t="shared" si="4"/>
        <v/>
      </c>
      <c r="E115" s="27" t="str">
        <f t="shared" si="5"/>
        <v/>
      </c>
      <c r="G115" s="23" t="s">
        <v>112</v>
      </c>
    </row>
    <row r="116" spans="3:7" s="23" customFormat="1" x14ac:dyDescent="0.2">
      <c r="C116" s="25" t="str">
        <f t="shared" si="3"/>
        <v/>
      </c>
      <c r="D116" s="26" t="str">
        <f t="shared" si="4"/>
        <v/>
      </c>
      <c r="E116" s="27" t="str">
        <f t="shared" si="5"/>
        <v/>
      </c>
      <c r="G116" s="23" t="s">
        <v>113</v>
      </c>
    </row>
    <row r="117" spans="3:7" s="23" customFormat="1" x14ac:dyDescent="0.2">
      <c r="C117" s="25" t="str">
        <f t="shared" si="3"/>
        <v/>
      </c>
      <c r="D117" s="26" t="str">
        <f t="shared" si="4"/>
        <v>EmbeddedRes/CodeSite/Nyx/Nyx/NyxFile.hpp</v>
      </c>
      <c r="E117" s="27" t="str">
        <f t="shared" si="5"/>
        <v/>
      </c>
      <c r="G117" s="23" t="s">
        <v>114</v>
      </c>
    </row>
    <row r="118" spans="3:7" s="23" customFormat="1" x14ac:dyDescent="0.2">
      <c r="C118" s="25" t="str">
        <f t="shared" si="3"/>
        <v/>
      </c>
      <c r="D118" s="26" t="str">
        <f t="shared" si="4"/>
        <v/>
      </c>
      <c r="E118" s="27" t="str">
        <f t="shared" si="5"/>
        <v/>
      </c>
      <c r="G118" s="23" t="s">
        <v>115</v>
      </c>
    </row>
    <row r="119" spans="3:7" s="23" customFormat="1" x14ac:dyDescent="0.2">
      <c r="C119" s="25" t="str">
        <f t="shared" si="3"/>
        <v/>
      </c>
      <c r="D119" s="26" t="str">
        <f t="shared" si="4"/>
        <v/>
      </c>
      <c r="E119" s="27" t="str">
        <f t="shared" si="5"/>
        <v/>
      </c>
      <c r="G119" s="23" t="s">
        <v>116</v>
      </c>
    </row>
    <row r="120" spans="3:7" s="23" customFormat="1" x14ac:dyDescent="0.2">
      <c r="C120" s="25" t="str">
        <f t="shared" si="3"/>
        <v/>
      </c>
      <c r="D120" s="26" t="str">
        <f t="shared" si="4"/>
        <v>EmbeddedRes/CodeSite/Nyx/Nyx/NyxStreamHandler.hpp</v>
      </c>
      <c r="E120" s="27" t="str">
        <f t="shared" si="5"/>
        <v/>
      </c>
      <c r="G120" s="23" t="s">
        <v>117</v>
      </c>
    </row>
    <row r="121" spans="3:7" s="23" customFormat="1" x14ac:dyDescent="0.2">
      <c r="C121" s="25" t="str">
        <f t="shared" si="3"/>
        <v/>
      </c>
      <c r="D121" s="26" t="str">
        <f t="shared" si="4"/>
        <v/>
      </c>
      <c r="E121" s="27" t="str">
        <f t="shared" si="5"/>
        <v/>
      </c>
      <c r="G121" s="23" t="s">
        <v>118</v>
      </c>
    </row>
    <row r="122" spans="3:7" s="23" customFormat="1" x14ac:dyDescent="0.2">
      <c r="C122" s="25" t="str">
        <f t="shared" si="3"/>
        <v/>
      </c>
      <c r="D122" s="26" t="str">
        <f t="shared" si="4"/>
        <v/>
      </c>
      <c r="E122" s="27" t="str">
        <f t="shared" si="5"/>
        <v/>
      </c>
      <c r="G122" s="23" t="s">
        <v>119</v>
      </c>
    </row>
    <row r="123" spans="3:7" s="23" customFormat="1" x14ac:dyDescent="0.2">
      <c r="C123" s="25" t="str">
        <f t="shared" si="3"/>
        <v/>
      </c>
      <c r="D123" s="26" t="str">
        <f t="shared" si="4"/>
        <v>EmbeddedRes/CodeSite/Nyx/Nyx/NyxStreamReader.hpp</v>
      </c>
      <c r="E123" s="27" t="str">
        <f t="shared" si="5"/>
        <v/>
      </c>
      <c r="G123" s="23" t="s">
        <v>120</v>
      </c>
    </row>
    <row r="124" spans="3:7" s="23" customFormat="1" x14ac:dyDescent="0.2">
      <c r="C124" s="25" t="str">
        <f t="shared" si="3"/>
        <v/>
      </c>
      <c r="D124" s="26" t="str">
        <f t="shared" si="4"/>
        <v/>
      </c>
      <c r="E124" s="27" t="str">
        <f t="shared" si="5"/>
        <v/>
      </c>
      <c r="G124" s="23" t="s">
        <v>121</v>
      </c>
    </row>
    <row r="125" spans="3:7" s="23" customFormat="1" x14ac:dyDescent="0.2">
      <c r="C125" s="25" t="str">
        <f t="shared" si="3"/>
        <v/>
      </c>
      <c r="D125" s="26" t="str">
        <f t="shared" si="4"/>
        <v/>
      </c>
      <c r="E125" s="27" t="str">
        <f t="shared" si="5"/>
        <v/>
      </c>
      <c r="G125" s="23" t="s">
        <v>122</v>
      </c>
    </row>
    <row r="126" spans="3:7" s="23" customFormat="1" x14ac:dyDescent="0.2">
      <c r="C126" s="25" t="str">
        <f t="shared" si="3"/>
        <v/>
      </c>
      <c r="D126" s="26" t="str">
        <f t="shared" si="4"/>
        <v>EmbeddedRes/CodeSite/Nyx/Nyx/NyxSystem.hpp</v>
      </c>
      <c r="E126" s="27" t="str">
        <f t="shared" si="5"/>
        <v/>
      </c>
      <c r="G126" s="23" t="s">
        <v>123</v>
      </c>
    </row>
    <row r="127" spans="3:7" s="23" customFormat="1" x14ac:dyDescent="0.2">
      <c r="C127" s="25" t="str">
        <f t="shared" si="3"/>
        <v/>
      </c>
      <c r="D127" s="26" t="str">
        <f t="shared" si="4"/>
        <v/>
      </c>
      <c r="E127" s="27" t="str">
        <f t="shared" si="5"/>
        <v/>
      </c>
      <c r="G127" s="23" t="s">
        <v>124</v>
      </c>
    </row>
    <row r="128" spans="3:7" s="23" customFormat="1" x14ac:dyDescent="0.2">
      <c r="C128" s="25" t="str">
        <f t="shared" si="3"/>
        <v/>
      </c>
      <c r="D128" s="26" t="str">
        <f t="shared" si="4"/>
        <v/>
      </c>
      <c r="E128" s="27" t="str">
        <f t="shared" si="5"/>
        <v/>
      </c>
      <c r="G128" s="23" t="s">
        <v>125</v>
      </c>
    </row>
    <row r="129" spans="1:7" s="23" customFormat="1" x14ac:dyDescent="0.2">
      <c r="C129" s="25" t="str">
        <f t="shared" si="3"/>
        <v/>
      </c>
      <c r="D129" s="26" t="str">
        <f t="shared" si="4"/>
        <v>EmbeddedRes/CodeSite/Nyx/Nyx/NyxTextFile.hpp</v>
      </c>
      <c r="E129" s="27" t="str">
        <f t="shared" si="5"/>
        <v/>
      </c>
      <c r="G129" s="23" t="s">
        <v>126</v>
      </c>
    </row>
    <row r="130" spans="1:7" s="23" customFormat="1" x14ac:dyDescent="0.2">
      <c r="C130" s="25" t="str">
        <f t="shared" si="3"/>
        <v/>
      </c>
      <c r="D130" s="26" t="str">
        <f t="shared" si="4"/>
        <v/>
      </c>
      <c r="E130" s="27" t="str">
        <f t="shared" si="5"/>
        <v/>
      </c>
      <c r="G130" s="23" t="s">
        <v>127</v>
      </c>
    </row>
    <row r="131" spans="1:7" s="23" customFormat="1" x14ac:dyDescent="0.2">
      <c r="C131" s="25" t="str">
        <f t="shared" si="3"/>
        <v>QtTraceClient</v>
      </c>
      <c r="D131" s="26" t="str">
        <f t="shared" si="4"/>
        <v/>
      </c>
      <c r="E131" s="27" t="str">
        <f t="shared" si="5"/>
        <v/>
      </c>
      <c r="G131" s="23" t="s">
        <v>128</v>
      </c>
    </row>
    <row r="132" spans="1:7" s="23" customFormat="1" x14ac:dyDescent="0.2">
      <c r="C132" s="25" t="str">
        <f t="shared" ref="C132:C162" si="6" xml:space="preserve"> IF(ISNUMBER(FIND("Tree Item Expanded]", G132)), MID( G132, FIND("Tree Item Expanded]  ", G132) + LEN("Tree Item Expanded]  "), LEN(G132) - FIND("Tree Item Expanded]  ", G132) - LEN("Tree Item Expanded]  ") + 1  ), "")</f>
        <v>Sources</v>
      </c>
      <c r="D132" s="26" t="str">
        <f t="shared" ref="D132:D162" si="7" xml:space="preserve"> IF(ISNUMBER(FIND("viewing file : ", G132)), MID( G132, FIND("viewing file : ", G132) + LEN("viewing file : "), LEN(G132) - FIND("viewing file : ", G132) - LEN("viewing file : ") + 1  ), "")</f>
        <v/>
      </c>
      <c r="E132" s="27" t="str">
        <f t="shared" ref="E132:E162" si="8" xml:space="preserve"> IF( ISNUMBER(FIND("Show Question Recherche", G132)), 1, "")</f>
        <v/>
      </c>
      <c r="G132" s="23" t="s">
        <v>129</v>
      </c>
    </row>
    <row r="133" spans="1:7" s="23" customFormat="1" x14ac:dyDescent="0.2">
      <c r="C133" s="25" t="str">
        <f t="shared" si="6"/>
        <v>Config</v>
      </c>
      <c r="D133" s="26" t="str">
        <f t="shared" si="7"/>
        <v/>
      </c>
      <c r="E133" s="27" t="str">
        <f t="shared" si="8"/>
        <v/>
      </c>
      <c r="G133" s="23" t="s">
        <v>130</v>
      </c>
    </row>
    <row r="134" spans="1:7" s="23" customFormat="1" x14ac:dyDescent="0.2">
      <c r="C134" s="25" t="str">
        <f t="shared" si="6"/>
        <v/>
      </c>
      <c r="D134" s="26" t="str">
        <f t="shared" si="7"/>
        <v/>
      </c>
      <c r="E134" s="27" t="str">
        <f t="shared" si="8"/>
        <v/>
      </c>
      <c r="G134" s="23" t="s">
        <v>131</v>
      </c>
    </row>
    <row r="135" spans="1:7" s="23" customFormat="1" x14ac:dyDescent="0.2">
      <c r="C135" s="25" t="str">
        <f t="shared" si="6"/>
        <v/>
      </c>
      <c r="D135" s="26" t="str">
        <f t="shared" si="7"/>
        <v>EmbeddedRes/CodeSite/Nyx/NyxTraceViewer/QtTraceClient/Sources/Config/ConfigReader.hpp</v>
      </c>
      <c r="E135" s="27" t="str">
        <f t="shared" si="8"/>
        <v/>
      </c>
      <c r="G135" s="23" t="s">
        <v>132</v>
      </c>
    </row>
    <row r="136" spans="1:7" s="23" customFormat="1" x14ac:dyDescent="0.2">
      <c r="B136" s="24">
        <v>0.61526620370370366</v>
      </c>
      <c r="C136" s="25" t="str">
        <f t="shared" si="6"/>
        <v/>
      </c>
      <c r="D136" s="26" t="str">
        <f t="shared" si="7"/>
        <v/>
      </c>
      <c r="E136" s="27" t="str">
        <f t="shared" si="8"/>
        <v/>
      </c>
      <c r="G136" s="23" t="s">
        <v>133</v>
      </c>
    </row>
    <row r="137" spans="1:7" s="23" customFormat="1" x14ac:dyDescent="0.2">
      <c r="B137" s="28">
        <f>B136-B62</f>
        <v>2.476851851851869E-3</v>
      </c>
      <c r="C137" s="25" t="str">
        <f t="shared" si="6"/>
        <v/>
      </c>
      <c r="D137" s="26" t="str">
        <f t="shared" si="7"/>
        <v/>
      </c>
      <c r="E137" s="27" t="str">
        <f t="shared" si="8"/>
        <v/>
      </c>
    </row>
    <row r="138" spans="1:7" s="23" customFormat="1" x14ac:dyDescent="0.2">
      <c r="C138" s="25" t="str">
        <f t="shared" si="6"/>
        <v/>
      </c>
      <c r="D138" s="26" t="str">
        <f t="shared" si="7"/>
        <v/>
      </c>
      <c r="E138" s="27" t="str">
        <f t="shared" si="8"/>
        <v/>
      </c>
      <c r="G138" s="23" t="s">
        <v>134</v>
      </c>
    </row>
    <row r="139" spans="1:7" s="23" customFormat="1" x14ac:dyDescent="0.2">
      <c r="C139" s="25" t="str">
        <f t="shared" si="6"/>
        <v/>
      </c>
      <c r="D139" s="26" t="str">
        <f t="shared" si="7"/>
        <v/>
      </c>
      <c r="E139" s="27" t="str">
        <f t="shared" si="8"/>
        <v/>
      </c>
      <c r="G139" s="23" t="s">
        <v>135</v>
      </c>
    </row>
    <row r="140" spans="1:7" x14ac:dyDescent="0.2">
      <c r="C140" s="4" t="str">
        <f t="shared" si="6"/>
        <v/>
      </c>
      <c r="D140" s="6" t="str">
        <f t="shared" si="7"/>
        <v/>
      </c>
      <c r="E140" s="10" t="str">
        <f t="shared" si="8"/>
        <v/>
      </c>
    </row>
    <row r="141" spans="1:7" s="17" customFormat="1" x14ac:dyDescent="0.2">
      <c r="A141" s="17" t="s">
        <v>160</v>
      </c>
      <c r="B141" s="18">
        <v>0.61540509259259257</v>
      </c>
      <c r="C141" s="19" t="str">
        <f t="shared" si="6"/>
        <v/>
      </c>
      <c r="D141" s="20" t="str">
        <f t="shared" si="7"/>
        <v/>
      </c>
      <c r="E141" s="21" t="str">
        <f t="shared" si="8"/>
        <v/>
      </c>
      <c r="G141" s="17" t="s">
        <v>136</v>
      </c>
    </row>
    <row r="142" spans="1:7" s="17" customFormat="1" x14ac:dyDescent="0.2">
      <c r="C142" s="19" t="str">
        <f t="shared" si="6"/>
        <v/>
      </c>
      <c r="D142" s="20" t="str">
        <f t="shared" si="7"/>
        <v/>
      </c>
      <c r="E142" s="21" t="str">
        <f t="shared" si="8"/>
        <v/>
      </c>
      <c r="G142" s="17" t="s">
        <v>137</v>
      </c>
    </row>
    <row r="143" spans="1:7" s="17" customFormat="1" x14ac:dyDescent="0.2">
      <c r="C143" s="19" t="str">
        <f t="shared" si="6"/>
        <v/>
      </c>
      <c r="D143" s="20" t="str">
        <f t="shared" si="7"/>
        <v/>
      </c>
      <c r="E143" s="21">
        <f t="shared" si="8"/>
        <v>1</v>
      </c>
      <c r="G143" s="17" t="s">
        <v>138</v>
      </c>
    </row>
    <row r="144" spans="1:7" s="17" customFormat="1" x14ac:dyDescent="0.2">
      <c r="C144" s="19" t="str">
        <f t="shared" si="6"/>
        <v/>
      </c>
      <c r="D144" s="20" t="str">
        <f t="shared" si="7"/>
        <v/>
      </c>
      <c r="E144" s="21" t="str">
        <f t="shared" si="8"/>
        <v/>
      </c>
      <c r="G144" s="17" t="s">
        <v>139</v>
      </c>
    </row>
    <row r="145" spans="2:7" s="17" customFormat="1" x14ac:dyDescent="0.2">
      <c r="C145" s="19" t="str">
        <f t="shared" si="6"/>
        <v>NyxTraceViewer</v>
      </c>
      <c r="D145" s="20" t="str">
        <f t="shared" si="7"/>
        <v/>
      </c>
      <c r="E145" s="21" t="str">
        <f t="shared" si="8"/>
        <v/>
      </c>
      <c r="G145" s="17" t="s">
        <v>140</v>
      </c>
    </row>
    <row r="146" spans="2:7" s="17" customFormat="1" x14ac:dyDescent="0.2">
      <c r="C146" s="19" t="str">
        <f t="shared" si="6"/>
        <v>QtTraceClient</v>
      </c>
      <c r="D146" s="20" t="str">
        <f t="shared" si="7"/>
        <v/>
      </c>
      <c r="E146" s="21" t="str">
        <f t="shared" si="8"/>
        <v/>
      </c>
      <c r="G146" s="17" t="s">
        <v>141</v>
      </c>
    </row>
    <row r="147" spans="2:7" s="17" customFormat="1" x14ac:dyDescent="0.2">
      <c r="C147" s="19" t="str">
        <f t="shared" si="6"/>
        <v>Sources</v>
      </c>
      <c r="D147" s="20" t="str">
        <f t="shared" si="7"/>
        <v/>
      </c>
      <c r="E147" s="21" t="str">
        <f t="shared" si="8"/>
        <v/>
      </c>
      <c r="G147" s="17" t="s">
        <v>142</v>
      </c>
    </row>
    <row r="148" spans="2:7" s="17" customFormat="1" x14ac:dyDescent="0.2">
      <c r="C148" s="19" t="str">
        <f t="shared" si="6"/>
        <v>Dialogs</v>
      </c>
      <c r="D148" s="20" t="str">
        <f t="shared" si="7"/>
        <v/>
      </c>
      <c r="E148" s="21" t="str">
        <f t="shared" si="8"/>
        <v/>
      </c>
      <c r="G148" s="17" t="s">
        <v>143</v>
      </c>
    </row>
    <row r="149" spans="2:7" s="17" customFormat="1" x14ac:dyDescent="0.2">
      <c r="C149" s="19" t="str">
        <f t="shared" si="6"/>
        <v/>
      </c>
      <c r="D149" s="20" t="str">
        <f t="shared" si="7"/>
        <v/>
      </c>
      <c r="E149" s="21" t="str">
        <f t="shared" si="8"/>
        <v/>
      </c>
      <c r="G149" s="17" t="s">
        <v>144</v>
      </c>
    </row>
    <row r="150" spans="2:7" s="17" customFormat="1" x14ac:dyDescent="0.2">
      <c r="C150" s="19" t="str">
        <f t="shared" si="6"/>
        <v/>
      </c>
      <c r="D150" s="20" t="str">
        <f t="shared" si="7"/>
        <v>EmbeddedRes/CodeSite/Nyx/NyxTraceViewer/QtTraceClient/Sources/Dialogs/NewViewDlg.hpp</v>
      </c>
      <c r="E150" s="21" t="str">
        <f t="shared" si="8"/>
        <v/>
      </c>
      <c r="G150" s="17" t="s">
        <v>145</v>
      </c>
    </row>
    <row r="151" spans="2:7" s="17" customFormat="1" x14ac:dyDescent="0.2">
      <c r="C151" s="19" t="str">
        <f t="shared" si="6"/>
        <v/>
      </c>
      <c r="D151" s="20" t="str">
        <f t="shared" si="7"/>
        <v/>
      </c>
      <c r="E151" s="21" t="str">
        <f t="shared" si="8"/>
        <v/>
      </c>
      <c r="G151" s="17" t="s">
        <v>146</v>
      </c>
    </row>
    <row r="152" spans="2:7" s="17" customFormat="1" x14ac:dyDescent="0.2">
      <c r="C152" s="19" t="str">
        <f t="shared" si="6"/>
        <v/>
      </c>
      <c r="D152" s="20" t="str">
        <f t="shared" si="7"/>
        <v/>
      </c>
      <c r="E152" s="21">
        <f t="shared" si="8"/>
        <v>1</v>
      </c>
      <c r="G152" s="17" t="s">
        <v>147</v>
      </c>
    </row>
    <row r="153" spans="2:7" s="17" customFormat="1" x14ac:dyDescent="0.2">
      <c r="C153" s="19" t="str">
        <f t="shared" si="6"/>
        <v/>
      </c>
      <c r="D153" s="20" t="str">
        <f t="shared" si="7"/>
        <v/>
      </c>
      <c r="E153" s="21" t="str">
        <f t="shared" si="8"/>
        <v/>
      </c>
      <c r="G153" s="17" t="s">
        <v>148</v>
      </c>
    </row>
    <row r="154" spans="2:7" s="17" customFormat="1" x14ac:dyDescent="0.2">
      <c r="C154" s="19" t="str">
        <f t="shared" si="6"/>
        <v/>
      </c>
      <c r="D154" s="20" t="str">
        <f t="shared" si="7"/>
        <v/>
      </c>
      <c r="E154" s="21" t="str">
        <f t="shared" si="8"/>
        <v/>
      </c>
      <c r="G154" s="17" t="s">
        <v>149</v>
      </c>
    </row>
    <row r="155" spans="2:7" s="17" customFormat="1" x14ac:dyDescent="0.2">
      <c r="C155" s="19" t="str">
        <f t="shared" si="6"/>
        <v/>
      </c>
      <c r="D155" s="20" t="str">
        <f t="shared" si="7"/>
        <v>EmbeddedRes/CodeSite/Nyx/NyxTraceViewer/QtTraceClient/Sources/Dialogs/AboutDlg.h</v>
      </c>
      <c r="E155" s="21" t="str">
        <f t="shared" si="8"/>
        <v/>
      </c>
      <c r="G155" s="17" t="s">
        <v>150</v>
      </c>
    </row>
    <row r="156" spans="2:7" s="17" customFormat="1" x14ac:dyDescent="0.2">
      <c r="C156" s="19" t="str">
        <f t="shared" si="6"/>
        <v/>
      </c>
      <c r="D156" s="20" t="str">
        <f t="shared" si="7"/>
        <v/>
      </c>
      <c r="E156" s="21" t="str">
        <f t="shared" si="8"/>
        <v/>
      </c>
      <c r="G156" s="17" t="s">
        <v>151</v>
      </c>
    </row>
    <row r="157" spans="2:7" s="17" customFormat="1" x14ac:dyDescent="0.2">
      <c r="C157" s="19" t="str">
        <f t="shared" si="6"/>
        <v>StatusUpdaters</v>
      </c>
      <c r="D157" s="20" t="str">
        <f t="shared" si="7"/>
        <v/>
      </c>
      <c r="E157" s="21" t="str">
        <f t="shared" si="8"/>
        <v/>
      </c>
      <c r="G157" s="17" t="s">
        <v>152</v>
      </c>
    </row>
    <row r="158" spans="2:7" s="17" customFormat="1" x14ac:dyDescent="0.2">
      <c r="C158" s="19" t="str">
        <f t="shared" si="6"/>
        <v/>
      </c>
      <c r="D158" s="20" t="str">
        <f t="shared" si="7"/>
        <v/>
      </c>
      <c r="E158" s="21" t="str">
        <f t="shared" si="8"/>
        <v/>
      </c>
      <c r="G158" s="17" t="s">
        <v>153</v>
      </c>
    </row>
    <row r="159" spans="2:7" s="17" customFormat="1" x14ac:dyDescent="0.2">
      <c r="C159" s="19" t="str">
        <f t="shared" si="6"/>
        <v/>
      </c>
      <c r="D159" s="20" t="str">
        <f t="shared" si="7"/>
        <v>EmbeddedRes/CodeSite/Nyx/NyxTraceViewer/QtTraceClient/Sources/StatusUpdaters/StatusUpdater.hpp</v>
      </c>
      <c r="E159" s="21" t="str">
        <f t="shared" si="8"/>
        <v/>
      </c>
      <c r="G159" s="17" t="s">
        <v>154</v>
      </c>
    </row>
    <row r="160" spans="2:7" s="17" customFormat="1" x14ac:dyDescent="0.2">
      <c r="B160" s="18">
        <v>0.61575231481481485</v>
      </c>
      <c r="C160" s="19" t="str">
        <f t="shared" si="6"/>
        <v/>
      </c>
      <c r="D160" s="20" t="str">
        <f t="shared" si="7"/>
        <v/>
      </c>
      <c r="E160" s="21" t="str">
        <f t="shared" si="8"/>
        <v/>
      </c>
      <c r="G160" s="17" t="s">
        <v>155</v>
      </c>
    </row>
    <row r="161" spans="2:7" s="17" customFormat="1" x14ac:dyDescent="0.2">
      <c r="B161" s="22">
        <f>B160-B141</f>
        <v>3.472222222222765E-4</v>
      </c>
      <c r="C161" s="19" t="str">
        <f t="shared" si="6"/>
        <v/>
      </c>
      <c r="D161" s="20" t="str">
        <f t="shared" si="7"/>
        <v/>
      </c>
      <c r="E161" s="21" t="str">
        <f t="shared" si="8"/>
        <v/>
      </c>
    </row>
    <row r="162" spans="2:7" s="17" customFormat="1" x14ac:dyDescent="0.2">
      <c r="C162" s="19" t="str">
        <f t="shared" si="6"/>
        <v/>
      </c>
      <c r="D162" s="20" t="str">
        <f t="shared" si="7"/>
        <v/>
      </c>
      <c r="E162" s="21" t="str">
        <f t="shared" si="8"/>
        <v/>
      </c>
      <c r="G162" s="17" t="s">
        <v>156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56"/>
  <sheetViews>
    <sheetView showRuler="0" workbookViewId="0">
      <pane ySplit="1" topLeftCell="A180" activePane="bottomLeft" state="frozen"/>
      <selection pane="bottomLeft" activeCell="E262" sqref="E262"/>
    </sheetView>
  </sheetViews>
  <sheetFormatPr baseColWidth="10" defaultRowHeight="16" x14ac:dyDescent="0.2"/>
  <cols>
    <col min="2" max="2" width="18.33203125" bestFit="1" customWidth="1"/>
    <col min="5" max="5" width="87.1640625" bestFit="1" customWidth="1"/>
  </cols>
  <sheetData>
    <row r="1" spans="1:6" s="1" customFormat="1" ht="21" thickBot="1" x14ac:dyDescent="0.3">
      <c r="B1" s="1" t="s">
        <v>2</v>
      </c>
      <c r="C1" s="1" t="s">
        <v>161</v>
      </c>
      <c r="E1" s="2" t="s">
        <v>3</v>
      </c>
      <c r="F1" s="2" t="s">
        <v>161</v>
      </c>
    </row>
    <row r="2" spans="1:6" ht="17" thickTop="1" x14ac:dyDescent="0.2"/>
    <row r="4" spans="1:6" s="29" customFormat="1" ht="17" thickBot="1" x14ac:dyDescent="0.25">
      <c r="A4" s="29" t="s">
        <v>158</v>
      </c>
    </row>
    <row r="5" spans="1:6" s="11" customFormat="1" ht="17" thickTop="1" x14ac:dyDescent="0.2"/>
    <row r="6" spans="1:6" s="11" customFormat="1" x14ac:dyDescent="0.2">
      <c r="B6" s="11" t="str">
        <f>Sheet1!C38</f>
        <v/>
      </c>
      <c r="C6" s="11" t="str">
        <f>IF(B6 &lt;&gt;"", SUM(COUNTIF(B6:B25, B6)), "")</f>
        <v/>
      </c>
    </row>
    <row r="7" spans="1:6" s="11" customFormat="1" x14ac:dyDescent="0.2">
      <c r="B7" s="11" t="str">
        <f>Sheet1!C39</f>
        <v/>
      </c>
      <c r="C7" s="11" t="str">
        <f t="shared" ref="C7:C25" si="0">IF(B7 &lt;&gt;"", SUM(COUNTIF(B7:B26, B7)), "")</f>
        <v/>
      </c>
    </row>
    <row r="8" spans="1:6" s="11" customFormat="1" x14ac:dyDescent="0.2">
      <c r="B8" s="11" t="str">
        <f>Sheet1!C40</f>
        <v>Nyx</v>
      </c>
      <c r="C8" s="11">
        <f t="shared" si="0"/>
        <v>3</v>
      </c>
    </row>
    <row r="9" spans="1:6" hidden="1" x14ac:dyDescent="0.2">
      <c r="B9" s="11" t="str">
        <f>Sheet1!C41</f>
        <v>Nyx</v>
      </c>
      <c r="C9" s="11">
        <f t="shared" si="0"/>
        <v>2</v>
      </c>
    </row>
    <row r="10" spans="1:6" s="11" customFormat="1" x14ac:dyDescent="0.2">
      <c r="B10" s="11" t="str">
        <f>Sheet1!C42</f>
        <v>NyxTraceViewer</v>
      </c>
      <c r="C10" s="11">
        <f t="shared" si="0"/>
        <v>1</v>
      </c>
    </row>
    <row r="11" spans="1:6" s="11" customFormat="1" x14ac:dyDescent="0.2">
      <c r="B11" s="11" t="str">
        <f>Sheet1!C43</f>
        <v>TraceClientCore</v>
      </c>
      <c r="C11" s="11">
        <f t="shared" si="0"/>
        <v>1</v>
      </c>
    </row>
    <row r="12" spans="1:6" hidden="1" x14ac:dyDescent="0.2">
      <c r="B12" s="11" t="str">
        <f>Sheet1!C44</f>
        <v/>
      </c>
      <c r="C12" s="11" t="str">
        <f t="shared" si="0"/>
        <v/>
      </c>
    </row>
    <row r="13" spans="1:6" hidden="1" x14ac:dyDescent="0.2">
      <c r="B13" s="11" t="str">
        <f>Sheet1!C45</f>
        <v/>
      </c>
      <c r="C13" s="11" t="str">
        <f t="shared" si="0"/>
        <v/>
      </c>
    </row>
    <row r="14" spans="1:6" hidden="1" x14ac:dyDescent="0.2">
      <c r="B14" s="11" t="str">
        <f>Sheet1!C46</f>
        <v>Nyx</v>
      </c>
      <c r="C14" s="11">
        <f t="shared" si="0"/>
        <v>1</v>
      </c>
    </row>
    <row r="15" spans="1:6" hidden="1" x14ac:dyDescent="0.2">
      <c r="B15" s="11" t="str">
        <f>Sheet1!C47</f>
        <v/>
      </c>
      <c r="C15" s="11" t="str">
        <f t="shared" si="0"/>
        <v/>
      </c>
    </row>
    <row r="16" spans="1:6" hidden="1" x14ac:dyDescent="0.2">
      <c r="B16" s="11" t="str">
        <f>Sheet1!C48</f>
        <v/>
      </c>
      <c r="C16" s="11" t="str">
        <f t="shared" si="0"/>
        <v/>
      </c>
    </row>
    <row r="17" spans="2:6" hidden="1" x14ac:dyDescent="0.2">
      <c r="B17" s="11" t="str">
        <f>Sheet1!C49</f>
        <v/>
      </c>
      <c r="C17" s="11" t="str">
        <f t="shared" si="0"/>
        <v/>
      </c>
    </row>
    <row r="18" spans="2:6" hidden="1" x14ac:dyDescent="0.2">
      <c r="B18" s="11" t="str">
        <f>Sheet1!C50</f>
        <v/>
      </c>
      <c r="C18" s="11" t="str">
        <f t="shared" si="0"/>
        <v/>
      </c>
    </row>
    <row r="19" spans="2:6" hidden="1" x14ac:dyDescent="0.2">
      <c r="B19" s="11" t="str">
        <f>Sheet1!C51</f>
        <v/>
      </c>
      <c r="C19" s="11" t="str">
        <f t="shared" si="0"/>
        <v/>
      </c>
    </row>
    <row r="20" spans="2:6" hidden="1" x14ac:dyDescent="0.2">
      <c r="B20" s="11" t="str">
        <f>Sheet1!C52</f>
        <v/>
      </c>
      <c r="C20" s="11" t="str">
        <f t="shared" si="0"/>
        <v/>
      </c>
    </row>
    <row r="21" spans="2:6" hidden="1" x14ac:dyDescent="0.2">
      <c r="B21" s="11" t="str">
        <f>Sheet1!C53</f>
        <v/>
      </c>
      <c r="C21" s="11" t="str">
        <f t="shared" si="0"/>
        <v/>
      </c>
    </row>
    <row r="22" spans="2:6" hidden="1" x14ac:dyDescent="0.2">
      <c r="B22" s="11" t="str">
        <f>Sheet1!C54</f>
        <v/>
      </c>
      <c r="C22" s="11" t="str">
        <f t="shared" si="0"/>
        <v/>
      </c>
    </row>
    <row r="23" spans="2:6" hidden="1" x14ac:dyDescent="0.2">
      <c r="B23" s="11" t="str">
        <f>Sheet1!C55</f>
        <v/>
      </c>
      <c r="C23" s="11" t="str">
        <f t="shared" si="0"/>
        <v/>
      </c>
    </row>
    <row r="24" spans="2:6" hidden="1" x14ac:dyDescent="0.2">
      <c r="B24" s="11" t="str">
        <f>Sheet1!C56</f>
        <v/>
      </c>
      <c r="C24" s="11" t="str">
        <f t="shared" si="0"/>
        <v/>
      </c>
    </row>
    <row r="25" spans="2:6" hidden="1" x14ac:dyDescent="0.2">
      <c r="B25" s="11" t="str">
        <f>Sheet1!C57</f>
        <v/>
      </c>
      <c r="C25" s="11" t="str">
        <f t="shared" si="0"/>
        <v/>
      </c>
    </row>
    <row r="26" spans="2:6" s="11" customFormat="1" x14ac:dyDescent="0.2"/>
    <row r="27" spans="2:6" s="30" customFormat="1" x14ac:dyDescent="0.2"/>
    <row r="28" spans="2:6" s="11" customFormat="1" x14ac:dyDescent="0.2">
      <c r="E28" s="11" t="str">
        <f>Sheet1!D38</f>
        <v/>
      </c>
      <c r="F28" s="11" t="str">
        <f>IF(E28 &lt;&gt;"", SUM(COUNTIF(E28:E47, E28)), "")</f>
        <v/>
      </c>
    </row>
    <row r="29" spans="2:6" s="11" customFormat="1" x14ac:dyDescent="0.2">
      <c r="E29" s="11" t="str">
        <f>Sheet1!D39</f>
        <v/>
      </c>
      <c r="F29" s="11" t="str">
        <f t="shared" ref="F29:F47" si="1">IF(E29 &lt;&gt;"", SUM(COUNTIF(E29:E48, E29)), "")</f>
        <v/>
      </c>
    </row>
    <row r="30" spans="2:6" hidden="1" x14ac:dyDescent="0.2">
      <c r="E30" s="11" t="str">
        <f>Sheet1!D40</f>
        <v/>
      </c>
      <c r="F30" s="11" t="str">
        <f t="shared" si="1"/>
        <v/>
      </c>
    </row>
    <row r="31" spans="2:6" hidden="1" x14ac:dyDescent="0.2">
      <c r="E31" s="11" t="str">
        <f>Sheet1!D41</f>
        <v/>
      </c>
      <c r="F31" s="11" t="str">
        <f t="shared" si="1"/>
        <v/>
      </c>
    </row>
    <row r="32" spans="2:6" hidden="1" x14ac:dyDescent="0.2">
      <c r="E32" s="11" t="str">
        <f>Sheet1!D42</f>
        <v/>
      </c>
      <c r="F32" s="11" t="str">
        <f t="shared" si="1"/>
        <v/>
      </c>
    </row>
    <row r="33" spans="5:6" hidden="1" x14ac:dyDescent="0.2">
      <c r="E33" s="11" t="str">
        <f>Sheet1!D43</f>
        <v/>
      </c>
      <c r="F33" s="11" t="str">
        <f t="shared" si="1"/>
        <v/>
      </c>
    </row>
    <row r="34" spans="5:6" hidden="1" x14ac:dyDescent="0.2">
      <c r="E34" s="11" t="str">
        <f>Sheet1!D44</f>
        <v/>
      </c>
      <c r="F34" s="11" t="str">
        <f t="shared" si="1"/>
        <v/>
      </c>
    </row>
    <row r="35" spans="5:6" hidden="1" x14ac:dyDescent="0.2">
      <c r="E35" s="11" t="str">
        <f>Sheet1!D45</f>
        <v/>
      </c>
      <c r="F35" s="11" t="str">
        <f t="shared" si="1"/>
        <v/>
      </c>
    </row>
    <row r="36" spans="5:6" hidden="1" x14ac:dyDescent="0.2">
      <c r="E36" s="11" t="str">
        <f>Sheet1!D46</f>
        <v/>
      </c>
      <c r="F36" s="11" t="str">
        <f t="shared" si="1"/>
        <v/>
      </c>
    </row>
    <row r="37" spans="5:6" hidden="1" x14ac:dyDescent="0.2">
      <c r="E37" s="11" t="str">
        <f>Sheet1!D47</f>
        <v/>
      </c>
      <c r="F37" s="11" t="str">
        <f t="shared" si="1"/>
        <v/>
      </c>
    </row>
    <row r="38" spans="5:6" s="11" customFormat="1" x14ac:dyDescent="0.2">
      <c r="E38" s="11" t="str">
        <f>Sheet1!D48</f>
        <v>EmbeddedRes/CodeSite/Nyx/Nyx/NyxMFString.hpp</v>
      </c>
      <c r="F38" s="11">
        <f t="shared" si="1"/>
        <v>1</v>
      </c>
    </row>
    <row r="39" spans="5:6" hidden="1" x14ac:dyDescent="0.2">
      <c r="E39" s="11" t="str">
        <f>Sheet1!D49</f>
        <v/>
      </c>
      <c r="F39" s="11" t="str">
        <f t="shared" si="1"/>
        <v/>
      </c>
    </row>
    <row r="40" spans="5:6" hidden="1" x14ac:dyDescent="0.2">
      <c r="E40" s="11" t="str">
        <f>Sheet1!D50</f>
        <v/>
      </c>
      <c r="F40" s="11" t="str">
        <f t="shared" si="1"/>
        <v/>
      </c>
    </row>
    <row r="41" spans="5:6" s="11" customFormat="1" x14ac:dyDescent="0.2">
      <c r="E41" s="11" t="str">
        <f>Sheet1!D51</f>
        <v>EmbeddedRes/CodeSite/Nyx/Nyx/NyxStreamReader.hpp</v>
      </c>
      <c r="F41" s="11">
        <f t="shared" si="1"/>
        <v>1</v>
      </c>
    </row>
    <row r="42" spans="5:6" hidden="1" x14ac:dyDescent="0.2">
      <c r="E42" s="11" t="str">
        <f>Sheet1!D52</f>
        <v/>
      </c>
      <c r="F42" s="11" t="str">
        <f t="shared" si="1"/>
        <v/>
      </c>
    </row>
    <row r="43" spans="5:6" hidden="1" x14ac:dyDescent="0.2">
      <c r="E43" s="11" t="str">
        <f>Sheet1!D53</f>
        <v/>
      </c>
      <c r="F43" s="11" t="str">
        <f t="shared" si="1"/>
        <v/>
      </c>
    </row>
    <row r="44" spans="5:6" hidden="1" x14ac:dyDescent="0.2">
      <c r="E44" s="11" t="str">
        <f>Sheet1!D54</f>
        <v/>
      </c>
      <c r="F44" s="11" t="str">
        <f t="shared" si="1"/>
        <v/>
      </c>
    </row>
    <row r="45" spans="5:6" hidden="1" x14ac:dyDescent="0.2">
      <c r="E45" s="11" t="str">
        <f>Sheet1!D55</f>
        <v/>
      </c>
      <c r="F45" s="11" t="str">
        <f t="shared" si="1"/>
        <v/>
      </c>
    </row>
    <row r="46" spans="5:6" s="11" customFormat="1" x14ac:dyDescent="0.2">
      <c r="E46" s="11" t="str">
        <f>Sheet1!D56</f>
        <v>EmbeddedRes/CodeSite/Nyx/Nyx/NyxUtf8String.hpp</v>
      </c>
      <c r="F46" s="11">
        <f t="shared" si="1"/>
        <v>1</v>
      </c>
    </row>
    <row r="47" spans="5:6" hidden="1" x14ac:dyDescent="0.2">
      <c r="E47" s="11" t="str">
        <f>Sheet1!D57</f>
        <v/>
      </c>
      <c r="F47" s="11" t="str">
        <f t="shared" si="1"/>
        <v/>
      </c>
    </row>
    <row r="48" spans="5:6" s="11" customFormat="1" x14ac:dyDescent="0.2"/>
    <row r="49" spans="1:3" s="30" customFormat="1" x14ac:dyDescent="0.2"/>
    <row r="52" spans="1:3" s="31" customFormat="1" ht="17" thickBot="1" x14ac:dyDescent="0.25">
      <c r="A52" s="31" t="s">
        <v>159</v>
      </c>
    </row>
    <row r="53" spans="1:3" s="23" customFormat="1" ht="17" thickTop="1" x14ac:dyDescent="0.2"/>
    <row r="54" spans="1:3" s="23" customFormat="1" x14ac:dyDescent="0.2">
      <c r="B54" s="23" t="str">
        <f>Sheet1!C62</f>
        <v/>
      </c>
      <c r="C54" s="23" t="str">
        <f>IF(B54 &lt;&gt;"", SUM(COUNTIF($B$54:$B$127, B54)), "")</f>
        <v/>
      </c>
    </row>
    <row r="55" spans="1:3" s="23" customFormat="1" x14ac:dyDescent="0.2">
      <c r="B55" s="23" t="str">
        <f>Sheet1!C63</f>
        <v/>
      </c>
      <c r="C55" s="23" t="str">
        <f t="shared" ref="C55:C118" si="2">IF(B55 &lt;&gt;"", SUM(COUNTIF($B$54:$B$127, B55)), "")</f>
        <v/>
      </c>
    </row>
    <row r="56" spans="1:3" s="23" customFormat="1" x14ac:dyDescent="0.2">
      <c r="B56" s="23" t="str">
        <f>Sheet1!C64</f>
        <v>Nyx</v>
      </c>
      <c r="C56" s="23">
        <f t="shared" si="2"/>
        <v>1</v>
      </c>
    </row>
    <row r="57" spans="1:3" hidden="1" x14ac:dyDescent="0.2">
      <c r="B57" s="23" t="str">
        <f>Sheet1!C65</f>
        <v/>
      </c>
      <c r="C57" s="23" t="str">
        <f t="shared" si="2"/>
        <v/>
      </c>
    </row>
    <row r="58" spans="1:3" hidden="1" x14ac:dyDescent="0.2">
      <c r="B58" s="23" t="str">
        <f>Sheet1!C66</f>
        <v/>
      </c>
      <c r="C58" s="23" t="str">
        <f t="shared" si="2"/>
        <v/>
      </c>
    </row>
    <row r="59" spans="1:3" hidden="1" x14ac:dyDescent="0.2">
      <c r="B59" s="23" t="str">
        <f>Sheet1!C67</f>
        <v/>
      </c>
      <c r="C59" s="23" t="str">
        <f t="shared" si="2"/>
        <v/>
      </c>
    </row>
    <row r="60" spans="1:3" s="23" customFormat="1" x14ac:dyDescent="0.2">
      <c r="B60" s="23" t="str">
        <f>Sheet1!C68</f>
        <v>NyxNet</v>
      </c>
      <c r="C60" s="23">
        <f t="shared" si="2"/>
        <v>4</v>
      </c>
    </row>
    <row r="61" spans="1:3" hidden="1" x14ac:dyDescent="0.2">
      <c r="B61" s="23" t="str">
        <f>Sheet1!C69</f>
        <v/>
      </c>
      <c r="C61" s="23" t="str">
        <f t="shared" si="2"/>
        <v/>
      </c>
    </row>
    <row r="62" spans="1:3" hidden="1" x14ac:dyDescent="0.2">
      <c r="B62" s="23" t="str">
        <f>Sheet1!C70</f>
        <v/>
      </c>
      <c r="C62" s="23" t="str">
        <f t="shared" si="2"/>
        <v/>
      </c>
    </row>
    <row r="63" spans="1:3" hidden="1" x14ac:dyDescent="0.2">
      <c r="B63" s="23" t="str">
        <f>Sheet1!C71</f>
        <v/>
      </c>
      <c r="C63" s="23" t="str">
        <f t="shared" si="2"/>
        <v/>
      </c>
    </row>
    <row r="64" spans="1:3" s="23" customFormat="1" x14ac:dyDescent="0.2">
      <c r="B64" s="23" t="str">
        <f>Sheet1!C72</f>
        <v>NyxWebSvr</v>
      </c>
      <c r="C64" s="23">
        <f t="shared" si="2"/>
        <v>5</v>
      </c>
    </row>
    <row r="65" spans="2:3" hidden="1" x14ac:dyDescent="0.2">
      <c r="B65" s="23" t="str">
        <f>Sheet1!C73</f>
        <v/>
      </c>
      <c r="C65" s="23" t="str">
        <f t="shared" si="2"/>
        <v/>
      </c>
    </row>
    <row r="66" spans="2:3" hidden="1" x14ac:dyDescent="0.2">
      <c r="B66" s="23" t="str">
        <f>Sheet1!C74</f>
        <v/>
      </c>
      <c r="C66" s="23" t="str">
        <f t="shared" si="2"/>
        <v/>
      </c>
    </row>
    <row r="67" spans="2:3" hidden="1" x14ac:dyDescent="0.2">
      <c r="B67" s="23" t="str">
        <f>Sheet1!C75</f>
        <v/>
      </c>
      <c r="C67" s="23" t="str">
        <f t="shared" si="2"/>
        <v/>
      </c>
    </row>
    <row r="68" spans="2:3" hidden="1" x14ac:dyDescent="0.2">
      <c r="B68" s="23" t="str">
        <f>Sheet1!C76</f>
        <v/>
      </c>
      <c r="C68" s="23" t="str">
        <f t="shared" si="2"/>
        <v/>
      </c>
    </row>
    <row r="69" spans="2:3" hidden="1" x14ac:dyDescent="0.2">
      <c r="B69" s="23" t="str">
        <f>Sheet1!C77</f>
        <v/>
      </c>
      <c r="C69" s="23" t="str">
        <f t="shared" si="2"/>
        <v/>
      </c>
    </row>
    <row r="70" spans="2:3" hidden="1" x14ac:dyDescent="0.2">
      <c r="B70" s="23" t="str">
        <f>Sheet1!C78</f>
        <v/>
      </c>
      <c r="C70" s="23" t="str">
        <f t="shared" si="2"/>
        <v/>
      </c>
    </row>
    <row r="71" spans="2:3" hidden="1" x14ac:dyDescent="0.2">
      <c r="B71" s="23" t="str">
        <f>Sheet1!C79</f>
        <v>NyxWebSvr</v>
      </c>
      <c r="C71" s="23">
        <f t="shared" si="2"/>
        <v>5</v>
      </c>
    </row>
    <row r="72" spans="2:3" s="23" customFormat="1" x14ac:dyDescent="0.2">
      <c r="B72" s="23" t="str">
        <f>Sheet1!C80</f>
        <v>NyxTraceViewer</v>
      </c>
      <c r="C72" s="23">
        <f t="shared" si="2"/>
        <v>1</v>
      </c>
    </row>
    <row r="73" spans="2:3" s="23" customFormat="1" x14ac:dyDescent="0.2">
      <c r="B73" s="23" t="str">
        <f>Sheet1!C81</f>
        <v>TraceClientCore</v>
      </c>
      <c r="C73" s="23">
        <f t="shared" si="2"/>
        <v>1</v>
      </c>
    </row>
    <row r="74" spans="2:3" hidden="1" x14ac:dyDescent="0.2">
      <c r="B74" s="23" t="str">
        <f>Sheet1!C82</f>
        <v>NyxNet</v>
      </c>
      <c r="C74" s="23">
        <f t="shared" si="2"/>
        <v>4</v>
      </c>
    </row>
    <row r="75" spans="2:3" hidden="1" x14ac:dyDescent="0.2">
      <c r="B75" s="23" t="str">
        <f>Sheet1!C83</f>
        <v>NyxWebSvr</v>
      </c>
      <c r="C75" s="23">
        <f t="shared" si="2"/>
        <v>5</v>
      </c>
    </row>
    <row r="76" spans="2:3" hidden="1" x14ac:dyDescent="0.2">
      <c r="B76" s="23" t="str">
        <f>Sheet1!C84</f>
        <v/>
      </c>
      <c r="C76" s="23" t="str">
        <f t="shared" si="2"/>
        <v/>
      </c>
    </row>
    <row r="77" spans="2:3" hidden="1" x14ac:dyDescent="0.2">
      <c r="B77" s="23" t="str">
        <f>Sheet1!C85</f>
        <v/>
      </c>
      <c r="C77" s="23" t="str">
        <f t="shared" si="2"/>
        <v/>
      </c>
    </row>
    <row r="78" spans="2:3" hidden="1" x14ac:dyDescent="0.2">
      <c r="B78" s="23" t="str">
        <f>Sheet1!C86</f>
        <v/>
      </c>
      <c r="C78" s="23" t="str">
        <f t="shared" si="2"/>
        <v/>
      </c>
    </row>
    <row r="79" spans="2:3" hidden="1" x14ac:dyDescent="0.2">
      <c r="B79" s="23" t="str">
        <f>Sheet1!C87</f>
        <v/>
      </c>
      <c r="C79" s="23" t="str">
        <f t="shared" si="2"/>
        <v/>
      </c>
    </row>
    <row r="80" spans="2:3" hidden="1" x14ac:dyDescent="0.2">
      <c r="B80" s="23" t="str">
        <f>Sheet1!C88</f>
        <v/>
      </c>
      <c r="C80" s="23" t="str">
        <f t="shared" si="2"/>
        <v/>
      </c>
    </row>
    <row r="81" spans="2:3" hidden="1" x14ac:dyDescent="0.2">
      <c r="B81" s="23" t="str">
        <f>Sheet1!C89</f>
        <v>NyxNet</v>
      </c>
      <c r="C81" s="23">
        <f t="shared" si="2"/>
        <v>4</v>
      </c>
    </row>
    <row r="82" spans="2:3" hidden="1" x14ac:dyDescent="0.2">
      <c r="B82" s="23" t="str">
        <f>Sheet1!C90</f>
        <v/>
      </c>
      <c r="C82" s="23" t="str">
        <f t="shared" si="2"/>
        <v/>
      </c>
    </row>
    <row r="83" spans="2:3" hidden="1" x14ac:dyDescent="0.2">
      <c r="B83" s="23" t="str">
        <f>Sheet1!C91</f>
        <v/>
      </c>
      <c r="C83" s="23" t="str">
        <f t="shared" si="2"/>
        <v/>
      </c>
    </row>
    <row r="84" spans="2:3" hidden="1" x14ac:dyDescent="0.2">
      <c r="B84" s="23" t="str">
        <f>Sheet1!C92</f>
        <v/>
      </c>
      <c r="C84" s="23" t="str">
        <f t="shared" si="2"/>
        <v/>
      </c>
    </row>
    <row r="85" spans="2:3" hidden="1" x14ac:dyDescent="0.2">
      <c r="B85" s="23" t="str">
        <f>Sheet1!C93</f>
        <v/>
      </c>
      <c r="C85" s="23" t="str">
        <f t="shared" si="2"/>
        <v/>
      </c>
    </row>
    <row r="86" spans="2:3" hidden="1" x14ac:dyDescent="0.2">
      <c r="B86" s="23" t="str">
        <f>Sheet1!C94</f>
        <v/>
      </c>
      <c r="C86" s="23" t="str">
        <f t="shared" si="2"/>
        <v/>
      </c>
    </row>
    <row r="87" spans="2:3" hidden="1" x14ac:dyDescent="0.2">
      <c r="B87" s="23" t="str">
        <f>Sheet1!C95</f>
        <v/>
      </c>
      <c r="C87" s="23" t="str">
        <f t="shared" si="2"/>
        <v/>
      </c>
    </row>
    <row r="88" spans="2:3" hidden="1" x14ac:dyDescent="0.2">
      <c r="B88" s="23" t="str">
        <f>Sheet1!C96</f>
        <v/>
      </c>
      <c r="C88" s="23" t="str">
        <f t="shared" si="2"/>
        <v/>
      </c>
    </row>
    <row r="89" spans="2:3" hidden="1" x14ac:dyDescent="0.2">
      <c r="B89" s="23" t="str">
        <f>Sheet1!C97</f>
        <v/>
      </c>
      <c r="C89" s="23" t="str">
        <f t="shared" si="2"/>
        <v/>
      </c>
    </row>
    <row r="90" spans="2:3" hidden="1" x14ac:dyDescent="0.2">
      <c r="B90" s="23" t="str">
        <f>Sheet1!C98</f>
        <v/>
      </c>
      <c r="C90" s="23" t="str">
        <f t="shared" si="2"/>
        <v/>
      </c>
    </row>
    <row r="91" spans="2:3" hidden="1" x14ac:dyDescent="0.2">
      <c r="B91" s="23" t="str">
        <f>Sheet1!C99</f>
        <v/>
      </c>
      <c r="C91" s="23" t="str">
        <f t="shared" si="2"/>
        <v/>
      </c>
    </row>
    <row r="92" spans="2:3" hidden="1" x14ac:dyDescent="0.2">
      <c r="B92" s="23" t="str">
        <f>Sheet1!C100</f>
        <v/>
      </c>
      <c r="C92" s="23" t="str">
        <f t="shared" si="2"/>
        <v/>
      </c>
    </row>
    <row r="93" spans="2:3" hidden="1" x14ac:dyDescent="0.2">
      <c r="B93" s="23" t="str">
        <f>Sheet1!C101</f>
        <v/>
      </c>
      <c r="C93" s="23" t="str">
        <f t="shared" si="2"/>
        <v/>
      </c>
    </row>
    <row r="94" spans="2:3" hidden="1" x14ac:dyDescent="0.2">
      <c r="B94" s="23" t="str">
        <f>Sheet1!C102</f>
        <v/>
      </c>
      <c r="C94" s="23" t="str">
        <f t="shared" si="2"/>
        <v/>
      </c>
    </row>
    <row r="95" spans="2:3" hidden="1" x14ac:dyDescent="0.2">
      <c r="B95" s="23" t="str">
        <f>Sheet1!C103</f>
        <v/>
      </c>
      <c r="C95" s="23" t="str">
        <f t="shared" si="2"/>
        <v/>
      </c>
    </row>
    <row r="96" spans="2:3" hidden="1" x14ac:dyDescent="0.2">
      <c r="B96" s="23" t="str">
        <f>Sheet1!C104</f>
        <v/>
      </c>
      <c r="C96" s="23" t="str">
        <f t="shared" si="2"/>
        <v/>
      </c>
    </row>
    <row r="97" spans="2:3" hidden="1" x14ac:dyDescent="0.2">
      <c r="B97" s="23" t="str">
        <f>Sheet1!C105</f>
        <v/>
      </c>
      <c r="C97" s="23" t="str">
        <f t="shared" si="2"/>
        <v/>
      </c>
    </row>
    <row r="98" spans="2:3" hidden="1" x14ac:dyDescent="0.2">
      <c r="B98" s="23" t="str">
        <f>Sheet1!C106</f>
        <v/>
      </c>
      <c r="C98" s="23" t="str">
        <f t="shared" si="2"/>
        <v/>
      </c>
    </row>
    <row r="99" spans="2:3" hidden="1" x14ac:dyDescent="0.2">
      <c r="B99" s="23" t="str">
        <f>Sheet1!C107</f>
        <v>NyxNet</v>
      </c>
      <c r="C99" s="23">
        <f t="shared" si="2"/>
        <v>4</v>
      </c>
    </row>
    <row r="100" spans="2:3" hidden="1" x14ac:dyDescent="0.2">
      <c r="B100" s="23" t="str">
        <f>Sheet1!C108</f>
        <v>NyxWebSvr</v>
      </c>
      <c r="C100" s="23">
        <f t="shared" si="2"/>
        <v>5</v>
      </c>
    </row>
    <row r="101" spans="2:3" hidden="1" x14ac:dyDescent="0.2">
      <c r="B101" s="23" t="str">
        <f>Sheet1!C109</f>
        <v>NyxWebSvr</v>
      </c>
      <c r="C101" s="23">
        <f t="shared" si="2"/>
        <v>5</v>
      </c>
    </row>
    <row r="102" spans="2:3" hidden="1" x14ac:dyDescent="0.2">
      <c r="B102" s="23" t="str">
        <f>Sheet1!C110</f>
        <v/>
      </c>
      <c r="C102" s="23" t="str">
        <f t="shared" si="2"/>
        <v/>
      </c>
    </row>
    <row r="103" spans="2:3" hidden="1" x14ac:dyDescent="0.2">
      <c r="B103" s="23" t="str">
        <f>Sheet1!C111</f>
        <v/>
      </c>
      <c r="C103" s="23" t="str">
        <f t="shared" si="2"/>
        <v/>
      </c>
    </row>
    <row r="104" spans="2:3" hidden="1" x14ac:dyDescent="0.2">
      <c r="B104" s="23" t="str">
        <f>Sheet1!C112</f>
        <v/>
      </c>
      <c r="C104" s="23" t="str">
        <f t="shared" si="2"/>
        <v/>
      </c>
    </row>
    <row r="105" spans="2:3" hidden="1" x14ac:dyDescent="0.2">
      <c r="B105" s="23" t="str">
        <f>Sheet1!C113</f>
        <v/>
      </c>
      <c r="C105" s="23" t="str">
        <f t="shared" si="2"/>
        <v/>
      </c>
    </row>
    <row r="106" spans="2:3" hidden="1" x14ac:dyDescent="0.2">
      <c r="B106" s="23" t="str">
        <f>Sheet1!C114</f>
        <v/>
      </c>
      <c r="C106" s="23" t="str">
        <f t="shared" si="2"/>
        <v/>
      </c>
    </row>
    <row r="107" spans="2:3" hidden="1" x14ac:dyDescent="0.2">
      <c r="B107" s="23" t="str">
        <f>Sheet1!C115</f>
        <v/>
      </c>
      <c r="C107" s="23" t="str">
        <f t="shared" si="2"/>
        <v/>
      </c>
    </row>
    <row r="108" spans="2:3" hidden="1" x14ac:dyDescent="0.2">
      <c r="B108" s="23" t="str">
        <f>Sheet1!C116</f>
        <v/>
      </c>
      <c r="C108" s="23" t="str">
        <f t="shared" si="2"/>
        <v/>
      </c>
    </row>
    <row r="109" spans="2:3" hidden="1" x14ac:dyDescent="0.2">
      <c r="B109" s="23" t="str">
        <f>Sheet1!C117</f>
        <v/>
      </c>
      <c r="C109" s="23" t="str">
        <f t="shared" si="2"/>
        <v/>
      </c>
    </row>
    <row r="110" spans="2:3" hidden="1" x14ac:dyDescent="0.2">
      <c r="B110" s="23" t="str">
        <f>Sheet1!C118</f>
        <v/>
      </c>
      <c r="C110" s="23" t="str">
        <f t="shared" si="2"/>
        <v/>
      </c>
    </row>
    <row r="111" spans="2:3" hidden="1" x14ac:dyDescent="0.2">
      <c r="B111" s="23" t="str">
        <f>Sheet1!C119</f>
        <v/>
      </c>
      <c r="C111" s="23" t="str">
        <f t="shared" si="2"/>
        <v/>
      </c>
    </row>
    <row r="112" spans="2:3" hidden="1" x14ac:dyDescent="0.2">
      <c r="B112" s="23" t="str">
        <f>Sheet1!C120</f>
        <v/>
      </c>
      <c r="C112" s="23" t="str">
        <f t="shared" si="2"/>
        <v/>
      </c>
    </row>
    <row r="113" spans="2:3" hidden="1" x14ac:dyDescent="0.2">
      <c r="B113" s="23" t="str">
        <f>Sheet1!C121</f>
        <v/>
      </c>
      <c r="C113" s="23" t="str">
        <f t="shared" si="2"/>
        <v/>
      </c>
    </row>
    <row r="114" spans="2:3" hidden="1" x14ac:dyDescent="0.2">
      <c r="B114" s="23" t="str">
        <f>Sheet1!C122</f>
        <v/>
      </c>
      <c r="C114" s="23" t="str">
        <f t="shared" si="2"/>
        <v/>
      </c>
    </row>
    <row r="115" spans="2:3" hidden="1" x14ac:dyDescent="0.2">
      <c r="B115" s="23" t="str">
        <f>Sheet1!C123</f>
        <v/>
      </c>
      <c r="C115" s="23" t="str">
        <f t="shared" si="2"/>
        <v/>
      </c>
    </row>
    <row r="116" spans="2:3" hidden="1" x14ac:dyDescent="0.2">
      <c r="B116" s="23" t="str">
        <f>Sheet1!C124</f>
        <v/>
      </c>
      <c r="C116" s="23" t="str">
        <f t="shared" si="2"/>
        <v/>
      </c>
    </row>
    <row r="117" spans="2:3" hidden="1" x14ac:dyDescent="0.2">
      <c r="B117" s="23" t="str">
        <f>Sheet1!C125</f>
        <v/>
      </c>
      <c r="C117" s="23" t="str">
        <f t="shared" si="2"/>
        <v/>
      </c>
    </row>
    <row r="118" spans="2:3" hidden="1" x14ac:dyDescent="0.2">
      <c r="B118" s="23" t="str">
        <f>Sheet1!C126</f>
        <v/>
      </c>
      <c r="C118" s="23" t="str">
        <f t="shared" si="2"/>
        <v/>
      </c>
    </row>
    <row r="119" spans="2:3" hidden="1" x14ac:dyDescent="0.2">
      <c r="B119" s="23" t="str">
        <f>Sheet1!C127</f>
        <v/>
      </c>
      <c r="C119" s="23" t="str">
        <f t="shared" ref="C119:C127" si="3">IF(B119 &lt;&gt;"", SUM(COUNTIF($B$54:$B$127, B119)), "")</f>
        <v/>
      </c>
    </row>
    <row r="120" spans="2:3" hidden="1" x14ac:dyDescent="0.2">
      <c r="B120" s="23" t="str">
        <f>Sheet1!C128</f>
        <v/>
      </c>
      <c r="C120" s="23" t="str">
        <f t="shared" si="3"/>
        <v/>
      </c>
    </row>
    <row r="121" spans="2:3" hidden="1" x14ac:dyDescent="0.2">
      <c r="B121" s="23" t="str">
        <f>Sheet1!C129</f>
        <v/>
      </c>
      <c r="C121" s="23" t="str">
        <f t="shared" si="3"/>
        <v/>
      </c>
    </row>
    <row r="122" spans="2:3" hidden="1" x14ac:dyDescent="0.2">
      <c r="B122" s="23" t="str">
        <f>Sheet1!C130</f>
        <v/>
      </c>
      <c r="C122" s="23" t="str">
        <f t="shared" si="3"/>
        <v/>
      </c>
    </row>
    <row r="123" spans="2:3" s="23" customFormat="1" x14ac:dyDescent="0.2">
      <c r="B123" s="23" t="str">
        <f>Sheet1!C131</f>
        <v>QtTraceClient</v>
      </c>
      <c r="C123" s="23">
        <f t="shared" si="3"/>
        <v>1</v>
      </c>
    </row>
    <row r="124" spans="2:3" s="23" customFormat="1" x14ac:dyDescent="0.2">
      <c r="B124" s="23" t="str">
        <f>Sheet1!C132</f>
        <v>Sources</v>
      </c>
      <c r="C124" s="23">
        <f t="shared" si="3"/>
        <v>1</v>
      </c>
    </row>
    <row r="125" spans="2:3" s="23" customFormat="1" x14ac:dyDescent="0.2">
      <c r="B125" s="23" t="str">
        <f>Sheet1!C133</f>
        <v>Config</v>
      </c>
      <c r="C125" s="23">
        <f t="shared" si="3"/>
        <v>1</v>
      </c>
    </row>
    <row r="126" spans="2:3" hidden="1" x14ac:dyDescent="0.2">
      <c r="B126" s="23" t="str">
        <f>Sheet1!C134</f>
        <v/>
      </c>
      <c r="C126" s="23" t="str">
        <f t="shared" si="3"/>
        <v/>
      </c>
    </row>
    <row r="127" spans="2:3" hidden="1" x14ac:dyDescent="0.2">
      <c r="B127" s="23" t="str">
        <f>Sheet1!C135</f>
        <v/>
      </c>
      <c r="C127" s="23" t="str">
        <f t="shared" si="3"/>
        <v/>
      </c>
    </row>
    <row r="128" spans="2:3" s="23" customFormat="1" x14ac:dyDescent="0.2"/>
    <row r="129" spans="5:6" s="32" customFormat="1" x14ac:dyDescent="0.2"/>
    <row r="130" spans="5:6" s="23" customFormat="1" x14ac:dyDescent="0.2"/>
    <row r="131" spans="5:6" s="23" customFormat="1" x14ac:dyDescent="0.2">
      <c r="E131" s="23" t="str">
        <f>Sheet1!D62</f>
        <v/>
      </c>
      <c r="F131" s="23" t="str">
        <f xml:space="preserve"> IF(E131 &lt;&gt;"", SUM(COUNTIF($E$131:$E$205, E131)), "")</f>
        <v/>
      </c>
    </row>
    <row r="132" spans="5:6" s="23" customFormat="1" x14ac:dyDescent="0.2">
      <c r="E132" s="23" t="str">
        <f>Sheet1!D63</f>
        <v/>
      </c>
      <c r="F132" s="23" t="str">
        <f t="shared" ref="F132:F195" si="4" xml:space="preserve"> IF(E132 &lt;&gt;"", SUM(COUNTIF($E$131:$E$205, E132)), "")</f>
        <v/>
      </c>
    </row>
    <row r="133" spans="5:6" hidden="1" x14ac:dyDescent="0.2">
      <c r="E133" s="23" t="str">
        <f>Sheet1!D64</f>
        <v/>
      </c>
      <c r="F133" s="23" t="str">
        <f t="shared" si="4"/>
        <v/>
      </c>
    </row>
    <row r="134" spans="5:6" hidden="1" x14ac:dyDescent="0.2">
      <c r="E134" s="23" t="str">
        <f>Sheet1!D65</f>
        <v/>
      </c>
      <c r="F134" s="23" t="str">
        <f t="shared" si="4"/>
        <v/>
      </c>
    </row>
    <row r="135" spans="5:6" s="23" customFormat="1" x14ac:dyDescent="0.2">
      <c r="E135" s="23" t="str">
        <f>Sheet1!D66</f>
        <v>EmbeddedRes/CodeSite/Nyx/Nyx/NyxSystem.hpp</v>
      </c>
      <c r="F135" s="23">
        <f t="shared" si="4"/>
        <v>3</v>
      </c>
    </row>
    <row r="136" spans="5:6" hidden="1" x14ac:dyDescent="0.2">
      <c r="E136" s="23" t="str">
        <f>Sheet1!D67</f>
        <v/>
      </c>
      <c r="F136" s="23" t="str">
        <f t="shared" si="4"/>
        <v/>
      </c>
    </row>
    <row r="137" spans="5:6" hidden="1" x14ac:dyDescent="0.2">
      <c r="E137" s="23" t="str">
        <f>Sheet1!D68</f>
        <v/>
      </c>
      <c r="F137" s="23" t="str">
        <f t="shared" si="4"/>
        <v/>
      </c>
    </row>
    <row r="138" spans="5:6" hidden="1" x14ac:dyDescent="0.2">
      <c r="E138" s="23" t="str">
        <f>Sheet1!D69</f>
        <v/>
      </c>
      <c r="F138" s="23" t="str">
        <f t="shared" si="4"/>
        <v/>
      </c>
    </row>
    <row r="139" spans="5:6" s="23" customFormat="1" x14ac:dyDescent="0.2">
      <c r="E139" s="23" t="str">
        <f>Sheet1!D70</f>
        <v>EmbeddedRes/CodeSite/Nyx/Nyx/NyxNet/NyxNetServer.hpp</v>
      </c>
      <c r="F139" s="23">
        <f t="shared" si="4"/>
        <v>2</v>
      </c>
    </row>
    <row r="140" spans="5:6" hidden="1" x14ac:dyDescent="0.2">
      <c r="E140" s="23" t="str">
        <f>Sheet1!D71</f>
        <v/>
      </c>
      <c r="F140" s="23" t="str">
        <f t="shared" si="4"/>
        <v/>
      </c>
    </row>
    <row r="141" spans="5:6" hidden="1" x14ac:dyDescent="0.2">
      <c r="E141" s="23" t="str">
        <f>Sheet1!D72</f>
        <v/>
      </c>
      <c r="F141" s="23" t="str">
        <f t="shared" si="4"/>
        <v/>
      </c>
    </row>
    <row r="142" spans="5:6" hidden="1" x14ac:dyDescent="0.2">
      <c r="E142" s="23" t="str">
        <f>Sheet1!D73</f>
        <v/>
      </c>
      <c r="F142" s="23" t="str">
        <f t="shared" si="4"/>
        <v/>
      </c>
    </row>
    <row r="143" spans="5:6" s="23" customFormat="1" x14ac:dyDescent="0.2">
      <c r="E143" s="23" t="str">
        <f>Sheet1!D74</f>
        <v>EmbeddedRes/CodeSite/Nyx/Nyx/NyxWebSvr/HttpServer.hpp</v>
      </c>
      <c r="F143" s="23">
        <f t="shared" si="4"/>
        <v>1</v>
      </c>
    </row>
    <row r="144" spans="5:6" hidden="1" x14ac:dyDescent="0.2">
      <c r="E144" s="23" t="str">
        <f>Sheet1!D75</f>
        <v/>
      </c>
      <c r="F144" s="23" t="str">
        <f t="shared" si="4"/>
        <v/>
      </c>
    </row>
    <row r="145" spans="5:6" hidden="1" x14ac:dyDescent="0.2">
      <c r="E145" s="23" t="str">
        <f>Sheet1!D76</f>
        <v/>
      </c>
      <c r="F145" s="23" t="str">
        <f t="shared" si="4"/>
        <v/>
      </c>
    </row>
    <row r="146" spans="5:6" s="23" customFormat="1" x14ac:dyDescent="0.2">
      <c r="E146" s="23" t="str">
        <f>Sheet1!D77</f>
        <v>EmbeddedRes/CodeSite/Nyx/Nyx/NyxWebSvr/HttpsServer.hpp</v>
      </c>
      <c r="F146" s="23">
        <f t="shared" si="4"/>
        <v>1</v>
      </c>
    </row>
    <row r="147" spans="5:6" hidden="1" x14ac:dyDescent="0.2">
      <c r="E147" s="23" t="str">
        <f>Sheet1!D78</f>
        <v/>
      </c>
      <c r="F147" s="23" t="str">
        <f t="shared" si="4"/>
        <v/>
      </c>
    </row>
    <row r="148" spans="5:6" hidden="1" x14ac:dyDescent="0.2">
      <c r="E148" s="23" t="str">
        <f>Sheet1!D79</f>
        <v/>
      </c>
      <c r="F148" s="23" t="str">
        <f t="shared" si="4"/>
        <v/>
      </c>
    </row>
    <row r="149" spans="5:6" hidden="1" x14ac:dyDescent="0.2">
      <c r="E149" s="23" t="str">
        <f>Sheet1!D80</f>
        <v/>
      </c>
      <c r="F149" s="23" t="str">
        <f t="shared" si="4"/>
        <v/>
      </c>
    </row>
    <row r="150" spans="5:6" hidden="1" x14ac:dyDescent="0.2">
      <c r="E150" s="23" t="str">
        <f>Sheet1!D81</f>
        <v/>
      </c>
      <c r="F150" s="23" t="str">
        <f t="shared" si="4"/>
        <v/>
      </c>
    </row>
    <row r="151" spans="5:6" hidden="1" x14ac:dyDescent="0.2">
      <c r="E151" s="23" t="str">
        <f>Sheet1!D82</f>
        <v/>
      </c>
      <c r="F151" s="23" t="str">
        <f t="shared" si="4"/>
        <v/>
      </c>
    </row>
    <row r="152" spans="5:6" hidden="1" x14ac:dyDescent="0.2">
      <c r="E152" s="23" t="str">
        <f>Sheet1!D83</f>
        <v/>
      </c>
      <c r="F152" s="23" t="str">
        <f t="shared" si="4"/>
        <v/>
      </c>
    </row>
    <row r="153" spans="5:6" hidden="1" x14ac:dyDescent="0.2">
      <c r="E153" s="23" t="str">
        <f>Sheet1!D84</f>
        <v/>
      </c>
      <c r="F153" s="23" t="str">
        <f t="shared" si="4"/>
        <v/>
      </c>
    </row>
    <row r="154" spans="5:6" s="23" customFormat="1" x14ac:dyDescent="0.2">
      <c r="E154" s="23" t="str">
        <f>Sheet1!D85</f>
        <v>EmbeddedRes/CodeSite/Nyx/Nyx/NyxWebSvr/Module.hpp</v>
      </c>
      <c r="F154" s="23">
        <f t="shared" si="4"/>
        <v>2</v>
      </c>
    </row>
    <row r="155" spans="5:6" hidden="1" x14ac:dyDescent="0.2">
      <c r="E155" s="23" t="str">
        <f>Sheet1!D86</f>
        <v/>
      </c>
      <c r="F155" s="23" t="str">
        <f t="shared" si="4"/>
        <v/>
      </c>
    </row>
    <row r="156" spans="5:6" hidden="1" x14ac:dyDescent="0.2">
      <c r="E156" s="23" t="str">
        <f>Sheet1!D87</f>
        <v/>
      </c>
      <c r="F156" s="23" t="str">
        <f t="shared" si="4"/>
        <v/>
      </c>
    </row>
    <row r="157" spans="5:6" hidden="1" x14ac:dyDescent="0.2">
      <c r="E157" s="23" t="str">
        <f>Sheet1!D88</f>
        <v/>
      </c>
      <c r="F157" s="23" t="str">
        <f t="shared" si="4"/>
        <v/>
      </c>
    </row>
    <row r="158" spans="5:6" hidden="1" x14ac:dyDescent="0.2">
      <c r="E158" s="23" t="str">
        <f>Sheet1!D89</f>
        <v/>
      </c>
      <c r="F158" s="23" t="str">
        <f t="shared" si="4"/>
        <v/>
      </c>
    </row>
    <row r="159" spans="5:6" hidden="1" x14ac:dyDescent="0.2">
      <c r="E159" s="23" t="str">
        <f>Sheet1!D90</f>
        <v/>
      </c>
      <c r="F159" s="23" t="str">
        <f t="shared" si="4"/>
        <v/>
      </c>
    </row>
    <row r="160" spans="5:6" hidden="1" x14ac:dyDescent="0.2">
      <c r="E160" s="23" t="str">
        <f>Sheet1!D91</f>
        <v>EmbeddedRes/CodeSite/Nyx/Nyx/NyxNet/NyxNetServer.hpp</v>
      </c>
      <c r="F160" s="23">
        <f t="shared" si="4"/>
        <v>2</v>
      </c>
    </row>
    <row r="161" spans="5:6" hidden="1" x14ac:dyDescent="0.2">
      <c r="E161" s="23" t="str">
        <f>Sheet1!D92</f>
        <v/>
      </c>
      <c r="F161" s="23" t="str">
        <f t="shared" si="4"/>
        <v/>
      </c>
    </row>
    <row r="162" spans="5:6" hidden="1" x14ac:dyDescent="0.2">
      <c r="E162" s="23" t="str">
        <f>Sheet1!D93</f>
        <v/>
      </c>
      <c r="F162" s="23" t="str">
        <f t="shared" si="4"/>
        <v/>
      </c>
    </row>
    <row r="163" spans="5:6" s="23" customFormat="1" x14ac:dyDescent="0.2">
      <c r="E163" s="23" t="str">
        <f>Sheet1!D94</f>
        <v>EmbeddedRes/CodeSite/Nyx/Nyx/NyxWebSvr/ConnHttpHandler.hpp</v>
      </c>
      <c r="F163" s="23">
        <f t="shared" si="4"/>
        <v>1</v>
      </c>
    </row>
    <row r="164" spans="5:6" hidden="1" x14ac:dyDescent="0.2">
      <c r="E164" s="23" t="str">
        <f>Sheet1!D95</f>
        <v/>
      </c>
      <c r="F164" s="23" t="str">
        <f t="shared" si="4"/>
        <v/>
      </c>
    </row>
    <row r="165" spans="5:6" hidden="1" x14ac:dyDescent="0.2">
      <c r="E165" s="23" t="str">
        <f>Sheet1!D96</f>
        <v/>
      </c>
      <c r="F165" s="23" t="str">
        <f t="shared" si="4"/>
        <v/>
      </c>
    </row>
    <row r="166" spans="5:6" hidden="1" x14ac:dyDescent="0.2">
      <c r="E166" s="23" t="str">
        <f>Sheet1!D97</f>
        <v/>
      </c>
      <c r="F166" s="23" t="str">
        <f t="shared" si="4"/>
        <v/>
      </c>
    </row>
    <row r="167" spans="5:6" hidden="1" x14ac:dyDescent="0.2">
      <c r="E167" s="23" t="str">
        <f>Sheet1!D98</f>
        <v/>
      </c>
      <c r="F167" s="23" t="str">
        <f t="shared" si="4"/>
        <v/>
      </c>
    </row>
    <row r="168" spans="5:6" hidden="1" x14ac:dyDescent="0.2">
      <c r="E168" s="23" t="str">
        <f>Sheet1!D99</f>
        <v>EmbeddedRes/CodeSite/Nyx/Nyx/NyxSystem.hpp</v>
      </c>
      <c r="F168" s="23">
        <f t="shared" si="4"/>
        <v>3</v>
      </c>
    </row>
    <row r="169" spans="5:6" hidden="1" x14ac:dyDescent="0.2">
      <c r="E169" s="23" t="str">
        <f>Sheet1!D100</f>
        <v/>
      </c>
      <c r="F169" s="23" t="str">
        <f t="shared" si="4"/>
        <v/>
      </c>
    </row>
    <row r="170" spans="5:6" hidden="1" x14ac:dyDescent="0.2">
      <c r="E170" s="23" t="str">
        <f>Sheet1!D101</f>
        <v/>
      </c>
      <c r="F170" s="23" t="str">
        <f t="shared" si="4"/>
        <v/>
      </c>
    </row>
    <row r="171" spans="5:6" s="23" customFormat="1" x14ac:dyDescent="0.2">
      <c r="E171" s="23" t="str">
        <f>Sheet1!D102</f>
        <v>EmbeddedRes/CodeSite/Nyx/Nyx/NyxWString.hpp</v>
      </c>
      <c r="F171" s="23">
        <f t="shared" si="4"/>
        <v>1</v>
      </c>
    </row>
    <row r="172" spans="5:6" hidden="1" x14ac:dyDescent="0.2">
      <c r="E172" s="23" t="str">
        <f>Sheet1!D103</f>
        <v/>
      </c>
      <c r="F172" s="23" t="str">
        <f t="shared" si="4"/>
        <v/>
      </c>
    </row>
    <row r="173" spans="5:6" hidden="1" x14ac:dyDescent="0.2">
      <c r="E173" s="23" t="str">
        <f>Sheet1!D104</f>
        <v/>
      </c>
      <c r="F173" s="23" t="str">
        <f t="shared" si="4"/>
        <v/>
      </c>
    </row>
    <row r="174" spans="5:6" s="23" customFormat="1" x14ac:dyDescent="0.2">
      <c r="E174" s="23" t="str">
        <f>Sheet1!D105</f>
        <v>EmbeddedRes/CodeSite/Nyx/Nyx/NyxNet/NyxNetNxStreamRW.hpp</v>
      </c>
      <c r="F174" s="23">
        <f t="shared" si="4"/>
        <v>1</v>
      </c>
    </row>
    <row r="175" spans="5:6" hidden="1" x14ac:dyDescent="0.2">
      <c r="E175" s="23" t="str">
        <f>Sheet1!D106</f>
        <v/>
      </c>
      <c r="F175" s="23" t="str">
        <f t="shared" si="4"/>
        <v/>
      </c>
    </row>
    <row r="176" spans="5:6" hidden="1" x14ac:dyDescent="0.2">
      <c r="E176" s="23" t="str">
        <f>Sheet1!D107</f>
        <v/>
      </c>
      <c r="F176" s="23" t="str">
        <f t="shared" si="4"/>
        <v/>
      </c>
    </row>
    <row r="177" spans="5:6" hidden="1" x14ac:dyDescent="0.2">
      <c r="E177" s="23" t="str">
        <f>Sheet1!D108</f>
        <v/>
      </c>
      <c r="F177" s="23" t="str">
        <f t="shared" si="4"/>
        <v/>
      </c>
    </row>
    <row r="178" spans="5:6" hidden="1" x14ac:dyDescent="0.2">
      <c r="E178" s="23" t="str">
        <f>Sheet1!D109</f>
        <v/>
      </c>
      <c r="F178" s="23" t="str">
        <f t="shared" si="4"/>
        <v/>
      </c>
    </row>
    <row r="179" spans="5:6" hidden="1" x14ac:dyDescent="0.2">
      <c r="E179" s="23" t="str">
        <f>Sheet1!D110</f>
        <v/>
      </c>
      <c r="F179" s="23" t="str">
        <f t="shared" si="4"/>
        <v/>
      </c>
    </row>
    <row r="180" spans="5:6" s="23" customFormat="1" x14ac:dyDescent="0.2">
      <c r="E180" s="23" t="str">
        <f>Sheet1!D111</f>
        <v>EmbeddedRes/CodeSite/Nyx/Nyx/NyxWebSvr/ConnStream.hpp</v>
      </c>
      <c r="F180" s="23">
        <f t="shared" si="4"/>
        <v>1</v>
      </c>
    </row>
    <row r="181" spans="5:6" hidden="1" x14ac:dyDescent="0.2">
      <c r="E181" s="23" t="str">
        <f>Sheet1!D112</f>
        <v/>
      </c>
      <c r="F181" s="23" t="str">
        <f t="shared" si="4"/>
        <v/>
      </c>
    </row>
    <row r="182" spans="5:6" hidden="1" x14ac:dyDescent="0.2">
      <c r="E182" s="23" t="str">
        <f>Sheet1!D113</f>
        <v/>
      </c>
      <c r="F182" s="23" t="str">
        <f t="shared" si="4"/>
        <v/>
      </c>
    </row>
    <row r="183" spans="5:6" hidden="1" x14ac:dyDescent="0.2">
      <c r="E183" s="23" t="str">
        <f>Sheet1!D114</f>
        <v>EmbeddedRes/CodeSite/Nyx/Nyx/NyxWebSvr/Module.hpp</v>
      </c>
      <c r="F183" s="23">
        <f t="shared" si="4"/>
        <v>2</v>
      </c>
    </row>
    <row r="184" spans="5:6" hidden="1" x14ac:dyDescent="0.2">
      <c r="E184" s="23" t="str">
        <f>Sheet1!D115</f>
        <v/>
      </c>
      <c r="F184" s="23" t="str">
        <f t="shared" si="4"/>
        <v/>
      </c>
    </row>
    <row r="185" spans="5:6" hidden="1" x14ac:dyDescent="0.2">
      <c r="E185" s="23" t="str">
        <f>Sheet1!D116</f>
        <v/>
      </c>
      <c r="F185" s="23" t="str">
        <f t="shared" si="4"/>
        <v/>
      </c>
    </row>
    <row r="186" spans="5:6" s="23" customFormat="1" x14ac:dyDescent="0.2">
      <c r="E186" s="23" t="str">
        <f>Sheet1!D117</f>
        <v>EmbeddedRes/CodeSite/Nyx/Nyx/NyxFile.hpp</v>
      </c>
      <c r="F186" s="23">
        <f t="shared" si="4"/>
        <v>1</v>
      </c>
    </row>
    <row r="187" spans="5:6" hidden="1" x14ac:dyDescent="0.2">
      <c r="E187" s="23" t="str">
        <f>Sheet1!D118</f>
        <v/>
      </c>
      <c r="F187" s="23" t="str">
        <f t="shared" si="4"/>
        <v/>
      </c>
    </row>
    <row r="188" spans="5:6" hidden="1" x14ac:dyDescent="0.2">
      <c r="E188" s="23" t="str">
        <f>Sheet1!D119</f>
        <v/>
      </c>
      <c r="F188" s="23" t="str">
        <f t="shared" si="4"/>
        <v/>
      </c>
    </row>
    <row r="189" spans="5:6" s="23" customFormat="1" x14ac:dyDescent="0.2">
      <c r="E189" s="23" t="str">
        <f>Sheet1!D120</f>
        <v>EmbeddedRes/CodeSite/Nyx/Nyx/NyxStreamHandler.hpp</v>
      </c>
      <c r="F189" s="23">
        <f t="shared" si="4"/>
        <v>1</v>
      </c>
    </row>
    <row r="190" spans="5:6" hidden="1" x14ac:dyDescent="0.2">
      <c r="E190" s="23" t="str">
        <f>Sheet1!D121</f>
        <v/>
      </c>
      <c r="F190" s="23" t="str">
        <f t="shared" si="4"/>
        <v/>
      </c>
    </row>
    <row r="191" spans="5:6" hidden="1" x14ac:dyDescent="0.2">
      <c r="E191" s="23" t="str">
        <f>Sheet1!D122</f>
        <v/>
      </c>
      <c r="F191" s="23" t="str">
        <f t="shared" si="4"/>
        <v/>
      </c>
    </row>
    <row r="192" spans="5:6" s="23" customFormat="1" x14ac:dyDescent="0.2">
      <c r="E192" s="23" t="str">
        <f>Sheet1!D123</f>
        <v>EmbeddedRes/CodeSite/Nyx/Nyx/NyxStreamReader.hpp</v>
      </c>
      <c r="F192" s="23">
        <f t="shared" si="4"/>
        <v>1</v>
      </c>
    </row>
    <row r="193" spans="5:6" hidden="1" x14ac:dyDescent="0.2">
      <c r="E193" s="23" t="str">
        <f>Sheet1!D124</f>
        <v/>
      </c>
      <c r="F193" s="23" t="str">
        <f t="shared" si="4"/>
        <v/>
      </c>
    </row>
    <row r="194" spans="5:6" hidden="1" x14ac:dyDescent="0.2">
      <c r="E194" s="23" t="str">
        <f>Sheet1!D125</f>
        <v/>
      </c>
      <c r="F194" s="23" t="str">
        <f t="shared" si="4"/>
        <v/>
      </c>
    </row>
    <row r="195" spans="5:6" hidden="1" x14ac:dyDescent="0.2">
      <c r="E195" s="23" t="str">
        <f>Sheet1!D126</f>
        <v>EmbeddedRes/CodeSite/Nyx/Nyx/NyxSystem.hpp</v>
      </c>
      <c r="F195" s="23">
        <f t="shared" si="4"/>
        <v>3</v>
      </c>
    </row>
    <row r="196" spans="5:6" hidden="1" x14ac:dyDescent="0.2">
      <c r="E196" s="23" t="str">
        <f>Sheet1!D127</f>
        <v/>
      </c>
      <c r="F196" s="23" t="str">
        <f t="shared" ref="F196:F205" si="5" xml:space="preserve"> IF(E196 &lt;&gt;"", SUM(COUNTIF($E$131:$E$205, E196)), "")</f>
        <v/>
      </c>
    </row>
    <row r="197" spans="5:6" hidden="1" x14ac:dyDescent="0.2">
      <c r="E197" s="23" t="str">
        <f>Sheet1!D128</f>
        <v/>
      </c>
      <c r="F197" s="23" t="str">
        <f t="shared" si="5"/>
        <v/>
      </c>
    </row>
    <row r="198" spans="5:6" s="23" customFormat="1" x14ac:dyDescent="0.2">
      <c r="E198" s="23" t="str">
        <f>Sheet1!D129</f>
        <v>EmbeddedRes/CodeSite/Nyx/Nyx/NyxTextFile.hpp</v>
      </c>
      <c r="F198" s="23">
        <f t="shared" si="5"/>
        <v>1</v>
      </c>
    </row>
    <row r="199" spans="5:6" hidden="1" x14ac:dyDescent="0.2">
      <c r="E199" s="23" t="str">
        <f>Sheet1!D130</f>
        <v/>
      </c>
      <c r="F199" s="23" t="str">
        <f t="shared" si="5"/>
        <v/>
      </c>
    </row>
    <row r="200" spans="5:6" hidden="1" x14ac:dyDescent="0.2">
      <c r="E200" s="23" t="str">
        <f>Sheet1!D131</f>
        <v/>
      </c>
      <c r="F200" s="23" t="str">
        <f t="shared" si="5"/>
        <v/>
      </c>
    </row>
    <row r="201" spans="5:6" hidden="1" x14ac:dyDescent="0.2">
      <c r="E201" s="23" t="str">
        <f>Sheet1!D132</f>
        <v/>
      </c>
      <c r="F201" s="23" t="str">
        <f t="shared" si="5"/>
        <v/>
      </c>
    </row>
    <row r="202" spans="5:6" hidden="1" x14ac:dyDescent="0.2">
      <c r="E202" s="23" t="str">
        <f>Sheet1!D133</f>
        <v/>
      </c>
      <c r="F202" s="23" t="str">
        <f t="shared" si="5"/>
        <v/>
      </c>
    </row>
    <row r="203" spans="5:6" hidden="1" x14ac:dyDescent="0.2">
      <c r="E203" s="23" t="str">
        <f>Sheet1!D134</f>
        <v/>
      </c>
      <c r="F203" s="23" t="str">
        <f t="shared" si="5"/>
        <v/>
      </c>
    </row>
    <row r="204" spans="5:6" s="23" customFormat="1" x14ac:dyDescent="0.2">
      <c r="E204" s="23" t="str">
        <f>Sheet1!D135</f>
        <v>EmbeddedRes/CodeSite/Nyx/NyxTraceViewer/QtTraceClient/Sources/Config/ConfigReader.hpp</v>
      </c>
      <c r="F204" s="23">
        <f t="shared" si="5"/>
        <v>1</v>
      </c>
    </row>
    <row r="205" spans="5:6" hidden="1" x14ac:dyDescent="0.2">
      <c r="E205" s="23" t="str">
        <f>Sheet1!D136</f>
        <v/>
      </c>
      <c r="F205" s="23" t="str">
        <f t="shared" si="5"/>
        <v/>
      </c>
    </row>
    <row r="206" spans="5:6" s="23" customFormat="1" x14ac:dyDescent="0.2"/>
    <row r="207" spans="5:6" s="32" customFormat="1" x14ac:dyDescent="0.2"/>
    <row r="210" spans="1:3" s="33" customFormat="1" ht="17" thickBot="1" x14ac:dyDescent="0.25">
      <c r="A210" s="33" t="s">
        <v>160</v>
      </c>
    </row>
    <row r="211" spans="1:3" s="17" customFormat="1" ht="17" thickTop="1" x14ac:dyDescent="0.2"/>
    <row r="212" spans="1:3" s="17" customFormat="1" x14ac:dyDescent="0.2">
      <c r="B212" s="17" t="str">
        <f>Sheet1!C141</f>
        <v/>
      </c>
      <c r="C212" s="17" t="str">
        <f xml:space="preserve"> IF(B212 &lt;&gt; "", SUM(COUNTIF($B$212:$B$231, B212)), "")</f>
        <v/>
      </c>
    </row>
    <row r="213" spans="1:3" s="17" customFormat="1" x14ac:dyDescent="0.2">
      <c r="B213" s="17" t="str">
        <f>Sheet1!C142</f>
        <v/>
      </c>
      <c r="C213" s="17" t="str">
        <f t="shared" ref="C213:C231" si="6" xml:space="preserve"> IF(B213 &lt;&gt; "", SUM(COUNTIF($B$212:$B$231, B213)), "")</f>
        <v/>
      </c>
    </row>
    <row r="214" spans="1:3" hidden="1" x14ac:dyDescent="0.2">
      <c r="B214" s="17" t="str">
        <f>Sheet1!C143</f>
        <v/>
      </c>
      <c r="C214" s="17" t="str">
        <f t="shared" si="6"/>
        <v/>
      </c>
    </row>
    <row r="215" spans="1:3" hidden="1" x14ac:dyDescent="0.2">
      <c r="B215" s="17" t="str">
        <f>Sheet1!C144</f>
        <v/>
      </c>
      <c r="C215" s="17" t="str">
        <f t="shared" si="6"/>
        <v/>
      </c>
    </row>
    <row r="216" spans="1:3" s="17" customFormat="1" x14ac:dyDescent="0.2">
      <c r="B216" s="17" t="str">
        <f>Sheet1!C145</f>
        <v>NyxTraceViewer</v>
      </c>
      <c r="C216" s="17">
        <f t="shared" si="6"/>
        <v>1</v>
      </c>
    </row>
    <row r="217" spans="1:3" s="17" customFormat="1" x14ac:dyDescent="0.2">
      <c r="B217" s="17" t="str">
        <f>Sheet1!C146</f>
        <v>QtTraceClient</v>
      </c>
      <c r="C217" s="17">
        <f t="shared" si="6"/>
        <v>1</v>
      </c>
    </row>
    <row r="218" spans="1:3" s="17" customFormat="1" x14ac:dyDescent="0.2">
      <c r="B218" s="17" t="str">
        <f>Sheet1!C147</f>
        <v>Sources</v>
      </c>
      <c r="C218" s="17">
        <f t="shared" si="6"/>
        <v>1</v>
      </c>
    </row>
    <row r="219" spans="1:3" s="17" customFormat="1" x14ac:dyDescent="0.2">
      <c r="B219" s="17" t="str">
        <f>Sheet1!C148</f>
        <v>Dialogs</v>
      </c>
      <c r="C219" s="17">
        <f t="shared" si="6"/>
        <v>1</v>
      </c>
    </row>
    <row r="220" spans="1:3" hidden="1" x14ac:dyDescent="0.2">
      <c r="B220" s="17" t="str">
        <f>Sheet1!C149</f>
        <v/>
      </c>
      <c r="C220" s="17" t="str">
        <f t="shared" si="6"/>
        <v/>
      </c>
    </row>
    <row r="221" spans="1:3" hidden="1" x14ac:dyDescent="0.2">
      <c r="B221" s="17" t="str">
        <f>Sheet1!C150</f>
        <v/>
      </c>
      <c r="C221" s="17" t="str">
        <f t="shared" si="6"/>
        <v/>
      </c>
    </row>
    <row r="222" spans="1:3" hidden="1" x14ac:dyDescent="0.2">
      <c r="B222" s="17" t="str">
        <f>Sheet1!C151</f>
        <v/>
      </c>
      <c r="C222" s="17" t="str">
        <f t="shared" si="6"/>
        <v/>
      </c>
    </row>
    <row r="223" spans="1:3" hidden="1" x14ac:dyDescent="0.2">
      <c r="B223" s="17" t="str">
        <f>Sheet1!C152</f>
        <v/>
      </c>
      <c r="C223" s="17" t="str">
        <f t="shared" si="6"/>
        <v/>
      </c>
    </row>
    <row r="224" spans="1:3" hidden="1" x14ac:dyDescent="0.2">
      <c r="B224" s="17" t="str">
        <f>Sheet1!C153</f>
        <v/>
      </c>
      <c r="C224" s="17" t="str">
        <f t="shared" si="6"/>
        <v/>
      </c>
    </row>
    <row r="225" spans="2:6" hidden="1" x14ac:dyDescent="0.2">
      <c r="B225" s="17" t="str">
        <f>Sheet1!C154</f>
        <v/>
      </c>
      <c r="C225" s="17" t="str">
        <f t="shared" si="6"/>
        <v/>
      </c>
    </row>
    <row r="226" spans="2:6" hidden="1" x14ac:dyDescent="0.2">
      <c r="B226" s="17" t="str">
        <f>Sheet1!C155</f>
        <v/>
      </c>
      <c r="C226" s="17" t="str">
        <f t="shared" si="6"/>
        <v/>
      </c>
    </row>
    <row r="227" spans="2:6" hidden="1" x14ac:dyDescent="0.2">
      <c r="B227" s="17" t="str">
        <f>Sheet1!C156</f>
        <v/>
      </c>
      <c r="C227" s="17" t="str">
        <f t="shared" si="6"/>
        <v/>
      </c>
    </row>
    <row r="228" spans="2:6" s="17" customFormat="1" x14ac:dyDescent="0.2">
      <c r="B228" s="17" t="str">
        <f>Sheet1!C157</f>
        <v>StatusUpdaters</v>
      </c>
      <c r="C228" s="17">
        <f t="shared" si="6"/>
        <v>1</v>
      </c>
    </row>
    <row r="229" spans="2:6" hidden="1" x14ac:dyDescent="0.2">
      <c r="B229" s="17" t="str">
        <f>Sheet1!C158</f>
        <v/>
      </c>
      <c r="C229" s="17" t="str">
        <f t="shared" si="6"/>
        <v/>
      </c>
    </row>
    <row r="230" spans="2:6" hidden="1" x14ac:dyDescent="0.2">
      <c r="B230" s="17" t="str">
        <f>Sheet1!C159</f>
        <v/>
      </c>
      <c r="C230" s="17" t="str">
        <f t="shared" si="6"/>
        <v/>
      </c>
    </row>
    <row r="231" spans="2:6" hidden="1" x14ac:dyDescent="0.2">
      <c r="B231" s="17" t="str">
        <f>Sheet1!C160</f>
        <v/>
      </c>
      <c r="C231" s="17" t="str">
        <f t="shared" si="6"/>
        <v/>
      </c>
    </row>
    <row r="232" spans="2:6" s="17" customFormat="1" x14ac:dyDescent="0.2"/>
    <row r="233" spans="2:6" s="34" customFormat="1" x14ac:dyDescent="0.2"/>
    <row r="234" spans="2:6" s="17" customFormat="1" x14ac:dyDescent="0.2"/>
    <row r="235" spans="2:6" s="17" customFormat="1" x14ac:dyDescent="0.2">
      <c r="E235" s="17" t="str">
        <f>Sheet1!D141</f>
        <v/>
      </c>
      <c r="F235" s="17" t="str">
        <f>IF(E235&lt;&gt;"", SUM(COUNTIF($E$235:$E$254, E235)), "")</f>
        <v/>
      </c>
    </row>
    <row r="236" spans="2:6" s="17" customFormat="1" x14ac:dyDescent="0.2">
      <c r="E236" s="17" t="str">
        <f>Sheet1!D142</f>
        <v/>
      </c>
      <c r="F236" s="17" t="str">
        <f t="shared" ref="F236:F254" si="7">IF(E236&lt;&gt;"", SUM(COUNTIF($E$235:$E$254, E236)), "")</f>
        <v/>
      </c>
    </row>
    <row r="237" spans="2:6" hidden="1" x14ac:dyDescent="0.2">
      <c r="E237" s="17" t="str">
        <f>Sheet1!D143</f>
        <v/>
      </c>
      <c r="F237" s="17" t="str">
        <f t="shared" si="7"/>
        <v/>
      </c>
    </row>
    <row r="238" spans="2:6" hidden="1" x14ac:dyDescent="0.2">
      <c r="E238" s="17" t="str">
        <f>Sheet1!D144</f>
        <v/>
      </c>
      <c r="F238" s="17" t="str">
        <f t="shared" si="7"/>
        <v/>
      </c>
    </row>
    <row r="239" spans="2:6" hidden="1" x14ac:dyDescent="0.2">
      <c r="E239" s="17" t="str">
        <f>Sheet1!D145</f>
        <v/>
      </c>
      <c r="F239" s="17" t="str">
        <f t="shared" si="7"/>
        <v/>
      </c>
    </row>
    <row r="240" spans="2:6" hidden="1" x14ac:dyDescent="0.2">
      <c r="E240" s="17" t="str">
        <f>Sheet1!D146</f>
        <v/>
      </c>
      <c r="F240" s="17" t="str">
        <f t="shared" si="7"/>
        <v/>
      </c>
    </row>
    <row r="241" spans="5:6" hidden="1" x14ac:dyDescent="0.2">
      <c r="E241" s="17" t="str">
        <f>Sheet1!D147</f>
        <v/>
      </c>
      <c r="F241" s="17" t="str">
        <f t="shared" si="7"/>
        <v/>
      </c>
    </row>
    <row r="242" spans="5:6" hidden="1" x14ac:dyDescent="0.2">
      <c r="E242" s="17" t="str">
        <f>Sheet1!D148</f>
        <v/>
      </c>
      <c r="F242" s="17" t="str">
        <f t="shared" si="7"/>
        <v/>
      </c>
    </row>
    <row r="243" spans="5:6" hidden="1" x14ac:dyDescent="0.2">
      <c r="E243" s="17" t="str">
        <f>Sheet1!D149</f>
        <v/>
      </c>
      <c r="F243" s="17" t="str">
        <f t="shared" si="7"/>
        <v/>
      </c>
    </row>
    <row r="244" spans="5:6" s="17" customFormat="1" x14ac:dyDescent="0.2">
      <c r="E244" s="17" t="str">
        <f>Sheet1!D150</f>
        <v>EmbeddedRes/CodeSite/Nyx/NyxTraceViewer/QtTraceClient/Sources/Dialogs/NewViewDlg.hpp</v>
      </c>
      <c r="F244" s="17">
        <f t="shared" si="7"/>
        <v>1</v>
      </c>
    </row>
    <row r="245" spans="5:6" hidden="1" x14ac:dyDescent="0.2">
      <c r="E245" s="17" t="str">
        <f>Sheet1!D151</f>
        <v/>
      </c>
      <c r="F245" s="17" t="str">
        <f t="shared" si="7"/>
        <v/>
      </c>
    </row>
    <row r="246" spans="5:6" hidden="1" x14ac:dyDescent="0.2">
      <c r="E246" s="17" t="str">
        <f>Sheet1!D152</f>
        <v/>
      </c>
      <c r="F246" s="17" t="str">
        <f t="shared" si="7"/>
        <v/>
      </c>
    </row>
    <row r="247" spans="5:6" hidden="1" x14ac:dyDescent="0.2">
      <c r="E247" s="17" t="str">
        <f>Sheet1!D153</f>
        <v/>
      </c>
      <c r="F247" s="17" t="str">
        <f t="shared" si="7"/>
        <v/>
      </c>
    </row>
    <row r="248" spans="5:6" hidden="1" x14ac:dyDescent="0.2">
      <c r="E248" s="17" t="str">
        <f>Sheet1!D154</f>
        <v/>
      </c>
      <c r="F248" s="17" t="str">
        <f t="shared" si="7"/>
        <v/>
      </c>
    </row>
    <row r="249" spans="5:6" s="17" customFormat="1" x14ac:dyDescent="0.2">
      <c r="E249" s="17" t="str">
        <f>Sheet1!D155</f>
        <v>EmbeddedRes/CodeSite/Nyx/NyxTraceViewer/QtTraceClient/Sources/Dialogs/AboutDlg.h</v>
      </c>
      <c r="F249" s="17">
        <f t="shared" si="7"/>
        <v>1</v>
      </c>
    </row>
    <row r="250" spans="5:6" hidden="1" x14ac:dyDescent="0.2">
      <c r="E250" s="17" t="str">
        <f>Sheet1!D156</f>
        <v/>
      </c>
      <c r="F250" s="17" t="str">
        <f t="shared" si="7"/>
        <v/>
      </c>
    </row>
    <row r="251" spans="5:6" hidden="1" x14ac:dyDescent="0.2">
      <c r="E251" s="17" t="str">
        <f>Sheet1!D157</f>
        <v/>
      </c>
      <c r="F251" s="17" t="str">
        <f t="shared" si="7"/>
        <v/>
      </c>
    </row>
    <row r="252" spans="5:6" hidden="1" x14ac:dyDescent="0.2">
      <c r="E252" s="17" t="str">
        <f>Sheet1!D158</f>
        <v/>
      </c>
      <c r="F252" s="17" t="str">
        <f t="shared" si="7"/>
        <v/>
      </c>
    </row>
    <row r="253" spans="5:6" s="17" customFormat="1" x14ac:dyDescent="0.2">
      <c r="E253" s="17" t="str">
        <f>Sheet1!D159</f>
        <v>EmbeddedRes/CodeSite/Nyx/NyxTraceViewer/QtTraceClient/Sources/StatusUpdaters/StatusUpdater.hpp</v>
      </c>
      <c r="F253" s="17">
        <f t="shared" si="7"/>
        <v>1</v>
      </c>
    </row>
    <row r="254" spans="5:6" hidden="1" x14ac:dyDescent="0.2">
      <c r="E254" s="17" t="str">
        <f>Sheet1!D160</f>
        <v/>
      </c>
      <c r="F254" s="17" t="str">
        <f t="shared" si="7"/>
        <v/>
      </c>
    </row>
    <row r="255" spans="5:6" s="17" customFormat="1" x14ac:dyDescent="0.2"/>
    <row r="256" spans="5:6" s="34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2016-05-23T18:19:08Z</dcterms:created>
  <dcterms:modified xsi:type="dcterms:W3CDTF">2016-07-10T23:21:35Z</dcterms:modified>
</cp:coreProperties>
</file>