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dannyt/Dropbox/cours/Essai/Résultats MSDevMtl Mar 19, 2016/Analyse/Hierarchic/"/>
    </mc:Choice>
  </mc:AlternateContent>
  <bookViews>
    <workbookView xWindow="13420" yWindow="840" windowWidth="36640" windowHeight="25000" tabRatio="500"/>
  </bookViews>
  <sheets>
    <sheet name="Sheet1" sheetId="1" r:id="rId1"/>
    <sheet name="Sheet2" sheetId="2" r:id="rId2"/>
  </sheets>
  <definedNames>
    <definedName name="_xlnm._FilterDatabase" localSheetId="1" hidden="1">Sheet2!$E$193:$E$277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4" i="2" l="1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193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05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76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51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7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7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E65" i="1"/>
  <c r="E92" i="1"/>
  <c r="E182" i="1"/>
  <c r="B182" i="1"/>
  <c r="B92" i="1"/>
  <c r="B65" i="1"/>
  <c r="E173" i="1"/>
  <c r="E174" i="1"/>
  <c r="E175" i="1"/>
  <c r="E176" i="1"/>
  <c r="E177" i="1"/>
  <c r="E178" i="1"/>
  <c r="E179" i="1"/>
  <c r="E180" i="1"/>
  <c r="E181" i="1"/>
  <c r="E183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80" i="1"/>
  <c r="E81" i="1"/>
  <c r="E82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4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" i="1"/>
  <c r="D2" i="1"/>
  <c r="C2" i="1"/>
</calcChain>
</file>

<file path=xl/sharedStrings.xml><?xml version="1.0" encoding="utf-8"?>
<sst xmlns="http://schemas.openxmlformats.org/spreadsheetml/2006/main" count="190" uniqueCount="184">
  <si>
    <t>Notes</t>
  </si>
  <si>
    <t>temps de recherche</t>
  </si>
  <si>
    <t>Elements Visited</t>
  </si>
  <si>
    <t>File Opened</t>
  </si>
  <si>
    <t>Revisit de la question</t>
  </si>
  <si>
    <t>[Saturday, March 19, 2016 at 15:05:49 GMT-04:00, Open Story] opening story PresentationPageStory</t>
  </si>
  <si>
    <t>[Saturday, March 19, 2016 at 15:06:47 GMT-04:00, Open Story] opening story QuestionnaireStory</t>
  </si>
  <si>
    <t>[Saturday, March 19, 2016 at 15:07:16 GMT-04:00, Write Question &amp; Answer]  {Éducation} -- Baccalauréat</t>
  </si>
  <si>
    <t>[Saturday, March 19, 2016 at 15:07:16 GMT-04:00, Write Question &amp; Answer]  {Connaissance de UML} -- Aucune</t>
  </si>
  <si>
    <t>[Saturday, March 19, 2016 at 15:07:16 GMT-04:00, Write Question &amp; Answer]  {Utilisation de UML} -- Occasionnellement</t>
  </si>
  <si>
    <t>[Saturday, March 19, 2016 at 15:07:16 GMT-04:00, Write Question &amp; Answer]  {Expérience en développement logiciel} -- Intermédiaire (5 à 15 ans)</t>
  </si>
  <si>
    <t>[Saturday, March 19, 2016 at 15:07:16 GMT-04:00, Write Question &amp; Answer]  {Possédez ou utilisez vous régulièrement un appareil à écran tactile} -- oui</t>
  </si>
  <si>
    <t>[Saturday, March 19, 2016 at 15:07:16 GMT-04:00, Open Story] opening story MethodSelectionStory</t>
  </si>
  <si>
    <t>[Saturday, March 19, 2016 at 15:07:18 GMT-04:00, Method Selection] method selected : Hierarchique</t>
  </si>
  <si>
    <t>[Saturday, March 19, 2016 at 15:07:26 GMT-04:00, Open Story] opening story DisplayTextContentStory</t>
  </si>
  <si>
    <t>[Saturday, March 19, 2016 at 15:07:26 GMT-04:00] question : 'Trouver l'élément de base responsable du parsing XML.'</t>
  </si>
  <si>
    <t>[Saturday, March 19, 2016 at 15:07:35 GMT-04:00] Starting warmup question</t>
  </si>
  <si>
    <t>[Saturday, March 19, 2016 at 15:07:35 GMT-04:00, Open Story] opening story HierarchicViewStory</t>
  </si>
  <si>
    <t>[Saturday, March 19, 2016 at 15:07:43 GMT-04:00, Tree Item Expanded]  DiagramElements</t>
  </si>
  <si>
    <t>[Saturday, March 19, 2016 at 15:07:47 GMT-04:00, Tree Item Expanded]  DiagramElements</t>
  </si>
  <si>
    <t>[Saturday, March 19, 2016 at 15:07:49 GMT-04:00, Tree Item Expanded]  ProjectFV</t>
  </si>
  <si>
    <t>[Saturday, March 19, 2016 at 15:07:51 GMT-04:00, Tree Item Expanded]  ProjectFV</t>
  </si>
  <si>
    <t xml:space="preserve">[Saturday, March 19, 2016 at 15:07:54 GMT-04:00, Show Question Recherche] </t>
  </si>
  <si>
    <t>[Saturday, March 19, 2016 at 15:08:00 GMT-04:00, Close Story] closing story QuestionRecherchePopupStory</t>
  </si>
  <si>
    <t>[Saturday, March 19, 2016 at 15:08:14 GMT-04:00, Tree Item Expanded]  VpProject</t>
  </si>
  <si>
    <t>[Saturday, March 19, 2016 at 15:08:16 GMT-04:00, Tree Item Expanded]  parsers</t>
  </si>
  <si>
    <t xml:space="preserve">[Saturday, March 19, 2016 at 15:08:33 GMT-04:00, Show Question Recherche] </t>
  </si>
  <si>
    <t>[Saturday, March 19, 2016 at 15:08:44 GMT-04:00, Close Story] closing story QuestionRecherchePopupStory</t>
  </si>
  <si>
    <t>[Saturday, March 19, 2016 at 15:08:55 GMT-04:00, Tree Item Selected]  XmlDocParser.swift</t>
  </si>
  <si>
    <t>[Saturday, March 19, 2016 at 15:08:55 GMT-04:00, File View] viewing file : EmbeddedRes/CodeSite/ProjectFV/VpProject/XmlDocParser.swift</t>
  </si>
  <si>
    <t>[Saturday, March 19, 2016 at 15:08:58 GMT-04:00, Close Story] closing story FileViewStory</t>
  </si>
  <si>
    <t>[Saturday, March 19, 2016 at 15:09:10 GMT-04:00, Tree Item Selected]  XmlParserState.swift</t>
  </si>
  <si>
    <t>[Saturday, March 19, 2016 at 15:09:10 GMT-04:00, File View] viewing file : EmbeddedRes/CodeSite/ProjectFV/VpProject/XmlParserState.swift</t>
  </si>
  <si>
    <t>[Saturday, March 19, 2016 at 15:09:11 GMT-04:00, Close Story] closing story FileViewStory</t>
  </si>
  <si>
    <t>[Saturday, March 19, 2016 at 15:09:21 GMT-04:00, Tree Item Expanded]  parsers</t>
  </si>
  <si>
    <t>[Saturday, March 19, 2016 at 15:09:25 GMT-04:00, Tree Item Selected]  VpProject.swift</t>
  </si>
  <si>
    <t>[Saturday, March 19, 2016 at 15:09:25 GMT-04:00, File View] viewing file : EmbeddedRes/CodeSite/ProjectFV/VpProject/VpProject.swift</t>
  </si>
  <si>
    <t>[Saturday, March 19, 2016 at 15:09:27 GMT-04:00, Close Story] closing story FileViewStory</t>
  </si>
  <si>
    <t>[Saturday, March 19, 2016 at 15:09:34 GMT-04:00, Tree Item Expanded]  DiagramElements</t>
  </si>
  <si>
    <t>[Saturday, March 19, 2016 at 15:09:40 GMT-04:00, Tree Item Expanded]  ProjectFV</t>
  </si>
  <si>
    <t>[Saturday, March 19, 2016 at 15:10:01 GMT-04:00, Tree Item Selected]  XmlElementParser.swift</t>
  </si>
  <si>
    <t>[Saturday, March 19, 2016 at 15:10:01 GMT-04:00, File View] viewing file : EmbeddedRes/CodeSite/ProjectFV/VpProject/XmlElementParser.swift</t>
  </si>
  <si>
    <t>[Saturday, March 19, 2016 at 15:10:01 GMT-04:00] item found</t>
  </si>
  <si>
    <t>[Saturday, March 19, 2016 at 15:10:08 GMT-04:00, Open Story] opening story DisplayTextContentStory</t>
  </si>
  <si>
    <t>[Saturday, March 19, 2016 at 15:11:03 GMT-04:00, Open Story] opening story DisplayTextContentStory</t>
  </si>
  <si>
    <t>[Saturday, March 19, 2016 at 15:11:03 GMT-04:00] question : 'Problème avec les string UTF-8'</t>
  </si>
  <si>
    <t>[Saturday, March 19, 2016 at 15:11:10 GMT-04:00] starting question 1</t>
  </si>
  <si>
    <t>[Saturday, March 19, 2016 at 15:11:10 GMT-04:00, Open Story] opening story HierarchicViewStory</t>
  </si>
  <si>
    <t xml:space="preserve">[Saturday, March 19, 2016 at 15:11:19 GMT-04:00, Show Question Recherche] </t>
  </si>
  <si>
    <t>[Saturday, March 19, 2016 at 15:11:21 GMT-04:00, Close Story] closing story QuestionRecherchePopupStory</t>
  </si>
  <si>
    <t>[Saturday, March 19, 2016 at 15:11:23 GMT-04:00, Tree Item Expanded]  Nyx</t>
  </si>
  <si>
    <t>[Saturday, March 19, 2016 at 15:11:33 GMT-04:00, Tree Item Expanded]  NyxTraceViewer</t>
  </si>
  <si>
    <t>[Saturday, March 19, 2016 at 15:11:35 GMT-04:00, Tree Item Expanded]  NyxTraceViewer</t>
  </si>
  <si>
    <t>[Saturday, March 19, 2016 at 15:11:40 GMT-04:00, Tree Item Expanded]  NyxWebSvr</t>
  </si>
  <si>
    <t>[Saturday, March 19, 2016 at 15:11:43 GMT-04:00, Tree Item Expanded]  NyxNet</t>
  </si>
  <si>
    <t>[Saturday, March 19, 2016 at 15:11:47 GMT-04:00, Tree Item Expanded]  NyxNet</t>
  </si>
  <si>
    <t>[Saturday, March 19, 2016 at 15:11:54 GMT-04:00, Tree Item Expanded]  NyxWebSvr</t>
  </si>
  <si>
    <t>[Saturday, March 19, 2016 at 15:11:55 GMT-04:00, Tree Item Selected]  NyxAString.hpp</t>
  </si>
  <si>
    <t>[Saturday, March 19, 2016 at 15:11:55 GMT-04:00, File View] viewing file : EmbeddedRes/CodeSite/Nyx/Nyx/NyxAString.hpp</t>
  </si>
  <si>
    <t>[Saturday, March 19, 2016 at 15:11:58 GMT-04:00, Close Story] closing story FileViewStory</t>
  </si>
  <si>
    <t>[Saturday, March 19, 2016 at 15:12:13 GMT-04:00, Tree Item Expanded]  NyxWebSvr</t>
  </si>
  <si>
    <t>[Saturday, March 19, 2016 at 15:12:33 GMT-04:00, Tree Item Selected]  NyxUtf8String.hpp</t>
  </si>
  <si>
    <t>[Saturday, March 19, 2016 at 15:12:33 GMT-04:00, File View] viewing file : EmbeddedRes/CodeSite/Nyx/Nyx/NyxUtf8String.hpp</t>
  </si>
  <si>
    <t>[Saturday, March 19, 2016 at 15:12:33 GMT-04:00] item found</t>
  </si>
  <si>
    <t>[Saturday, March 19, 2016 at 15:12:38 GMT-04:00, Open Story] opening story DisplayTextContentStory</t>
  </si>
  <si>
    <t>[Saturday, March 19, 2016 at 15:12:38 GMT-04:00] question : 'Problème de lecture de configuration lors du démarrage de l'application'</t>
  </si>
  <si>
    <t>[Saturday, March 19, 2016 at 15:12:47 GMT-04:00] starting question 2</t>
  </si>
  <si>
    <t>[Saturday, March 19, 2016 at 15:12:47 GMT-04:00, Open Story] opening story HierarchicViewStory</t>
  </si>
  <si>
    <t>[Saturday, March 19, 2016 at 15:12:52 GMT-04:00, Tree Item Expanded]  NyxTraceViewer</t>
  </si>
  <si>
    <t>[Saturday, March 19, 2016 at 15:12:55 GMT-04:00, Tree Item Expanded]  Nyx</t>
  </si>
  <si>
    <t xml:space="preserve">[Saturday, March 19, 2016 at 15:13:13 GMT-04:00, Show Question Recherche] </t>
  </si>
  <si>
    <t>[Saturday, March 19, 2016 at 15:13:16 GMT-04:00, Close Story] closing story QuestionRecherchePopupStory</t>
  </si>
  <si>
    <t>[Saturday, March 19, 2016 at 15:13:28 GMT-04:00, Tree Item Expanded]  NyxNet</t>
  </si>
  <si>
    <t>[Saturday, March 19, 2016 at 15:13:34 GMT-04:00, Tree Item Selected]  NyxNetAddress.hpp</t>
  </si>
  <si>
    <t>[Saturday, March 19, 2016 at 15:13:34 GMT-04:00, File View] viewing file : EmbeddedRes/CodeSite/Nyx/Nyx/NyxNet/NyxNetAddress.hpp</t>
  </si>
  <si>
    <t>[Saturday, March 19, 2016 at 15:13:36 GMT-04:00, Close Story] closing story FileViewStory</t>
  </si>
  <si>
    <t>[Saturday, March 19, 2016 at 15:13:40 GMT-04:00, Tree Item Selected]  NyxNetNxStreamRW.hpp</t>
  </si>
  <si>
    <t>[Saturday, March 19, 2016 at 15:13:40 GMT-04:00, File View] viewing file : EmbeddedRes/CodeSite/Nyx/Nyx/NyxNet/NyxNetNxStreamRW.hpp</t>
  </si>
  <si>
    <t>[Saturday, March 19, 2016 at 15:13:42 GMT-04:00, Close Story] closing story FileViewStory</t>
  </si>
  <si>
    <t>[Saturday, March 19, 2016 at 15:13:55 GMT-04:00, Tree Item Selected]  NyxFile.hpp</t>
  </si>
  <si>
    <t>[Saturday, March 19, 2016 at 15:13:55 GMT-04:00, File View] viewing file : EmbeddedRes/CodeSite/Nyx/Nyx/NyxFile.hpp</t>
  </si>
  <si>
    <t>[Saturday, March 19, 2016 at 15:13:57 GMT-04:00, Close Story] closing story FileViewStory</t>
  </si>
  <si>
    <t>[Saturday, March 19, 2016 at 15:14:16 GMT-04:00, Tree Item Expanded]  TraceClientCore</t>
  </si>
  <si>
    <t>[Saturday, March 19, 2016 at 15:14:20 GMT-04:00, Tree Item Expanded]  QtTraceClient</t>
  </si>
  <si>
    <t>[Saturday, March 19, 2016 at 15:14:24 GMT-04:00, Tree Item Expanded]  Sources</t>
  </si>
  <si>
    <t>[Saturday, March 19, 2016 at 15:14:28 GMT-04:00, Tree Item Expanded]  Config</t>
  </si>
  <si>
    <t>[Saturday, March 19, 2016 at 15:14:31 GMT-04:00, Tree Item Selected]  ConfigReader.hpp</t>
  </si>
  <si>
    <t>[Saturday, March 19, 2016 at 15:14:31 GMT-04:00, File View] viewing file : EmbeddedRes/CodeSite/Nyx/NyxTraceViewer/QtTraceClient/Sources/Config/ConfigReader.hpp</t>
  </si>
  <si>
    <t>[Saturday, March 19, 2016 at 15:14:31 GMT-04:00] item found</t>
  </si>
  <si>
    <t>[Saturday, March 19, 2016 at 15:14:33 GMT-04:00, Open Story] opening story DisplayTextContentStory</t>
  </si>
  <si>
    <t>[Saturday, March 19, 2016 at 15:14:33 GMT-04:00] question : 'Problème de mise à jour du status lors de la création d'une nouvelle vue ou de l'affichage d'une boite de dialogue.'</t>
  </si>
  <si>
    <t>[Saturday, March 19, 2016 at 15:14:50 GMT-04:00] starting question 3</t>
  </si>
  <si>
    <t>[Saturday, March 19, 2016 at 15:14:50 GMT-04:00, Open Story] opening story HierarchicViewStory</t>
  </si>
  <si>
    <t>[Saturday, March 19, 2016 at 15:14:54 GMT-04:00, Tree Item Expanded]  NyxTraceViewer</t>
  </si>
  <si>
    <t>[Saturday, March 19, 2016 at 15:14:58 GMT-04:00, Tree Item Expanded]  QtTraceClient</t>
  </si>
  <si>
    <t>[Saturday, March 19, 2016 at 15:15:00 GMT-04:00, Tree Item Expanded]  Sources</t>
  </si>
  <si>
    <t>[Saturday, March 19, 2016 at 15:15:02 GMT-04:00, Tree Item Expanded]  Controls</t>
  </si>
  <si>
    <t>[Saturday, March 19, 2016 at 15:15:06 GMT-04:00, Tree Item Selected]  ConnectionStatusToolButton.h</t>
  </si>
  <si>
    <t>[Saturday, March 19, 2016 at 15:15:06 GMT-04:00, File View] viewing file : EmbeddedRes/CodeSite/Nyx/NyxTraceViewer/QtTraceClient/Sources/Controls/ConnectionStatusToolButton.h</t>
  </si>
  <si>
    <t>[Saturday, March 19, 2016 at 15:15:08 GMT-04:00, Close Story] closing story FileViewStory</t>
  </si>
  <si>
    <t>[Saturday, March 19, 2016 at 15:15:15 GMT-04:00, Tree Item Expanded]  Dialogs</t>
  </si>
  <si>
    <t>[Saturday, March 19, 2016 at 15:15:21 GMT-04:00, Tree Item Selected]  NewViewDlg.hpp</t>
  </si>
  <si>
    <t>[Saturday, March 19, 2016 at 15:15:21 GMT-04:00, File View] viewing file : EmbeddedRes/CodeSite/Nyx/NyxTraceViewer/QtTraceClient/Sources/Dialogs/NewViewDlg.hpp</t>
  </si>
  <si>
    <t>[Saturday, March 19, 2016 at 15:15:22 GMT-04:00, Close Story] closing story FileViewStory</t>
  </si>
  <si>
    <t xml:space="preserve">[Saturday, March 19, 2016 at 15:15:38 GMT-04:00, Show Question Recherche] </t>
  </si>
  <si>
    <t>[Saturday, March 19, 2016 at 15:15:48 GMT-04:00, Close Story] closing story QuestionRecherchePopupStory</t>
  </si>
  <si>
    <t>[Saturday, March 19, 2016 at 15:15:51 GMT-04:00, Tree Item Expanded]  Sources</t>
  </si>
  <si>
    <t>[Saturday, March 19, 2016 at 15:15:53 GMT-04:00, Tree Item Expanded]  Nyx</t>
  </si>
  <si>
    <t>[Saturday, March 19, 2016 at 15:16:00 GMT-04:00, Tree Item Selected]  NyxModule.hpp</t>
  </si>
  <si>
    <t>[Saturday, March 19, 2016 at 15:16:00 GMT-04:00, File View] viewing file : EmbeddedRes/CodeSite/Nyx/Nyx/NyxModule.hpp</t>
  </si>
  <si>
    <t>[Saturday, March 19, 2016 at 15:16:03 GMT-04:00, Close Story] closing story FileViewStory</t>
  </si>
  <si>
    <t>[Saturday, March 19, 2016 at 15:16:27 GMT-04:00, Tree Item Expanded]  NyxWebSvr</t>
  </si>
  <si>
    <t>[Saturday, March 19, 2016 at 15:16:34 GMT-04:00, Tree Item Expanded]  NyxNet</t>
  </si>
  <si>
    <t xml:space="preserve">[Saturday, March 19, 2016 at 15:16:44 GMT-04:00, Show Question Recherche] </t>
  </si>
  <si>
    <t>[Saturday, March 19, 2016 at 15:16:58 GMT-04:00, Close Story] closing story QuestionRecherchePopupStory</t>
  </si>
  <si>
    <t>[Saturday, March 19, 2016 at 15:17:01 GMT-04:00, Tree Item Expanded]  NyxNet</t>
  </si>
  <si>
    <t>[Saturday, March 19, 2016 at 15:17:02 GMT-04:00, Tree Item Expanded]  NyxWebSvr</t>
  </si>
  <si>
    <t>[Saturday, March 19, 2016 at 15:17:04 GMT-04:00, Tree Item Expanded]  NyxWebSvr</t>
  </si>
  <si>
    <t>[Saturday, March 19, 2016 at 15:17:20 GMT-04:00, Tree Item Selected]  NyxMsgHandler.hpp</t>
  </si>
  <si>
    <t>[Saturday, March 19, 2016 at 15:17:20 GMT-04:00, File View] viewing file : EmbeddedRes/CodeSite/Nyx/Nyx/NyxMsgHandler.hpp</t>
  </si>
  <si>
    <t>[Saturday, March 19, 2016 at 15:17:22 GMT-04:00, Close Story] closing story FileViewStory</t>
  </si>
  <si>
    <t>[Saturday, March 19, 2016 at 15:17:24 GMT-04:00, Tree Item Selected]  NyxMsg.hpp</t>
  </si>
  <si>
    <t>[Saturday, March 19, 2016 at 15:17:24 GMT-04:00, File View] viewing file : EmbeddedRes/CodeSite/Nyx/Nyx/NyxMsg.hpp</t>
  </si>
  <si>
    <t>[Saturday, March 19, 2016 at 15:17:27 GMT-04:00, Close Story] closing story FileViewStory</t>
  </si>
  <si>
    <t>[Saturday, March 19, 2016 at 15:17:33 GMT-04:00, Tree Item Selected]  NyxEvent.hpp</t>
  </si>
  <si>
    <t>[Saturday, March 19, 2016 at 15:17:33 GMT-04:00, File View] viewing file : EmbeddedRes/CodeSite/Nyx/Nyx/NyxEvent.hpp</t>
  </si>
  <si>
    <t>[Saturday, March 19, 2016 at 15:17:35 GMT-04:00, Close Story] closing story FileViewStory</t>
  </si>
  <si>
    <t>[Saturday, March 19, 2016 at 15:17:36 GMT-04:00, Tree Item Selected]  NyxException.hpp</t>
  </si>
  <si>
    <t>[Saturday, March 19, 2016 at 15:17:36 GMT-04:00, File View] viewing file : EmbeddedRes/CodeSite/Nyx/Nyx/NyxException.hpp</t>
  </si>
  <si>
    <t>[Saturday, March 19, 2016 at 15:17:38 GMT-04:00, Close Story] closing story FileViewStory</t>
  </si>
  <si>
    <t>[Saturday, March 19, 2016 at 15:17:56 GMT-04:00, Tree Item Expanded]  NyxNet</t>
  </si>
  <si>
    <t>[Saturday, March 19, 2016 at 15:18:18 GMT-04:00, Tree Item Selected]  NyxConsoleTraceOutput.hpp</t>
  </si>
  <si>
    <t>[Saturday, March 19, 2016 at 15:18:18 GMT-04:00, File View] viewing file : EmbeddedRes/CodeSite/Nyx/Nyx/NyxConsoleTraceOutput.hpp</t>
  </si>
  <si>
    <t>[Saturday, March 19, 2016 at 15:18:20 GMT-04:00, Close Story] closing story FileViewStory</t>
  </si>
  <si>
    <t>[Saturday, March 19, 2016 at 15:18:35 GMT-04:00, Tree Item Selected]  NyxResException.hpp</t>
  </si>
  <si>
    <t>[Saturday, March 19, 2016 at 15:18:35 GMT-04:00, File View] viewing file : EmbeddedRes/CodeSite/Nyx/Nyx/NyxResException.hpp</t>
  </si>
  <si>
    <t>[Saturday, March 19, 2016 at 15:18:37 GMT-04:00, Close Story] closing story FileViewStory</t>
  </si>
  <si>
    <t>[Saturday, March 19, 2016 at 15:19:07 GMT-04:00, Tree Item Expanded]  Nyx</t>
  </si>
  <si>
    <t>[Saturday, March 19, 2016 at 15:19:08 GMT-04:00, Tree Item Expanded]  Nyx</t>
  </si>
  <si>
    <t>[Saturday, March 19, 2016 at 15:19:17 GMT-04:00, Tree Item Selected]  NyxConsoleTraceOutput.hpp</t>
  </si>
  <si>
    <t>[Saturday, March 19, 2016 at 15:19:17 GMT-04:00, File View] viewing file : EmbeddedRes/CodeSite/Nyx/Nyx/NyxConsoleTraceOutput.hpp</t>
  </si>
  <si>
    <t>[Saturday, March 19, 2016 at 15:19:18 GMT-04:00, Close Story] closing story FileViewStory</t>
  </si>
  <si>
    <t>[Saturday, March 19, 2016 at 15:19:22 GMT-04:00, Tree Item Selected]  NyxException.hpp</t>
  </si>
  <si>
    <t>[Saturday, March 19, 2016 at 15:19:22 GMT-04:00, File View] viewing file : EmbeddedRes/CodeSite/Nyx/Nyx/NyxException.hpp</t>
  </si>
  <si>
    <t>[Saturday, March 19, 2016 at 15:19:23 GMT-04:00, Close Story] closing story FileViewStory</t>
  </si>
  <si>
    <t>[Saturday, March 19, 2016 at 15:19:27 GMT-04:00, Tree Item Selected]  NyxEvent.hpp</t>
  </si>
  <si>
    <t>[Saturday, March 19, 2016 at 15:19:27 GMT-04:00, File View] viewing file : EmbeddedRes/CodeSite/Nyx/Nyx/NyxEvent.hpp</t>
  </si>
  <si>
    <t>[Saturday, March 19, 2016 at 15:19:28 GMT-04:00, Close Story] closing story FileViewStory</t>
  </si>
  <si>
    <t>[Saturday, March 19, 2016 at 15:19:35 GMT-04:00, Tree Item Selected]  NyxMsgHandler.hpp</t>
  </si>
  <si>
    <t>[Saturday, March 19, 2016 at 15:19:35 GMT-04:00, File View] viewing file : EmbeddedRes/CodeSite/Nyx/Nyx/NyxMsgHandler.hpp</t>
  </si>
  <si>
    <t>[Saturday, March 19, 2016 at 15:19:37 GMT-04:00, Close Story] closing story FileViewStory</t>
  </si>
  <si>
    <t xml:space="preserve">[Saturday, March 19, 2016 at 15:20:08 GMT-04:00, Show Question Recherche] </t>
  </si>
  <si>
    <t>[Saturday, March 19, 2016 at 15:20:26 GMT-04:00, Close Story] closing story QuestionRecherchePopupStory</t>
  </si>
  <si>
    <t>[Saturday, March 19, 2016 at 15:20:37 GMT-04:00, Tree Item Expanded]  NyxWebSvr</t>
  </si>
  <si>
    <t>[Saturday, March 19, 2016 at 15:20:41 GMT-04:00, Tree Item Selected]  HttpServer.hpp</t>
  </si>
  <si>
    <t>[Saturday, March 19, 2016 at 15:20:41 GMT-04:00, File View] viewing file : EmbeddedRes/CodeSite/Nyx/Nyx/NyxWebSvr/HttpServer.hpp</t>
  </si>
  <si>
    <t>[Saturday, March 19, 2016 at 15:20:43 GMT-04:00, Close Story] closing story FileViewStory</t>
  </si>
  <si>
    <t>[Saturday, March 19, 2016 at 15:20:44 GMT-04:00, Tree Item Selected]  HttpsServer.hpp</t>
  </si>
  <si>
    <t>[Saturday, March 19, 2016 at 15:20:44 GMT-04:00, File View] viewing file : EmbeddedRes/CodeSite/Nyx/Nyx/NyxWebSvr/HttpsServer.hpp</t>
  </si>
  <si>
    <t>[Saturday, March 19, 2016 at 15:20:45 GMT-04:00, Close Story] closing story FileViewStory</t>
  </si>
  <si>
    <t>[Saturday, March 19, 2016 at 15:20:47 GMT-04:00, Tree Item Selected]  ConnListener.hpp</t>
  </si>
  <si>
    <t>[Saturday, March 19, 2016 at 15:20:47 GMT-04:00, File View] viewing file : EmbeddedRes/CodeSite/Nyx/Nyx/NyxWebSvr/ConnListener.hpp</t>
  </si>
  <si>
    <t>[Saturday, March 19, 2016 at 15:20:48 GMT-04:00, Close Story] closing story FileViewStory</t>
  </si>
  <si>
    <t>[Saturday, March 19, 2016 at 15:21:35 GMT-04:00, Tree Item Expanded]  QtTraceClient</t>
  </si>
  <si>
    <t>[Saturday, March 19, 2016 at 15:21:36 GMT-04:00, Tree Item Expanded]  NyxTraceViewer</t>
  </si>
  <si>
    <t>[Saturday, March 19, 2016 at 15:21:36 GMT-04:00, Tree Item Selected]  NyxWString.hpp</t>
  </si>
  <si>
    <t>[Saturday, March 19, 2016 at 15:21:36 GMT-04:00, File View] viewing file : EmbeddedRes/CodeSite/Nyx/Nyx/NyxWString.hpp</t>
  </si>
  <si>
    <t>[Saturday, March 19, 2016 at 15:21:38 GMT-04:00, Close Story] closing story FileViewStory</t>
  </si>
  <si>
    <t xml:space="preserve">[Saturday, March 19, 2016 at 15:21:39 GMT-04:00, Show Question Recherche] </t>
  </si>
  <si>
    <t>[Saturday, March 19, 2016 at 15:21:45 GMT-04:00, Close Story] closing story QuestionRecherchePopupStory</t>
  </si>
  <si>
    <t>[Saturday, March 19, 2016 at 15:21:48 GMT-04:00, Tree Item Expanded]  NyxTraceViewer</t>
  </si>
  <si>
    <t>[Saturday, March 19, 2016 at 15:21:50 GMT-04:00, Tree Item Expanded]  QtTraceClient</t>
  </si>
  <si>
    <t>[Saturday, March 19, 2016 at 15:21:51 GMT-04:00, Tree Item Expanded]  Sources</t>
  </si>
  <si>
    <t>[Saturday, March 19, 2016 at 15:21:58 GMT-04:00, Tree Item Expanded]  StatusUpdaters</t>
  </si>
  <si>
    <t>[Saturday, March 19, 2016 at 15:22:00 GMT-04:00, Tree Item Selected]  StatusUpdater.hpp</t>
  </si>
  <si>
    <t>[Saturday, March 19, 2016 at 15:22:00 GMT-04:00, File View] viewing file : EmbeddedRes/CodeSite/Nyx/NyxTraceViewer/QtTraceClient/Sources/StatusUpdaters/StatusUpdater.hpp</t>
  </si>
  <si>
    <t>[Saturday, March 19, 2016 at 15:22:00 GMT-04:00] item found</t>
  </si>
  <si>
    <t>[Saturday, March 19, 2016 at 15:22:02 GMT-04:00, Open Story] opening story DisplayTextContentStory</t>
  </si>
  <si>
    <t>warmup</t>
  </si>
  <si>
    <t>Question 1</t>
  </si>
  <si>
    <t>Question 2</t>
  </si>
  <si>
    <t>Question 3</t>
  </si>
  <si>
    <t>Abandon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</si>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</sst>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40">
    <xf numFmtId="0" fontId="0" fillId="0" borderId="0" xfId="0"/>
    <xf numFmtId="0" fontId="2" fillId="0" borderId="1" xfId="1"/>
    <xf numFmtId="0" fontId="2" fillId="0" borderId="1" xfId="1" applyAlignment="1"/>
    <xf numFmtId="0" fontId="4" fillId="0" borderId="0" xfId="0" applyFont="1"/>
    <xf numFmtId="0" fontId="2" fillId="0" borderId="1" xfId="1" applyFont="1"/>
    <xf numFmtId="0" fontId="1" fillId="0" borderId="0" xfId="0" applyFont="1"/>
    <xf numFmtId="0" fontId="4" fillId="0" borderId="0" xfId="0" applyFont="1" applyAlignment="1"/>
    <xf numFmtId="0" fontId="2" fillId="0" borderId="1" xfId="1" applyFont="1" applyAlignment="1"/>
    <xf numFmtId="0" fontId="1" fillId="0" borderId="0" xfId="0" applyFont="1" applyAlignment="1"/>
    <xf numFmtId="0" fontId="4" fillId="0" borderId="0" xfId="0" applyFont="1" applyFill="1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/>
    <xf numFmtId="21" fontId="0" fillId="2" borderId="0" xfId="0" applyNumberFormat="1" applyFill="1"/>
    <xf numFmtId="21" fontId="3" fillId="2" borderId="0" xfId="0" applyNumberFormat="1" applyFont="1" applyFill="1"/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1" fillId="3" borderId="0" xfId="0" applyFont="1" applyFill="1"/>
    <xf numFmtId="0" fontId="1" fillId="3" borderId="0" xfId="0" applyFont="1" applyFill="1" applyAlignment="1"/>
    <xf numFmtId="21" fontId="0" fillId="3" borderId="0" xfId="0" applyNumberFormat="1" applyFill="1"/>
    <xf numFmtId="21" fontId="3" fillId="3" borderId="0" xfId="0" applyNumberFormat="1" applyFont="1" applyFill="1"/>
    <xf numFmtId="0" fontId="3" fillId="4" borderId="0" xfId="0" applyFont="1" applyFill="1"/>
    <xf numFmtId="0" fontId="0" fillId="4" borderId="0" xfId="0" applyFill="1"/>
    <xf numFmtId="0" fontId="1" fillId="4" borderId="0" xfId="0" applyFont="1" applyFill="1"/>
    <xf numFmtId="0" fontId="1" fillId="4" borderId="0" xfId="0" applyFont="1" applyFill="1" applyAlignment="1"/>
    <xf numFmtId="21" fontId="0" fillId="4" borderId="0" xfId="0" applyNumberFormat="1" applyFill="1"/>
    <xf numFmtId="21" fontId="3" fillId="4" borderId="0" xfId="0" applyNumberFormat="1" applyFont="1" applyFill="1"/>
    <xf numFmtId="0" fontId="5" fillId="4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Font="1"/>
    <xf numFmtId="0" fontId="0" fillId="0" borderId="0" xfId="0" applyFont="1" applyAlignment="1"/>
    <xf numFmtId="0" fontId="0" fillId="0" borderId="0" xfId="0" applyFont="1" applyFill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tabSelected="1" showRuler="0" workbookViewId="0">
      <pane ySplit="1" topLeftCell="A2" activePane="bottomLeft" state="frozen"/>
      <selection pane="bottomLeft" activeCell="A6" sqref="A6:XFD10"/>
    </sheetView>
  </sheetViews>
  <sheetFormatPr baseColWidth="10" defaultRowHeight="16" x14ac:dyDescent="0.2"/>
  <cols>
    <col min="1" max="1" width="19.83203125" customWidth="1"/>
    <col min="2" max="2" width="21.6640625" bestFit="1" customWidth="1"/>
    <col min="3" max="3" width="18.33203125" style="5" bestFit="1" customWidth="1"/>
    <col min="4" max="4" width="91" style="5" bestFit="1" customWidth="1"/>
    <col min="5" max="5" width="23.33203125" style="5" bestFit="1" customWidth="1"/>
    <col min="7" max="7" width="151.83203125" bestFit="1" customWidth="1"/>
  </cols>
  <sheetData>
    <row r="1" spans="1:7" s="1" customFormat="1" ht="21" thickBot="1" x14ac:dyDescent="0.3">
      <c r="A1" s="1" t="s">
        <v>0</v>
      </c>
      <c r="B1" s="1" t="s">
        <v>1</v>
      </c>
      <c r="C1" s="4" t="s">
        <v>2</v>
      </c>
      <c r="D1" s="7" t="s">
        <v>3</v>
      </c>
      <c r="E1" s="4" t="s">
        <v>4</v>
      </c>
    </row>
    <row r="2" spans="1:7" ht="17" thickTop="1" x14ac:dyDescent="0.2">
      <c r="C2" s="5" t="str">
        <f t="shared" ref="C2" si="0" xml:space="preserve"> IF(ISNUMBER(FIND("Tree Item Expanded]", G2)), MID( G2, FIND("Tree Item Expanded]  ", G2) + LEN("Tree Item Expanded]  "), LEN(G2) - FIND("Tree Item Expanded]  ", G2) - LEN("Tree Item Expanded]  ") + 1  ), "")</f>
        <v/>
      </c>
      <c r="D2" s="8" t="str">
        <f xml:space="preserve"> IF(ISNUMBER(FIND("viewing file : ", G2)), MID( G2, FIND("viewing file : ", G2) + LEN("viewing file : "), LEN(G2) - FIND("viewing file : ", G2) - LEN("viewing file : ") + 1  ), "")</f>
        <v/>
      </c>
    </row>
    <row r="4" spans="1:7" x14ac:dyDescent="0.2">
      <c r="A4" s="17" t="s">
        <v>178</v>
      </c>
      <c r="B4" s="3"/>
      <c r="C4" s="3" t="str">
        <f t="shared" ref="C4:C67" si="1" xml:space="preserve"> IF(ISNUMBER(FIND("Tree Item Expanded]", G4)), MID( G4, FIND("Tree Item Expanded]  ", G4) + LEN("Tree Item Expanded]  "), LEN(G4) - FIND("Tree Item Expanded]  ", G4) - LEN("Tree Item Expanded]  ") + 1  ), "")</f>
        <v/>
      </c>
      <c r="D4" s="6" t="str">
        <f t="shared" ref="D4:D67" si="2" xml:space="preserve"> IF(ISNUMBER(FIND("viewing file : ", G4)), MID( G4, FIND("viewing file : ", G4) + LEN("viewing file : "), LEN(G4) - FIND("viewing file : ", G4) - LEN("viewing file : ") + 1  ), "")</f>
        <v/>
      </c>
      <c r="E4" s="9" t="str">
        <f t="shared" ref="E4:E67" si="3" xml:space="preserve"> IF( ISNUMBER(FIND("Show Question Recherche", G4)), 1, "")</f>
        <v/>
      </c>
      <c r="F4" s="3"/>
      <c r="G4" s="3" t="s">
        <v>5</v>
      </c>
    </row>
    <row r="5" spans="1:7" x14ac:dyDescent="0.2">
      <c r="B5" s="3"/>
      <c r="C5" s="3" t="str">
        <f t="shared" si="1"/>
        <v/>
      </c>
      <c r="D5" s="6" t="str">
        <f t="shared" si="2"/>
        <v/>
      </c>
      <c r="E5" s="9" t="str">
        <f t="shared" si="3"/>
        <v/>
      </c>
      <c r="F5" s="3"/>
      <c r="G5" s="3" t="s">
        <v>6</v>
      </c>
    </row>
    <row r="6" spans="1:7" s="37" customFormat="1" x14ac:dyDescent="0.2">
      <c r="C6" s="37" t="str">
        <f t="shared" si="1"/>
        <v/>
      </c>
      <c r="D6" s="38" t="str">
        <f t="shared" si="2"/>
        <v/>
      </c>
      <c r="E6" s="39" t="str">
        <f t="shared" si="3"/>
        <v/>
      </c>
      <c r="G6" s="37" t="s">
        <v>7</v>
      </c>
    </row>
    <row r="7" spans="1:7" s="37" customFormat="1" x14ac:dyDescent="0.2">
      <c r="C7" s="37" t="str">
        <f t="shared" si="1"/>
        <v/>
      </c>
      <c r="D7" s="38" t="str">
        <f t="shared" si="2"/>
        <v/>
      </c>
      <c r="E7" s="39" t="str">
        <f t="shared" si="3"/>
        <v/>
      </c>
      <c r="G7" s="37" t="s">
        <v>8</v>
      </c>
    </row>
    <row r="8" spans="1:7" s="37" customFormat="1" x14ac:dyDescent="0.2">
      <c r="C8" s="37" t="str">
        <f t="shared" si="1"/>
        <v/>
      </c>
      <c r="D8" s="38" t="str">
        <f t="shared" si="2"/>
        <v/>
      </c>
      <c r="E8" s="39" t="str">
        <f t="shared" si="3"/>
        <v/>
      </c>
      <c r="G8" s="37" t="s">
        <v>9</v>
      </c>
    </row>
    <row r="9" spans="1:7" s="37" customFormat="1" x14ac:dyDescent="0.2">
      <c r="C9" s="37" t="str">
        <f t="shared" si="1"/>
        <v/>
      </c>
      <c r="D9" s="38" t="str">
        <f t="shared" si="2"/>
        <v/>
      </c>
      <c r="E9" s="39" t="str">
        <f t="shared" si="3"/>
        <v/>
      </c>
      <c r="G9" s="37" t="s">
        <v>10</v>
      </c>
    </row>
    <row r="10" spans="1:7" s="37" customFormat="1" x14ac:dyDescent="0.2">
      <c r="C10" s="37" t="str">
        <f t="shared" si="1"/>
        <v/>
      </c>
      <c r="D10" s="38" t="str">
        <f t="shared" si="2"/>
        <v/>
      </c>
      <c r="E10" s="39" t="str">
        <f t="shared" si="3"/>
        <v/>
      </c>
      <c r="G10" s="37" t="s">
        <v>11</v>
      </c>
    </row>
    <row r="11" spans="1:7" x14ac:dyDescent="0.2">
      <c r="B11" s="3"/>
      <c r="C11" s="3" t="str">
        <f t="shared" si="1"/>
        <v/>
      </c>
      <c r="D11" s="6" t="str">
        <f t="shared" si="2"/>
        <v/>
      </c>
      <c r="E11" s="9" t="str">
        <f t="shared" si="3"/>
        <v/>
      </c>
      <c r="F11" s="3"/>
      <c r="G11" s="3" t="s">
        <v>12</v>
      </c>
    </row>
    <row r="12" spans="1:7" x14ac:dyDescent="0.2">
      <c r="B12" s="3"/>
      <c r="C12" s="3" t="str">
        <f t="shared" si="1"/>
        <v/>
      </c>
      <c r="D12" s="6" t="str">
        <f t="shared" si="2"/>
        <v/>
      </c>
      <c r="E12" s="9" t="str">
        <f t="shared" si="3"/>
        <v/>
      </c>
      <c r="F12" s="3"/>
      <c r="G12" s="3" t="s">
        <v>13</v>
      </c>
    </row>
    <row r="13" spans="1:7" x14ac:dyDescent="0.2">
      <c r="B13" s="3"/>
      <c r="C13" s="3" t="str">
        <f t="shared" si="1"/>
        <v/>
      </c>
      <c r="D13" s="6" t="str">
        <f t="shared" si="2"/>
        <v/>
      </c>
      <c r="E13" s="9" t="str">
        <f t="shared" si="3"/>
        <v/>
      </c>
      <c r="F13" s="3"/>
      <c r="G13" s="3" t="s">
        <v>14</v>
      </c>
    </row>
    <row r="14" spans="1:7" x14ac:dyDescent="0.2">
      <c r="B14" s="3"/>
      <c r="C14" s="3" t="str">
        <f t="shared" si="1"/>
        <v/>
      </c>
      <c r="D14" s="6" t="str">
        <f t="shared" si="2"/>
        <v/>
      </c>
      <c r="E14" s="9" t="str">
        <f t="shared" si="3"/>
        <v/>
      </c>
      <c r="F14" s="3"/>
      <c r="G14" s="3" t="s">
        <v>15</v>
      </c>
    </row>
    <row r="15" spans="1:7" x14ac:dyDescent="0.2">
      <c r="B15" s="3"/>
      <c r="C15" s="3" t="str">
        <f t="shared" si="1"/>
        <v/>
      </c>
      <c r="D15" s="6" t="str">
        <f t="shared" si="2"/>
        <v/>
      </c>
      <c r="E15" s="9" t="str">
        <f t="shared" si="3"/>
        <v/>
      </c>
      <c r="F15" s="3"/>
      <c r="G15" s="3" t="s">
        <v>16</v>
      </c>
    </row>
    <row r="16" spans="1:7" x14ac:dyDescent="0.2">
      <c r="B16" s="3"/>
      <c r="C16" s="3" t="str">
        <f t="shared" si="1"/>
        <v/>
      </c>
      <c r="D16" s="6" t="str">
        <f t="shared" si="2"/>
        <v/>
      </c>
      <c r="E16" s="9" t="str">
        <f t="shared" si="3"/>
        <v/>
      </c>
      <c r="F16" s="3"/>
      <c r="G16" s="3" t="s">
        <v>17</v>
      </c>
    </row>
    <row r="17" spans="2:7" x14ac:dyDescent="0.2">
      <c r="B17" s="3"/>
      <c r="C17" s="3" t="str">
        <f t="shared" si="1"/>
        <v>DiagramElements</v>
      </c>
      <c r="D17" s="6" t="str">
        <f t="shared" si="2"/>
        <v/>
      </c>
      <c r="E17" s="9" t="str">
        <f t="shared" si="3"/>
        <v/>
      </c>
      <c r="F17" s="3"/>
      <c r="G17" s="3" t="s">
        <v>18</v>
      </c>
    </row>
    <row r="18" spans="2:7" x14ac:dyDescent="0.2">
      <c r="B18" s="3"/>
      <c r="C18" s="3" t="str">
        <f t="shared" si="1"/>
        <v>DiagramElements</v>
      </c>
      <c r="D18" s="6" t="str">
        <f t="shared" si="2"/>
        <v/>
      </c>
      <c r="E18" s="9" t="str">
        <f t="shared" si="3"/>
        <v/>
      </c>
      <c r="F18" s="3"/>
      <c r="G18" s="3" t="s">
        <v>19</v>
      </c>
    </row>
    <row r="19" spans="2:7" x14ac:dyDescent="0.2">
      <c r="B19" s="3"/>
      <c r="C19" s="3" t="str">
        <f t="shared" si="1"/>
        <v>ProjectFV</v>
      </c>
      <c r="D19" s="6" t="str">
        <f t="shared" si="2"/>
        <v/>
      </c>
      <c r="E19" s="9" t="str">
        <f t="shared" si="3"/>
        <v/>
      </c>
      <c r="F19" s="3"/>
      <c r="G19" s="3" t="s">
        <v>20</v>
      </c>
    </row>
    <row r="20" spans="2:7" x14ac:dyDescent="0.2">
      <c r="B20" s="3"/>
      <c r="C20" s="3" t="str">
        <f t="shared" si="1"/>
        <v>ProjectFV</v>
      </c>
      <c r="D20" s="6" t="str">
        <f t="shared" si="2"/>
        <v/>
      </c>
      <c r="E20" s="9" t="str">
        <f t="shared" si="3"/>
        <v/>
      </c>
      <c r="F20" s="3"/>
      <c r="G20" s="3" t="s">
        <v>21</v>
      </c>
    </row>
    <row r="21" spans="2:7" x14ac:dyDescent="0.2">
      <c r="B21" s="3"/>
      <c r="C21" s="3" t="str">
        <f t="shared" si="1"/>
        <v/>
      </c>
      <c r="D21" s="6" t="str">
        <f t="shared" si="2"/>
        <v/>
      </c>
      <c r="E21" s="9">
        <f t="shared" si="3"/>
        <v>1</v>
      </c>
      <c r="F21" s="3"/>
      <c r="G21" s="3" t="s">
        <v>22</v>
      </c>
    </row>
    <row r="22" spans="2:7" x14ac:dyDescent="0.2">
      <c r="B22" s="3"/>
      <c r="C22" s="3" t="str">
        <f t="shared" si="1"/>
        <v/>
      </c>
      <c r="D22" s="6" t="str">
        <f t="shared" si="2"/>
        <v/>
      </c>
      <c r="E22" s="9" t="str">
        <f t="shared" si="3"/>
        <v/>
      </c>
      <c r="F22" s="3"/>
      <c r="G22" s="3" t="s">
        <v>23</v>
      </c>
    </row>
    <row r="23" spans="2:7" x14ac:dyDescent="0.2">
      <c r="B23" s="3"/>
      <c r="C23" s="3" t="str">
        <f t="shared" si="1"/>
        <v>VpProject</v>
      </c>
      <c r="D23" s="6" t="str">
        <f t="shared" si="2"/>
        <v/>
      </c>
      <c r="E23" s="9" t="str">
        <f t="shared" si="3"/>
        <v/>
      </c>
      <c r="F23" s="3"/>
      <c r="G23" s="3" t="s">
        <v>24</v>
      </c>
    </row>
    <row r="24" spans="2:7" x14ac:dyDescent="0.2">
      <c r="B24" s="3"/>
      <c r="C24" s="3" t="str">
        <f t="shared" si="1"/>
        <v>parsers</v>
      </c>
      <c r="D24" s="6" t="str">
        <f t="shared" si="2"/>
        <v/>
      </c>
      <c r="E24" s="9" t="str">
        <f t="shared" si="3"/>
        <v/>
      </c>
      <c r="F24" s="3"/>
      <c r="G24" s="3" t="s">
        <v>25</v>
      </c>
    </row>
    <row r="25" spans="2:7" x14ac:dyDescent="0.2">
      <c r="B25" s="3"/>
      <c r="C25" s="3" t="str">
        <f t="shared" si="1"/>
        <v/>
      </c>
      <c r="D25" s="6" t="str">
        <f t="shared" si="2"/>
        <v/>
      </c>
      <c r="E25" s="9">
        <f t="shared" si="3"/>
        <v>1</v>
      </c>
      <c r="F25" s="3"/>
      <c r="G25" s="3" t="s">
        <v>26</v>
      </c>
    </row>
    <row r="26" spans="2:7" x14ac:dyDescent="0.2">
      <c r="B26" s="3"/>
      <c r="C26" s="3" t="str">
        <f t="shared" si="1"/>
        <v/>
      </c>
      <c r="D26" s="6" t="str">
        <f t="shared" si="2"/>
        <v/>
      </c>
      <c r="E26" s="9" t="str">
        <f t="shared" si="3"/>
        <v/>
      </c>
      <c r="F26" s="3"/>
      <c r="G26" s="3" t="s">
        <v>27</v>
      </c>
    </row>
    <row r="27" spans="2:7" x14ac:dyDescent="0.2">
      <c r="B27" s="3"/>
      <c r="C27" s="3" t="str">
        <f t="shared" si="1"/>
        <v/>
      </c>
      <c r="D27" s="6" t="str">
        <f t="shared" si="2"/>
        <v/>
      </c>
      <c r="E27" s="9" t="str">
        <f t="shared" si="3"/>
        <v/>
      </c>
      <c r="F27" s="3"/>
      <c r="G27" s="3" t="s">
        <v>28</v>
      </c>
    </row>
    <row r="28" spans="2:7" x14ac:dyDescent="0.2">
      <c r="B28" s="3"/>
      <c r="C28" s="3" t="str">
        <f t="shared" si="1"/>
        <v/>
      </c>
      <c r="D28" s="6" t="str">
        <f t="shared" si="2"/>
        <v>EmbeddedRes/CodeSite/ProjectFV/VpProject/XmlDocParser.swift</v>
      </c>
      <c r="E28" s="9" t="str">
        <f t="shared" si="3"/>
        <v/>
      </c>
      <c r="F28" s="3"/>
      <c r="G28" s="3" t="s">
        <v>29</v>
      </c>
    </row>
    <row r="29" spans="2:7" x14ac:dyDescent="0.2">
      <c r="B29" s="3"/>
      <c r="C29" s="3" t="str">
        <f t="shared" si="1"/>
        <v/>
      </c>
      <c r="D29" s="6" t="str">
        <f t="shared" si="2"/>
        <v/>
      </c>
      <c r="E29" s="9" t="str">
        <f t="shared" si="3"/>
        <v/>
      </c>
      <c r="F29" s="3"/>
      <c r="G29" s="3" t="s">
        <v>30</v>
      </c>
    </row>
    <row r="30" spans="2:7" x14ac:dyDescent="0.2">
      <c r="B30" s="3"/>
      <c r="C30" s="3" t="str">
        <f t="shared" si="1"/>
        <v/>
      </c>
      <c r="D30" s="6" t="str">
        <f t="shared" si="2"/>
        <v/>
      </c>
      <c r="E30" s="9" t="str">
        <f t="shared" si="3"/>
        <v/>
      </c>
      <c r="F30" s="3"/>
      <c r="G30" s="3" t="s">
        <v>31</v>
      </c>
    </row>
    <row r="31" spans="2:7" x14ac:dyDescent="0.2">
      <c r="B31" s="3"/>
      <c r="C31" s="3" t="str">
        <f t="shared" si="1"/>
        <v/>
      </c>
      <c r="D31" s="6" t="str">
        <f t="shared" si="2"/>
        <v>EmbeddedRes/CodeSite/ProjectFV/VpProject/XmlParserState.swift</v>
      </c>
      <c r="E31" s="9" t="str">
        <f t="shared" si="3"/>
        <v/>
      </c>
      <c r="F31" s="3"/>
      <c r="G31" s="3" t="s">
        <v>32</v>
      </c>
    </row>
    <row r="32" spans="2:7" x14ac:dyDescent="0.2">
      <c r="B32" s="3"/>
      <c r="C32" s="3" t="str">
        <f t="shared" si="1"/>
        <v/>
      </c>
      <c r="D32" s="6" t="str">
        <f t="shared" si="2"/>
        <v/>
      </c>
      <c r="E32" s="9" t="str">
        <f t="shared" si="3"/>
        <v/>
      </c>
      <c r="F32" s="3"/>
      <c r="G32" s="3" t="s">
        <v>33</v>
      </c>
    </row>
    <row r="33" spans="1:7" x14ac:dyDescent="0.2">
      <c r="B33" s="3"/>
      <c r="C33" s="3" t="str">
        <f t="shared" si="1"/>
        <v>parsers</v>
      </c>
      <c r="D33" s="6" t="str">
        <f t="shared" si="2"/>
        <v/>
      </c>
      <c r="E33" s="9" t="str">
        <f t="shared" si="3"/>
        <v/>
      </c>
      <c r="F33" s="3"/>
      <c r="G33" s="3" t="s">
        <v>34</v>
      </c>
    </row>
    <row r="34" spans="1:7" x14ac:dyDescent="0.2">
      <c r="B34" s="3"/>
      <c r="C34" s="3" t="str">
        <f t="shared" si="1"/>
        <v/>
      </c>
      <c r="D34" s="6" t="str">
        <f t="shared" si="2"/>
        <v/>
      </c>
      <c r="E34" s="9" t="str">
        <f t="shared" si="3"/>
        <v/>
      </c>
      <c r="F34" s="3"/>
      <c r="G34" s="3" t="s">
        <v>35</v>
      </c>
    </row>
    <row r="35" spans="1:7" x14ac:dyDescent="0.2">
      <c r="B35" s="3"/>
      <c r="C35" s="3" t="str">
        <f t="shared" si="1"/>
        <v/>
      </c>
      <c r="D35" s="6" t="str">
        <f t="shared" si="2"/>
        <v>EmbeddedRes/CodeSite/ProjectFV/VpProject/VpProject.swift</v>
      </c>
      <c r="E35" s="9" t="str">
        <f t="shared" si="3"/>
        <v/>
      </c>
      <c r="F35" s="3"/>
      <c r="G35" s="3" t="s">
        <v>36</v>
      </c>
    </row>
    <row r="36" spans="1:7" x14ac:dyDescent="0.2">
      <c r="B36" s="3"/>
      <c r="C36" s="3" t="str">
        <f t="shared" si="1"/>
        <v/>
      </c>
      <c r="D36" s="6" t="str">
        <f t="shared" si="2"/>
        <v/>
      </c>
      <c r="E36" s="9" t="str">
        <f t="shared" si="3"/>
        <v/>
      </c>
      <c r="F36" s="3"/>
      <c r="G36" s="3" t="s">
        <v>37</v>
      </c>
    </row>
    <row r="37" spans="1:7" x14ac:dyDescent="0.2">
      <c r="B37" s="3"/>
      <c r="C37" s="3" t="str">
        <f t="shared" si="1"/>
        <v>DiagramElements</v>
      </c>
      <c r="D37" s="6" t="str">
        <f t="shared" si="2"/>
        <v/>
      </c>
      <c r="E37" s="9" t="str">
        <f t="shared" si="3"/>
        <v/>
      </c>
      <c r="F37" s="3"/>
      <c r="G37" s="3" t="s">
        <v>38</v>
      </c>
    </row>
    <row r="38" spans="1:7" x14ac:dyDescent="0.2">
      <c r="B38" s="3"/>
      <c r="C38" s="3" t="str">
        <f t="shared" si="1"/>
        <v>ProjectFV</v>
      </c>
      <c r="D38" s="6" t="str">
        <f t="shared" si="2"/>
        <v/>
      </c>
      <c r="E38" s="9" t="str">
        <f t="shared" si="3"/>
        <v/>
      </c>
      <c r="F38" s="3"/>
      <c r="G38" s="3" t="s">
        <v>39</v>
      </c>
    </row>
    <row r="39" spans="1:7" x14ac:dyDescent="0.2">
      <c r="B39" s="3"/>
      <c r="C39" s="3" t="str">
        <f t="shared" si="1"/>
        <v/>
      </c>
      <c r="D39" s="6" t="str">
        <f t="shared" si="2"/>
        <v/>
      </c>
      <c r="E39" s="9" t="str">
        <f t="shared" si="3"/>
        <v/>
      </c>
      <c r="F39" s="3"/>
      <c r="G39" s="3" t="s">
        <v>40</v>
      </c>
    </row>
    <row r="40" spans="1:7" x14ac:dyDescent="0.2">
      <c r="B40" s="3"/>
      <c r="C40" s="3" t="str">
        <f t="shared" si="1"/>
        <v/>
      </c>
      <c r="D40" s="6" t="str">
        <f t="shared" si="2"/>
        <v>EmbeddedRes/CodeSite/ProjectFV/VpProject/XmlElementParser.swift</v>
      </c>
      <c r="E40" s="9" t="str">
        <f t="shared" si="3"/>
        <v/>
      </c>
      <c r="F40" s="3"/>
      <c r="G40" s="3" t="s">
        <v>41</v>
      </c>
    </row>
    <row r="41" spans="1:7" x14ac:dyDescent="0.2">
      <c r="B41" s="3"/>
      <c r="C41" s="3" t="str">
        <f t="shared" si="1"/>
        <v/>
      </c>
      <c r="D41" s="6" t="str">
        <f t="shared" si="2"/>
        <v/>
      </c>
      <c r="E41" s="9" t="str">
        <f t="shared" si="3"/>
        <v/>
      </c>
      <c r="F41" s="3"/>
      <c r="G41" s="3" t="s">
        <v>42</v>
      </c>
    </row>
    <row r="42" spans="1:7" x14ac:dyDescent="0.2">
      <c r="C42" s="5" t="str">
        <f t="shared" si="1"/>
        <v/>
      </c>
      <c r="D42" s="8" t="str">
        <f t="shared" si="2"/>
        <v/>
      </c>
      <c r="E42" s="10" t="str">
        <f t="shared" si="3"/>
        <v/>
      </c>
    </row>
    <row r="43" spans="1:7" x14ac:dyDescent="0.2">
      <c r="C43" s="5" t="str">
        <f t="shared" si="1"/>
        <v/>
      </c>
      <c r="D43" s="8" t="str">
        <f t="shared" si="2"/>
        <v/>
      </c>
      <c r="E43" s="10" t="str">
        <f t="shared" si="3"/>
        <v/>
      </c>
      <c r="G43" t="s">
        <v>43</v>
      </c>
    </row>
    <row r="44" spans="1:7" x14ac:dyDescent="0.2">
      <c r="C44" s="5" t="str">
        <f t="shared" si="1"/>
        <v/>
      </c>
      <c r="D44" s="8" t="str">
        <f t="shared" si="2"/>
        <v/>
      </c>
      <c r="E44" s="10" t="str">
        <f t="shared" si="3"/>
        <v/>
      </c>
      <c r="G44" t="s">
        <v>44</v>
      </c>
    </row>
    <row r="45" spans="1:7" x14ac:dyDescent="0.2">
      <c r="C45" s="5" t="str">
        <f t="shared" si="1"/>
        <v/>
      </c>
      <c r="D45" s="8" t="str">
        <f t="shared" si="2"/>
        <v/>
      </c>
      <c r="E45" s="10" t="str">
        <f t="shared" si="3"/>
        <v/>
      </c>
      <c r="G45" t="s">
        <v>45</v>
      </c>
    </row>
    <row r="46" spans="1:7" x14ac:dyDescent="0.2">
      <c r="C46" s="5" t="str">
        <f t="shared" si="1"/>
        <v/>
      </c>
      <c r="D46" s="8" t="str">
        <f t="shared" si="2"/>
        <v/>
      </c>
      <c r="E46" s="10" t="str">
        <f t="shared" si="3"/>
        <v/>
      </c>
    </row>
    <row r="47" spans="1:7" s="11" customFormat="1" x14ac:dyDescent="0.2">
      <c r="A47" s="16" t="s">
        <v>179</v>
      </c>
      <c r="B47" s="14">
        <v>0.63275462962962969</v>
      </c>
      <c r="C47" s="12" t="str">
        <f t="shared" si="1"/>
        <v/>
      </c>
      <c r="D47" s="13" t="str">
        <f t="shared" si="2"/>
        <v/>
      </c>
      <c r="E47" s="12" t="str">
        <f t="shared" si="3"/>
        <v/>
      </c>
      <c r="G47" s="11" t="s">
        <v>46</v>
      </c>
    </row>
    <row r="48" spans="1:7" s="11" customFormat="1" x14ac:dyDescent="0.2">
      <c r="C48" s="12" t="str">
        <f t="shared" si="1"/>
        <v/>
      </c>
      <c r="D48" s="13" t="str">
        <f t="shared" si="2"/>
        <v/>
      </c>
      <c r="E48" s="12" t="str">
        <f t="shared" si="3"/>
        <v/>
      </c>
      <c r="G48" s="11" t="s">
        <v>47</v>
      </c>
    </row>
    <row r="49" spans="2:7" s="11" customFormat="1" x14ac:dyDescent="0.2">
      <c r="C49" s="12" t="str">
        <f t="shared" si="1"/>
        <v/>
      </c>
      <c r="D49" s="13" t="str">
        <f t="shared" si="2"/>
        <v/>
      </c>
      <c r="E49" s="12">
        <f t="shared" si="3"/>
        <v>1</v>
      </c>
      <c r="G49" s="11" t="s">
        <v>48</v>
      </c>
    </row>
    <row r="50" spans="2:7" s="11" customFormat="1" x14ac:dyDescent="0.2">
      <c r="C50" s="12" t="str">
        <f t="shared" si="1"/>
        <v/>
      </c>
      <c r="D50" s="13" t="str">
        <f t="shared" si="2"/>
        <v/>
      </c>
      <c r="E50" s="12" t="str">
        <f t="shared" si="3"/>
        <v/>
      </c>
      <c r="G50" s="11" t="s">
        <v>49</v>
      </c>
    </row>
    <row r="51" spans="2:7" s="11" customFormat="1" x14ac:dyDescent="0.2">
      <c r="C51" s="12" t="str">
        <f t="shared" si="1"/>
        <v>Nyx</v>
      </c>
      <c r="D51" s="13" t="str">
        <f t="shared" si="2"/>
        <v/>
      </c>
      <c r="E51" s="12" t="str">
        <f t="shared" si="3"/>
        <v/>
      </c>
      <c r="G51" s="11" t="s">
        <v>50</v>
      </c>
    </row>
    <row r="52" spans="2:7" s="11" customFormat="1" x14ac:dyDescent="0.2">
      <c r="C52" s="12" t="str">
        <f t="shared" si="1"/>
        <v>NyxTraceViewer</v>
      </c>
      <c r="D52" s="13" t="str">
        <f t="shared" si="2"/>
        <v/>
      </c>
      <c r="E52" s="12" t="str">
        <f t="shared" si="3"/>
        <v/>
      </c>
      <c r="G52" s="11" t="s">
        <v>51</v>
      </c>
    </row>
    <row r="53" spans="2:7" s="11" customFormat="1" x14ac:dyDescent="0.2">
      <c r="C53" s="12" t="str">
        <f t="shared" si="1"/>
        <v>NyxTraceViewer</v>
      </c>
      <c r="D53" s="13" t="str">
        <f t="shared" si="2"/>
        <v/>
      </c>
      <c r="E53" s="12" t="str">
        <f t="shared" si="3"/>
        <v/>
      </c>
      <c r="G53" s="11" t="s">
        <v>52</v>
      </c>
    </row>
    <row r="54" spans="2:7" s="11" customFormat="1" x14ac:dyDescent="0.2">
      <c r="C54" s="12" t="str">
        <f t="shared" si="1"/>
        <v>NyxWebSvr</v>
      </c>
      <c r="D54" s="13" t="str">
        <f t="shared" si="2"/>
        <v/>
      </c>
      <c r="E54" s="12" t="str">
        <f t="shared" si="3"/>
        <v/>
      </c>
      <c r="G54" s="11" t="s">
        <v>53</v>
      </c>
    </row>
    <row r="55" spans="2:7" s="11" customFormat="1" x14ac:dyDescent="0.2">
      <c r="C55" s="12" t="str">
        <f t="shared" si="1"/>
        <v>NyxNet</v>
      </c>
      <c r="D55" s="13" t="str">
        <f t="shared" si="2"/>
        <v/>
      </c>
      <c r="E55" s="12" t="str">
        <f t="shared" si="3"/>
        <v/>
      </c>
      <c r="G55" s="11" t="s">
        <v>54</v>
      </c>
    </row>
    <row r="56" spans="2:7" s="11" customFormat="1" x14ac:dyDescent="0.2">
      <c r="C56" s="12" t="str">
        <f t="shared" si="1"/>
        <v>NyxNet</v>
      </c>
      <c r="D56" s="13" t="str">
        <f t="shared" si="2"/>
        <v/>
      </c>
      <c r="E56" s="12" t="str">
        <f t="shared" si="3"/>
        <v/>
      </c>
      <c r="G56" s="11" t="s">
        <v>55</v>
      </c>
    </row>
    <row r="57" spans="2:7" s="11" customFormat="1" x14ac:dyDescent="0.2">
      <c r="C57" s="12" t="str">
        <f t="shared" si="1"/>
        <v>NyxWebSvr</v>
      </c>
      <c r="D57" s="13" t="str">
        <f t="shared" si="2"/>
        <v/>
      </c>
      <c r="E57" s="12" t="str">
        <f t="shared" si="3"/>
        <v/>
      </c>
      <c r="G57" s="11" t="s">
        <v>56</v>
      </c>
    </row>
    <row r="58" spans="2:7" s="11" customFormat="1" x14ac:dyDescent="0.2">
      <c r="C58" s="12" t="str">
        <f t="shared" si="1"/>
        <v/>
      </c>
      <c r="D58" s="13" t="str">
        <f t="shared" si="2"/>
        <v/>
      </c>
      <c r="E58" s="12" t="str">
        <f t="shared" si="3"/>
        <v/>
      </c>
      <c r="G58" s="11" t="s">
        <v>57</v>
      </c>
    </row>
    <row r="59" spans="2:7" s="11" customFormat="1" x14ac:dyDescent="0.2">
      <c r="C59" s="12" t="str">
        <f t="shared" si="1"/>
        <v/>
      </c>
      <c r="D59" s="13" t="str">
        <f t="shared" si="2"/>
        <v>EmbeddedRes/CodeSite/Nyx/Nyx/NyxAString.hpp</v>
      </c>
      <c r="E59" s="12" t="str">
        <f t="shared" si="3"/>
        <v/>
      </c>
      <c r="G59" s="11" t="s">
        <v>58</v>
      </c>
    </row>
    <row r="60" spans="2:7" s="11" customFormat="1" x14ac:dyDescent="0.2">
      <c r="C60" s="12" t="str">
        <f t="shared" si="1"/>
        <v/>
      </c>
      <c r="D60" s="13" t="str">
        <f t="shared" si="2"/>
        <v/>
      </c>
      <c r="E60" s="12" t="str">
        <f t="shared" si="3"/>
        <v/>
      </c>
      <c r="G60" s="11" t="s">
        <v>59</v>
      </c>
    </row>
    <row r="61" spans="2:7" s="11" customFormat="1" x14ac:dyDescent="0.2">
      <c r="C61" s="12" t="str">
        <f t="shared" si="1"/>
        <v>NyxWebSvr</v>
      </c>
      <c r="D61" s="13" t="str">
        <f t="shared" si="2"/>
        <v/>
      </c>
      <c r="E61" s="12" t="str">
        <f t="shared" si="3"/>
        <v/>
      </c>
      <c r="G61" s="11" t="s">
        <v>60</v>
      </c>
    </row>
    <row r="62" spans="2:7" s="11" customFormat="1" x14ac:dyDescent="0.2">
      <c r="C62" s="12" t="str">
        <f t="shared" si="1"/>
        <v/>
      </c>
      <c r="D62" s="13" t="str">
        <f t="shared" si="2"/>
        <v/>
      </c>
      <c r="E62" s="12" t="str">
        <f t="shared" si="3"/>
        <v/>
      </c>
      <c r="G62" s="11" t="s">
        <v>61</v>
      </c>
    </row>
    <row r="63" spans="2:7" s="11" customFormat="1" x14ac:dyDescent="0.2">
      <c r="C63" s="12" t="str">
        <f t="shared" si="1"/>
        <v/>
      </c>
      <c r="D63" s="13" t="str">
        <f t="shared" si="2"/>
        <v>EmbeddedRes/CodeSite/Nyx/Nyx/NyxUtf8String.hpp</v>
      </c>
      <c r="E63" s="12" t="str">
        <f t="shared" si="3"/>
        <v/>
      </c>
      <c r="G63" s="11" t="s">
        <v>62</v>
      </c>
    </row>
    <row r="64" spans="2:7" s="11" customFormat="1" x14ac:dyDescent="0.2">
      <c r="B64" s="14">
        <v>0.63371527777777781</v>
      </c>
      <c r="C64" s="12" t="str">
        <f t="shared" si="1"/>
        <v/>
      </c>
      <c r="D64" s="13" t="str">
        <f t="shared" si="2"/>
        <v/>
      </c>
      <c r="E64" s="12" t="str">
        <f t="shared" si="3"/>
        <v/>
      </c>
      <c r="G64" s="11" t="s">
        <v>63</v>
      </c>
    </row>
    <row r="65" spans="1:7" s="11" customFormat="1" x14ac:dyDescent="0.2">
      <c r="B65" s="15">
        <f>B64-B47</f>
        <v>9.6064814814811328E-4</v>
      </c>
      <c r="C65" s="12" t="str">
        <f t="shared" si="1"/>
        <v/>
      </c>
      <c r="D65" s="13" t="str">
        <f t="shared" si="2"/>
        <v/>
      </c>
      <c r="E65" s="12">
        <f>SUM(E47:E64)</f>
        <v>1</v>
      </c>
    </row>
    <row r="66" spans="1:7" s="11" customFormat="1" x14ac:dyDescent="0.2">
      <c r="C66" s="12" t="str">
        <f t="shared" si="1"/>
        <v/>
      </c>
      <c r="D66" s="13" t="str">
        <f t="shared" si="2"/>
        <v/>
      </c>
      <c r="E66" s="12" t="str">
        <f t="shared" si="3"/>
        <v/>
      </c>
      <c r="G66" s="11" t="s">
        <v>64</v>
      </c>
    </row>
    <row r="67" spans="1:7" s="11" customFormat="1" x14ac:dyDescent="0.2">
      <c r="C67" s="12" t="str">
        <f t="shared" si="1"/>
        <v/>
      </c>
      <c r="D67" s="13" t="str">
        <f t="shared" si="2"/>
        <v/>
      </c>
      <c r="E67" s="12" t="str">
        <f t="shared" si="3"/>
        <v/>
      </c>
      <c r="G67" s="11" t="s">
        <v>65</v>
      </c>
    </row>
    <row r="68" spans="1:7" x14ac:dyDescent="0.2">
      <c r="C68" s="5" t="str">
        <f t="shared" ref="C68:C131" si="4" xml:space="preserve"> IF(ISNUMBER(FIND("Tree Item Expanded]", G68)), MID( G68, FIND("Tree Item Expanded]  ", G68) + LEN("Tree Item Expanded]  "), LEN(G68) - FIND("Tree Item Expanded]  ", G68) - LEN("Tree Item Expanded]  ") + 1  ), "")</f>
        <v/>
      </c>
      <c r="D68" s="8" t="str">
        <f t="shared" ref="D68:D131" si="5" xml:space="preserve"> IF(ISNUMBER(FIND("viewing file : ", G68)), MID( G68, FIND("viewing file : ", G68) + LEN("viewing file : "), LEN(G68) - FIND("viewing file : ", G68) - LEN("viewing file : ") + 1  ), "")</f>
        <v/>
      </c>
      <c r="E68" s="10" t="str">
        <f t="shared" ref="E68:E131" si="6" xml:space="preserve"> IF( ISNUMBER(FIND("Show Question Recherche", G68)), 1, "")</f>
        <v/>
      </c>
    </row>
    <row r="69" spans="1:7" s="19" customFormat="1" x14ac:dyDescent="0.2">
      <c r="A69" s="18" t="s">
        <v>180</v>
      </c>
      <c r="B69" s="22">
        <v>0.6338773148148148</v>
      </c>
      <c r="C69" s="20" t="str">
        <f t="shared" si="4"/>
        <v/>
      </c>
      <c r="D69" s="21" t="str">
        <f t="shared" si="5"/>
        <v/>
      </c>
      <c r="E69" s="20" t="str">
        <f t="shared" si="6"/>
        <v/>
      </c>
      <c r="G69" s="19" t="s">
        <v>66</v>
      </c>
    </row>
    <row r="70" spans="1:7" s="19" customFormat="1" x14ac:dyDescent="0.2">
      <c r="C70" s="20" t="str">
        <f t="shared" si="4"/>
        <v/>
      </c>
      <c r="D70" s="21" t="str">
        <f t="shared" si="5"/>
        <v/>
      </c>
      <c r="E70" s="20" t="str">
        <f t="shared" si="6"/>
        <v/>
      </c>
      <c r="G70" s="19" t="s">
        <v>67</v>
      </c>
    </row>
    <row r="71" spans="1:7" s="19" customFormat="1" x14ac:dyDescent="0.2">
      <c r="C71" s="20" t="str">
        <f t="shared" si="4"/>
        <v>NyxTraceViewer</v>
      </c>
      <c r="D71" s="21" t="str">
        <f t="shared" si="5"/>
        <v/>
      </c>
      <c r="E71" s="20" t="str">
        <f t="shared" si="6"/>
        <v/>
      </c>
      <c r="G71" s="19" t="s">
        <v>68</v>
      </c>
    </row>
    <row r="72" spans="1:7" s="19" customFormat="1" x14ac:dyDescent="0.2">
      <c r="C72" s="20" t="str">
        <f t="shared" si="4"/>
        <v>Nyx</v>
      </c>
      <c r="D72" s="21" t="str">
        <f t="shared" si="5"/>
        <v/>
      </c>
      <c r="E72" s="20" t="str">
        <f t="shared" si="6"/>
        <v/>
      </c>
      <c r="G72" s="19" t="s">
        <v>69</v>
      </c>
    </row>
    <row r="73" spans="1:7" s="19" customFormat="1" x14ac:dyDescent="0.2">
      <c r="C73" s="20" t="str">
        <f t="shared" si="4"/>
        <v/>
      </c>
      <c r="D73" s="21" t="str">
        <f t="shared" si="5"/>
        <v/>
      </c>
      <c r="E73" s="20">
        <f t="shared" si="6"/>
        <v>1</v>
      </c>
      <c r="G73" s="19" t="s">
        <v>70</v>
      </c>
    </row>
    <row r="74" spans="1:7" s="19" customFormat="1" x14ac:dyDescent="0.2">
      <c r="C74" s="20" t="str">
        <f t="shared" si="4"/>
        <v/>
      </c>
      <c r="D74" s="21" t="str">
        <f t="shared" si="5"/>
        <v/>
      </c>
      <c r="E74" s="20" t="str">
        <f t="shared" si="6"/>
        <v/>
      </c>
      <c r="G74" s="19" t="s">
        <v>71</v>
      </c>
    </row>
    <row r="75" spans="1:7" s="19" customFormat="1" x14ac:dyDescent="0.2">
      <c r="C75" s="20" t="str">
        <f t="shared" si="4"/>
        <v>NyxNet</v>
      </c>
      <c r="D75" s="21" t="str">
        <f t="shared" si="5"/>
        <v/>
      </c>
      <c r="E75" s="20" t="str">
        <f t="shared" si="6"/>
        <v/>
      </c>
      <c r="G75" s="19" t="s">
        <v>72</v>
      </c>
    </row>
    <row r="76" spans="1:7" s="19" customFormat="1" x14ac:dyDescent="0.2">
      <c r="C76" s="20" t="str">
        <f t="shared" si="4"/>
        <v/>
      </c>
      <c r="D76" s="21" t="str">
        <f t="shared" si="5"/>
        <v/>
      </c>
      <c r="E76" s="20" t="str">
        <f t="shared" si="6"/>
        <v/>
      </c>
      <c r="G76" s="19" t="s">
        <v>73</v>
      </c>
    </row>
    <row r="77" spans="1:7" s="19" customFormat="1" x14ac:dyDescent="0.2">
      <c r="C77" s="20" t="str">
        <f t="shared" si="4"/>
        <v/>
      </c>
      <c r="D77" s="21" t="str">
        <f t="shared" si="5"/>
        <v>EmbeddedRes/CodeSite/Nyx/Nyx/NyxNet/NyxNetAddress.hpp</v>
      </c>
      <c r="E77" s="20" t="str">
        <f t="shared" si="6"/>
        <v/>
      </c>
      <c r="G77" s="19" t="s">
        <v>74</v>
      </c>
    </row>
    <row r="78" spans="1:7" s="19" customFormat="1" x14ac:dyDescent="0.2">
      <c r="C78" s="20" t="str">
        <f t="shared" si="4"/>
        <v/>
      </c>
      <c r="D78" s="21" t="str">
        <f t="shared" si="5"/>
        <v/>
      </c>
      <c r="E78" s="20" t="str">
        <f t="shared" si="6"/>
        <v/>
      </c>
      <c r="G78" s="19" t="s">
        <v>75</v>
      </c>
    </row>
    <row r="79" spans="1:7" s="19" customFormat="1" x14ac:dyDescent="0.2">
      <c r="C79" s="20" t="str">
        <f t="shared" si="4"/>
        <v/>
      </c>
      <c r="D79" s="21" t="str">
        <f t="shared" si="5"/>
        <v/>
      </c>
      <c r="E79" s="20" t="str">
        <f t="shared" si="6"/>
        <v/>
      </c>
      <c r="G79" s="19" t="s">
        <v>76</v>
      </c>
    </row>
    <row r="80" spans="1:7" s="19" customFormat="1" x14ac:dyDescent="0.2">
      <c r="C80" s="20" t="str">
        <f t="shared" si="4"/>
        <v/>
      </c>
      <c r="D80" s="21" t="str">
        <f t="shared" si="5"/>
        <v>EmbeddedRes/CodeSite/Nyx/Nyx/NyxNet/NyxNetNxStreamRW.hpp</v>
      </c>
      <c r="E80" s="20" t="str">
        <f t="shared" si="6"/>
        <v/>
      </c>
      <c r="G80" s="19" t="s">
        <v>77</v>
      </c>
    </row>
    <row r="81" spans="1:7" s="19" customFormat="1" x14ac:dyDescent="0.2">
      <c r="C81" s="20" t="str">
        <f t="shared" si="4"/>
        <v/>
      </c>
      <c r="D81" s="21" t="str">
        <f t="shared" si="5"/>
        <v/>
      </c>
      <c r="E81" s="20" t="str">
        <f t="shared" si="6"/>
        <v/>
      </c>
      <c r="G81" s="19" t="s">
        <v>78</v>
      </c>
    </row>
    <row r="82" spans="1:7" s="19" customFormat="1" x14ac:dyDescent="0.2">
      <c r="C82" s="20" t="str">
        <f t="shared" si="4"/>
        <v/>
      </c>
      <c r="D82" s="21" t="str">
        <f t="shared" si="5"/>
        <v/>
      </c>
      <c r="E82" s="20" t="str">
        <f t="shared" si="6"/>
        <v/>
      </c>
      <c r="G82" s="19" t="s">
        <v>79</v>
      </c>
    </row>
    <row r="83" spans="1:7" s="19" customFormat="1" x14ac:dyDescent="0.2">
      <c r="C83" s="20" t="str">
        <f t="shared" si="4"/>
        <v/>
      </c>
      <c r="D83" s="21" t="str">
        <f t="shared" si="5"/>
        <v>EmbeddedRes/CodeSite/Nyx/Nyx/NyxFile.hpp</v>
      </c>
      <c r="E83" s="20" t="str">
        <f t="shared" si="6"/>
        <v/>
      </c>
      <c r="G83" s="19" t="s">
        <v>80</v>
      </c>
    </row>
    <row r="84" spans="1:7" s="19" customFormat="1" x14ac:dyDescent="0.2">
      <c r="C84" s="20" t="str">
        <f t="shared" si="4"/>
        <v/>
      </c>
      <c r="D84" s="21" t="str">
        <f t="shared" si="5"/>
        <v/>
      </c>
      <c r="E84" s="20" t="str">
        <f t="shared" si="6"/>
        <v/>
      </c>
      <c r="G84" s="19" t="s">
        <v>81</v>
      </c>
    </row>
    <row r="85" spans="1:7" s="19" customFormat="1" x14ac:dyDescent="0.2">
      <c r="C85" s="20" t="str">
        <f t="shared" si="4"/>
        <v>TraceClientCore</v>
      </c>
      <c r="D85" s="21" t="str">
        <f t="shared" si="5"/>
        <v/>
      </c>
      <c r="E85" s="20" t="str">
        <f t="shared" si="6"/>
        <v/>
      </c>
      <c r="G85" s="19" t="s">
        <v>82</v>
      </c>
    </row>
    <row r="86" spans="1:7" s="19" customFormat="1" x14ac:dyDescent="0.2">
      <c r="C86" s="20" t="str">
        <f t="shared" si="4"/>
        <v>QtTraceClient</v>
      </c>
      <c r="D86" s="21" t="str">
        <f t="shared" si="5"/>
        <v/>
      </c>
      <c r="E86" s="20" t="str">
        <f t="shared" si="6"/>
        <v/>
      </c>
      <c r="G86" s="19" t="s">
        <v>83</v>
      </c>
    </row>
    <row r="87" spans="1:7" s="19" customFormat="1" x14ac:dyDescent="0.2">
      <c r="C87" s="20" t="str">
        <f t="shared" si="4"/>
        <v>Sources</v>
      </c>
      <c r="D87" s="21" t="str">
        <f t="shared" si="5"/>
        <v/>
      </c>
      <c r="E87" s="20" t="str">
        <f t="shared" si="6"/>
        <v/>
      </c>
      <c r="G87" s="19" t="s">
        <v>84</v>
      </c>
    </row>
    <row r="88" spans="1:7" s="19" customFormat="1" x14ac:dyDescent="0.2">
      <c r="C88" s="20" t="str">
        <f t="shared" si="4"/>
        <v>Config</v>
      </c>
      <c r="D88" s="21" t="str">
        <f t="shared" si="5"/>
        <v/>
      </c>
      <c r="E88" s="20" t="str">
        <f t="shared" si="6"/>
        <v/>
      </c>
      <c r="G88" s="19" t="s">
        <v>85</v>
      </c>
    </row>
    <row r="89" spans="1:7" s="19" customFormat="1" x14ac:dyDescent="0.2">
      <c r="C89" s="20" t="str">
        <f t="shared" si="4"/>
        <v/>
      </c>
      <c r="D89" s="21" t="str">
        <f t="shared" si="5"/>
        <v/>
      </c>
      <c r="E89" s="20" t="str">
        <f t="shared" si="6"/>
        <v/>
      </c>
      <c r="G89" s="19" t="s">
        <v>86</v>
      </c>
    </row>
    <row r="90" spans="1:7" s="19" customFormat="1" x14ac:dyDescent="0.2">
      <c r="C90" s="20" t="str">
        <f t="shared" si="4"/>
        <v/>
      </c>
      <c r="D90" s="21" t="str">
        <f t="shared" si="5"/>
        <v>EmbeddedRes/CodeSite/Nyx/NyxTraceViewer/QtTraceClient/Sources/Config/ConfigReader.hpp</v>
      </c>
      <c r="E90" s="20" t="str">
        <f t="shared" si="6"/>
        <v/>
      </c>
      <c r="G90" s="19" t="s">
        <v>87</v>
      </c>
    </row>
    <row r="91" spans="1:7" s="19" customFormat="1" x14ac:dyDescent="0.2">
      <c r="B91" s="22">
        <v>0.6350810185185185</v>
      </c>
      <c r="C91" s="20" t="str">
        <f t="shared" si="4"/>
        <v/>
      </c>
      <c r="D91" s="21" t="str">
        <f t="shared" si="5"/>
        <v/>
      </c>
      <c r="E91" s="20" t="str">
        <f t="shared" si="6"/>
        <v/>
      </c>
      <c r="G91" s="19" t="s">
        <v>88</v>
      </c>
    </row>
    <row r="92" spans="1:7" s="19" customFormat="1" x14ac:dyDescent="0.2">
      <c r="B92" s="23">
        <f>B91-B69</f>
        <v>1.2037037037037068E-3</v>
      </c>
      <c r="C92" s="20" t="str">
        <f t="shared" si="4"/>
        <v/>
      </c>
      <c r="D92" s="21" t="str">
        <f t="shared" si="5"/>
        <v/>
      </c>
      <c r="E92" s="20">
        <f>SUM(E69:E91)</f>
        <v>1</v>
      </c>
    </row>
    <row r="93" spans="1:7" s="19" customFormat="1" x14ac:dyDescent="0.2">
      <c r="C93" s="20" t="str">
        <f t="shared" si="4"/>
        <v/>
      </c>
      <c r="D93" s="21" t="str">
        <f t="shared" si="5"/>
        <v/>
      </c>
      <c r="E93" s="20" t="str">
        <f t="shared" si="6"/>
        <v/>
      </c>
      <c r="G93" s="19" t="s">
        <v>89</v>
      </c>
    </row>
    <row r="94" spans="1:7" s="19" customFormat="1" x14ac:dyDescent="0.2">
      <c r="C94" s="20" t="str">
        <f t="shared" si="4"/>
        <v/>
      </c>
      <c r="D94" s="21" t="str">
        <f t="shared" si="5"/>
        <v/>
      </c>
      <c r="E94" s="20" t="str">
        <f t="shared" si="6"/>
        <v/>
      </c>
      <c r="G94" s="19" t="s">
        <v>90</v>
      </c>
    </row>
    <row r="95" spans="1:7" x14ac:dyDescent="0.2">
      <c r="C95" s="5" t="str">
        <f t="shared" si="4"/>
        <v/>
      </c>
      <c r="D95" s="8" t="str">
        <f t="shared" si="5"/>
        <v/>
      </c>
      <c r="E95" s="10" t="str">
        <f t="shared" si="6"/>
        <v/>
      </c>
    </row>
    <row r="96" spans="1:7" s="25" customFormat="1" x14ac:dyDescent="0.2">
      <c r="A96" s="24" t="s">
        <v>181</v>
      </c>
      <c r="B96" s="28">
        <v>0.63530092592592591</v>
      </c>
      <c r="C96" s="26" t="str">
        <f t="shared" si="4"/>
        <v/>
      </c>
      <c r="D96" s="27" t="str">
        <f t="shared" si="5"/>
        <v/>
      </c>
      <c r="E96" s="26" t="str">
        <f t="shared" si="6"/>
        <v/>
      </c>
      <c r="G96" s="25" t="s">
        <v>91</v>
      </c>
    </row>
    <row r="97" spans="3:7" s="25" customFormat="1" x14ac:dyDescent="0.2">
      <c r="C97" s="26" t="str">
        <f t="shared" si="4"/>
        <v/>
      </c>
      <c r="D97" s="27" t="str">
        <f t="shared" si="5"/>
        <v/>
      </c>
      <c r="E97" s="26" t="str">
        <f t="shared" si="6"/>
        <v/>
      </c>
      <c r="G97" s="25" t="s">
        <v>92</v>
      </c>
    </row>
    <row r="98" spans="3:7" s="25" customFormat="1" x14ac:dyDescent="0.2">
      <c r="C98" s="26" t="str">
        <f t="shared" si="4"/>
        <v>NyxTraceViewer</v>
      </c>
      <c r="D98" s="27" t="str">
        <f t="shared" si="5"/>
        <v/>
      </c>
      <c r="E98" s="26" t="str">
        <f t="shared" si="6"/>
        <v/>
      </c>
      <c r="G98" s="25" t="s">
        <v>93</v>
      </c>
    </row>
    <row r="99" spans="3:7" s="25" customFormat="1" x14ac:dyDescent="0.2">
      <c r="C99" s="26" t="str">
        <f t="shared" si="4"/>
        <v>QtTraceClient</v>
      </c>
      <c r="D99" s="27" t="str">
        <f t="shared" si="5"/>
        <v/>
      </c>
      <c r="E99" s="26" t="str">
        <f t="shared" si="6"/>
        <v/>
      </c>
      <c r="G99" s="25" t="s">
        <v>94</v>
      </c>
    </row>
    <row r="100" spans="3:7" s="25" customFormat="1" x14ac:dyDescent="0.2">
      <c r="C100" s="26" t="str">
        <f t="shared" si="4"/>
        <v>Sources</v>
      </c>
      <c r="D100" s="27" t="str">
        <f t="shared" si="5"/>
        <v/>
      </c>
      <c r="E100" s="26" t="str">
        <f t="shared" si="6"/>
        <v/>
      </c>
      <c r="G100" s="25" t="s">
        <v>95</v>
      </c>
    </row>
    <row r="101" spans="3:7" s="25" customFormat="1" x14ac:dyDescent="0.2">
      <c r="C101" s="26" t="str">
        <f t="shared" si="4"/>
        <v>Controls</v>
      </c>
      <c r="D101" s="27" t="str">
        <f t="shared" si="5"/>
        <v/>
      </c>
      <c r="E101" s="26" t="str">
        <f t="shared" si="6"/>
        <v/>
      </c>
      <c r="G101" s="25" t="s">
        <v>96</v>
      </c>
    </row>
    <row r="102" spans="3:7" s="25" customFormat="1" x14ac:dyDescent="0.2">
      <c r="C102" s="26" t="str">
        <f t="shared" si="4"/>
        <v/>
      </c>
      <c r="D102" s="27" t="str">
        <f t="shared" si="5"/>
        <v/>
      </c>
      <c r="E102" s="26" t="str">
        <f t="shared" si="6"/>
        <v/>
      </c>
      <c r="G102" s="25" t="s">
        <v>97</v>
      </c>
    </row>
    <row r="103" spans="3:7" s="25" customFormat="1" x14ac:dyDescent="0.2">
      <c r="C103" s="26" t="str">
        <f t="shared" si="4"/>
        <v/>
      </c>
      <c r="D103" s="27" t="str">
        <f t="shared" si="5"/>
        <v>EmbeddedRes/CodeSite/Nyx/NyxTraceViewer/QtTraceClient/Sources/Controls/ConnectionStatusToolButton.h</v>
      </c>
      <c r="E103" s="26" t="str">
        <f t="shared" si="6"/>
        <v/>
      </c>
      <c r="G103" s="25" t="s">
        <v>98</v>
      </c>
    </row>
    <row r="104" spans="3:7" s="25" customFormat="1" x14ac:dyDescent="0.2">
      <c r="C104" s="26" t="str">
        <f t="shared" si="4"/>
        <v/>
      </c>
      <c r="D104" s="27" t="str">
        <f t="shared" si="5"/>
        <v/>
      </c>
      <c r="E104" s="26" t="str">
        <f t="shared" si="6"/>
        <v/>
      </c>
      <c r="G104" s="25" t="s">
        <v>99</v>
      </c>
    </row>
    <row r="105" spans="3:7" s="25" customFormat="1" x14ac:dyDescent="0.2">
      <c r="C105" s="26" t="str">
        <f t="shared" si="4"/>
        <v>Dialogs</v>
      </c>
      <c r="D105" s="27" t="str">
        <f t="shared" si="5"/>
        <v/>
      </c>
      <c r="E105" s="26" t="str">
        <f t="shared" si="6"/>
        <v/>
      </c>
      <c r="G105" s="25" t="s">
        <v>100</v>
      </c>
    </row>
    <row r="106" spans="3:7" s="25" customFormat="1" x14ac:dyDescent="0.2">
      <c r="C106" s="26" t="str">
        <f t="shared" si="4"/>
        <v/>
      </c>
      <c r="D106" s="27" t="str">
        <f t="shared" si="5"/>
        <v/>
      </c>
      <c r="E106" s="26" t="str">
        <f t="shared" si="6"/>
        <v/>
      </c>
      <c r="G106" s="25" t="s">
        <v>101</v>
      </c>
    </row>
    <row r="107" spans="3:7" s="25" customFormat="1" x14ac:dyDescent="0.2">
      <c r="C107" s="26" t="str">
        <f t="shared" si="4"/>
        <v/>
      </c>
      <c r="D107" s="27" t="str">
        <f t="shared" si="5"/>
        <v>EmbeddedRes/CodeSite/Nyx/NyxTraceViewer/QtTraceClient/Sources/Dialogs/NewViewDlg.hpp</v>
      </c>
      <c r="E107" s="26" t="str">
        <f t="shared" si="6"/>
        <v/>
      </c>
      <c r="G107" s="25" t="s">
        <v>102</v>
      </c>
    </row>
    <row r="108" spans="3:7" s="25" customFormat="1" x14ac:dyDescent="0.2">
      <c r="C108" s="26" t="str">
        <f t="shared" si="4"/>
        <v/>
      </c>
      <c r="D108" s="27" t="str">
        <f t="shared" si="5"/>
        <v/>
      </c>
      <c r="E108" s="26" t="str">
        <f t="shared" si="6"/>
        <v/>
      </c>
      <c r="G108" s="25" t="s">
        <v>103</v>
      </c>
    </row>
    <row r="109" spans="3:7" s="25" customFormat="1" x14ac:dyDescent="0.2">
      <c r="C109" s="26" t="str">
        <f t="shared" si="4"/>
        <v/>
      </c>
      <c r="D109" s="27" t="str">
        <f t="shared" si="5"/>
        <v/>
      </c>
      <c r="E109" s="26">
        <f t="shared" si="6"/>
        <v>1</v>
      </c>
      <c r="G109" s="25" t="s">
        <v>104</v>
      </c>
    </row>
    <row r="110" spans="3:7" s="25" customFormat="1" x14ac:dyDescent="0.2">
      <c r="C110" s="26" t="str">
        <f t="shared" si="4"/>
        <v/>
      </c>
      <c r="D110" s="27" t="str">
        <f t="shared" si="5"/>
        <v/>
      </c>
      <c r="E110" s="26" t="str">
        <f t="shared" si="6"/>
        <v/>
      </c>
      <c r="G110" s="25" t="s">
        <v>105</v>
      </c>
    </row>
    <row r="111" spans="3:7" s="25" customFormat="1" x14ac:dyDescent="0.2">
      <c r="C111" s="26" t="str">
        <f t="shared" si="4"/>
        <v>Sources</v>
      </c>
      <c r="D111" s="27" t="str">
        <f t="shared" si="5"/>
        <v/>
      </c>
      <c r="E111" s="26" t="str">
        <f t="shared" si="6"/>
        <v/>
      </c>
      <c r="G111" s="25" t="s">
        <v>106</v>
      </c>
    </row>
    <row r="112" spans="3:7" s="25" customFormat="1" x14ac:dyDescent="0.2">
      <c r="C112" s="26" t="str">
        <f t="shared" si="4"/>
        <v>Nyx</v>
      </c>
      <c r="D112" s="27" t="str">
        <f t="shared" si="5"/>
        <v/>
      </c>
      <c r="E112" s="26" t="str">
        <f t="shared" si="6"/>
        <v/>
      </c>
      <c r="G112" s="25" t="s">
        <v>107</v>
      </c>
    </row>
    <row r="113" spans="3:7" s="25" customFormat="1" x14ac:dyDescent="0.2">
      <c r="C113" s="26" t="str">
        <f t="shared" si="4"/>
        <v/>
      </c>
      <c r="D113" s="27" t="str">
        <f t="shared" si="5"/>
        <v/>
      </c>
      <c r="E113" s="26" t="str">
        <f t="shared" si="6"/>
        <v/>
      </c>
      <c r="G113" s="25" t="s">
        <v>108</v>
      </c>
    </row>
    <row r="114" spans="3:7" s="25" customFormat="1" x14ac:dyDescent="0.2">
      <c r="C114" s="26" t="str">
        <f t="shared" si="4"/>
        <v/>
      </c>
      <c r="D114" s="27" t="str">
        <f t="shared" si="5"/>
        <v>EmbeddedRes/CodeSite/Nyx/Nyx/NyxModule.hpp</v>
      </c>
      <c r="E114" s="26" t="str">
        <f t="shared" si="6"/>
        <v/>
      </c>
      <c r="G114" s="25" t="s">
        <v>109</v>
      </c>
    </row>
    <row r="115" spans="3:7" s="25" customFormat="1" x14ac:dyDescent="0.2">
      <c r="C115" s="26" t="str">
        <f t="shared" si="4"/>
        <v/>
      </c>
      <c r="D115" s="27" t="str">
        <f t="shared" si="5"/>
        <v/>
      </c>
      <c r="E115" s="26" t="str">
        <f t="shared" si="6"/>
        <v/>
      </c>
      <c r="G115" s="25" t="s">
        <v>110</v>
      </c>
    </row>
    <row r="116" spans="3:7" s="25" customFormat="1" x14ac:dyDescent="0.2">
      <c r="C116" s="26" t="str">
        <f t="shared" si="4"/>
        <v>NyxWebSvr</v>
      </c>
      <c r="D116" s="27" t="str">
        <f t="shared" si="5"/>
        <v/>
      </c>
      <c r="E116" s="26" t="str">
        <f t="shared" si="6"/>
        <v/>
      </c>
      <c r="G116" s="25" t="s">
        <v>111</v>
      </c>
    </row>
    <row r="117" spans="3:7" s="25" customFormat="1" x14ac:dyDescent="0.2">
      <c r="C117" s="26" t="str">
        <f t="shared" si="4"/>
        <v>NyxNet</v>
      </c>
      <c r="D117" s="27" t="str">
        <f t="shared" si="5"/>
        <v/>
      </c>
      <c r="E117" s="26" t="str">
        <f t="shared" si="6"/>
        <v/>
      </c>
      <c r="G117" s="25" t="s">
        <v>112</v>
      </c>
    </row>
    <row r="118" spans="3:7" s="25" customFormat="1" x14ac:dyDescent="0.2">
      <c r="C118" s="26" t="str">
        <f t="shared" si="4"/>
        <v/>
      </c>
      <c r="D118" s="27" t="str">
        <f t="shared" si="5"/>
        <v/>
      </c>
      <c r="E118" s="26">
        <f t="shared" si="6"/>
        <v>1</v>
      </c>
      <c r="G118" s="25" t="s">
        <v>113</v>
      </c>
    </row>
    <row r="119" spans="3:7" s="25" customFormat="1" x14ac:dyDescent="0.2">
      <c r="C119" s="26" t="str">
        <f t="shared" si="4"/>
        <v/>
      </c>
      <c r="D119" s="27" t="str">
        <f t="shared" si="5"/>
        <v/>
      </c>
      <c r="E119" s="26" t="str">
        <f t="shared" si="6"/>
        <v/>
      </c>
      <c r="G119" s="25" t="s">
        <v>114</v>
      </c>
    </row>
    <row r="120" spans="3:7" s="25" customFormat="1" x14ac:dyDescent="0.2">
      <c r="C120" s="26" t="str">
        <f t="shared" si="4"/>
        <v>NyxNet</v>
      </c>
      <c r="D120" s="27" t="str">
        <f t="shared" si="5"/>
        <v/>
      </c>
      <c r="E120" s="26" t="str">
        <f t="shared" si="6"/>
        <v/>
      </c>
      <c r="G120" s="25" t="s">
        <v>115</v>
      </c>
    </row>
    <row r="121" spans="3:7" s="25" customFormat="1" x14ac:dyDescent="0.2">
      <c r="C121" s="26" t="str">
        <f t="shared" si="4"/>
        <v>NyxWebSvr</v>
      </c>
      <c r="D121" s="27" t="str">
        <f t="shared" si="5"/>
        <v/>
      </c>
      <c r="E121" s="26" t="str">
        <f t="shared" si="6"/>
        <v/>
      </c>
      <c r="G121" s="25" t="s">
        <v>116</v>
      </c>
    </row>
    <row r="122" spans="3:7" s="25" customFormat="1" x14ac:dyDescent="0.2">
      <c r="C122" s="26" t="str">
        <f t="shared" si="4"/>
        <v>NyxWebSvr</v>
      </c>
      <c r="D122" s="27" t="str">
        <f t="shared" si="5"/>
        <v/>
      </c>
      <c r="E122" s="26" t="str">
        <f t="shared" si="6"/>
        <v/>
      </c>
      <c r="G122" s="25" t="s">
        <v>117</v>
      </c>
    </row>
    <row r="123" spans="3:7" s="25" customFormat="1" x14ac:dyDescent="0.2">
      <c r="C123" s="26" t="str">
        <f t="shared" si="4"/>
        <v/>
      </c>
      <c r="D123" s="27" t="str">
        <f t="shared" si="5"/>
        <v/>
      </c>
      <c r="E123" s="26" t="str">
        <f t="shared" si="6"/>
        <v/>
      </c>
      <c r="G123" s="25" t="s">
        <v>118</v>
      </c>
    </row>
    <row r="124" spans="3:7" s="25" customFormat="1" x14ac:dyDescent="0.2">
      <c r="C124" s="26" t="str">
        <f t="shared" si="4"/>
        <v/>
      </c>
      <c r="D124" s="27" t="str">
        <f t="shared" si="5"/>
        <v>EmbeddedRes/CodeSite/Nyx/Nyx/NyxMsgHandler.hpp</v>
      </c>
      <c r="E124" s="26" t="str">
        <f t="shared" si="6"/>
        <v/>
      </c>
      <c r="G124" s="25" t="s">
        <v>119</v>
      </c>
    </row>
    <row r="125" spans="3:7" s="25" customFormat="1" x14ac:dyDescent="0.2">
      <c r="C125" s="26" t="str">
        <f t="shared" si="4"/>
        <v/>
      </c>
      <c r="D125" s="27" t="str">
        <f t="shared" si="5"/>
        <v/>
      </c>
      <c r="E125" s="26" t="str">
        <f t="shared" si="6"/>
        <v/>
      </c>
      <c r="G125" s="25" t="s">
        <v>120</v>
      </c>
    </row>
    <row r="126" spans="3:7" s="25" customFormat="1" x14ac:dyDescent="0.2">
      <c r="C126" s="26" t="str">
        <f t="shared" si="4"/>
        <v/>
      </c>
      <c r="D126" s="27" t="str">
        <f t="shared" si="5"/>
        <v/>
      </c>
      <c r="E126" s="26" t="str">
        <f t="shared" si="6"/>
        <v/>
      </c>
      <c r="G126" s="25" t="s">
        <v>121</v>
      </c>
    </row>
    <row r="127" spans="3:7" s="25" customFormat="1" x14ac:dyDescent="0.2">
      <c r="C127" s="26" t="str">
        <f t="shared" si="4"/>
        <v/>
      </c>
      <c r="D127" s="27" t="str">
        <f t="shared" si="5"/>
        <v>EmbeddedRes/CodeSite/Nyx/Nyx/NyxMsg.hpp</v>
      </c>
      <c r="E127" s="26" t="str">
        <f t="shared" si="6"/>
        <v/>
      </c>
      <c r="G127" s="25" t="s">
        <v>122</v>
      </c>
    </row>
    <row r="128" spans="3:7" s="25" customFormat="1" x14ac:dyDescent="0.2">
      <c r="C128" s="26" t="str">
        <f t="shared" si="4"/>
        <v/>
      </c>
      <c r="D128" s="27" t="str">
        <f t="shared" si="5"/>
        <v/>
      </c>
      <c r="E128" s="26" t="str">
        <f t="shared" si="6"/>
        <v/>
      </c>
      <c r="G128" s="25" t="s">
        <v>123</v>
      </c>
    </row>
    <row r="129" spans="3:7" s="25" customFormat="1" x14ac:dyDescent="0.2">
      <c r="C129" s="26" t="str">
        <f t="shared" si="4"/>
        <v/>
      </c>
      <c r="D129" s="27" t="str">
        <f t="shared" si="5"/>
        <v/>
      </c>
      <c r="E129" s="26" t="str">
        <f t="shared" si="6"/>
        <v/>
      </c>
      <c r="G129" s="25" t="s">
        <v>124</v>
      </c>
    </row>
    <row r="130" spans="3:7" s="25" customFormat="1" x14ac:dyDescent="0.2">
      <c r="C130" s="26" t="str">
        <f t="shared" si="4"/>
        <v/>
      </c>
      <c r="D130" s="27" t="str">
        <f t="shared" si="5"/>
        <v>EmbeddedRes/CodeSite/Nyx/Nyx/NyxEvent.hpp</v>
      </c>
      <c r="E130" s="26" t="str">
        <f t="shared" si="6"/>
        <v/>
      </c>
      <c r="G130" s="25" t="s">
        <v>125</v>
      </c>
    </row>
    <row r="131" spans="3:7" s="25" customFormat="1" x14ac:dyDescent="0.2">
      <c r="C131" s="26" t="str">
        <f t="shared" si="4"/>
        <v/>
      </c>
      <c r="D131" s="27" t="str">
        <f t="shared" si="5"/>
        <v/>
      </c>
      <c r="E131" s="26" t="str">
        <f t="shared" si="6"/>
        <v/>
      </c>
      <c r="G131" s="25" t="s">
        <v>126</v>
      </c>
    </row>
    <row r="132" spans="3:7" s="25" customFormat="1" x14ac:dyDescent="0.2">
      <c r="C132" s="26" t="str">
        <f t="shared" ref="C132:C183" si="7" xml:space="preserve"> IF(ISNUMBER(FIND("Tree Item Expanded]", G132)), MID( G132, FIND("Tree Item Expanded]  ", G132) + LEN("Tree Item Expanded]  "), LEN(G132) - FIND("Tree Item Expanded]  ", G132) - LEN("Tree Item Expanded]  ") + 1  ), "")</f>
        <v/>
      </c>
      <c r="D132" s="27" t="str">
        <f t="shared" ref="D132:D183" si="8" xml:space="preserve"> IF(ISNUMBER(FIND("viewing file : ", G132)), MID( G132, FIND("viewing file : ", G132) + LEN("viewing file : "), LEN(G132) - FIND("viewing file : ", G132) - LEN("viewing file : ") + 1  ), "")</f>
        <v/>
      </c>
      <c r="E132" s="26" t="str">
        <f t="shared" ref="E132:E183" si="9" xml:space="preserve"> IF( ISNUMBER(FIND("Show Question Recherche", G132)), 1, "")</f>
        <v/>
      </c>
      <c r="G132" s="25" t="s">
        <v>127</v>
      </c>
    </row>
    <row r="133" spans="3:7" s="25" customFormat="1" x14ac:dyDescent="0.2">
      <c r="C133" s="26" t="str">
        <f t="shared" si="7"/>
        <v/>
      </c>
      <c r="D133" s="27" t="str">
        <f t="shared" si="8"/>
        <v>EmbeddedRes/CodeSite/Nyx/Nyx/NyxException.hpp</v>
      </c>
      <c r="E133" s="26" t="str">
        <f t="shared" si="9"/>
        <v/>
      </c>
      <c r="G133" s="25" t="s">
        <v>128</v>
      </c>
    </row>
    <row r="134" spans="3:7" s="25" customFormat="1" x14ac:dyDescent="0.2">
      <c r="C134" s="26" t="str">
        <f t="shared" si="7"/>
        <v/>
      </c>
      <c r="D134" s="27" t="str">
        <f t="shared" si="8"/>
        <v/>
      </c>
      <c r="E134" s="26" t="str">
        <f t="shared" si="9"/>
        <v/>
      </c>
      <c r="G134" s="25" t="s">
        <v>129</v>
      </c>
    </row>
    <row r="135" spans="3:7" s="25" customFormat="1" x14ac:dyDescent="0.2">
      <c r="C135" s="26" t="str">
        <f t="shared" si="7"/>
        <v>NyxNet</v>
      </c>
      <c r="D135" s="27" t="str">
        <f t="shared" si="8"/>
        <v/>
      </c>
      <c r="E135" s="26" t="str">
        <f t="shared" si="9"/>
        <v/>
      </c>
      <c r="G135" s="25" t="s">
        <v>130</v>
      </c>
    </row>
    <row r="136" spans="3:7" s="25" customFormat="1" x14ac:dyDescent="0.2">
      <c r="C136" s="26" t="str">
        <f t="shared" si="7"/>
        <v/>
      </c>
      <c r="D136" s="27" t="str">
        <f t="shared" si="8"/>
        <v/>
      </c>
      <c r="E136" s="26" t="str">
        <f t="shared" si="9"/>
        <v/>
      </c>
      <c r="G136" s="25" t="s">
        <v>131</v>
      </c>
    </row>
    <row r="137" spans="3:7" s="25" customFormat="1" x14ac:dyDescent="0.2">
      <c r="C137" s="26" t="str">
        <f t="shared" si="7"/>
        <v/>
      </c>
      <c r="D137" s="27" t="str">
        <f t="shared" si="8"/>
        <v>EmbeddedRes/CodeSite/Nyx/Nyx/NyxConsoleTraceOutput.hpp</v>
      </c>
      <c r="E137" s="26" t="str">
        <f t="shared" si="9"/>
        <v/>
      </c>
      <c r="G137" s="25" t="s">
        <v>132</v>
      </c>
    </row>
    <row r="138" spans="3:7" s="25" customFormat="1" x14ac:dyDescent="0.2">
      <c r="C138" s="26" t="str">
        <f t="shared" si="7"/>
        <v/>
      </c>
      <c r="D138" s="27" t="str">
        <f t="shared" si="8"/>
        <v/>
      </c>
      <c r="E138" s="26" t="str">
        <f t="shared" si="9"/>
        <v/>
      </c>
      <c r="G138" s="25" t="s">
        <v>133</v>
      </c>
    </row>
    <row r="139" spans="3:7" s="25" customFormat="1" x14ac:dyDescent="0.2">
      <c r="C139" s="26" t="str">
        <f t="shared" si="7"/>
        <v/>
      </c>
      <c r="D139" s="27" t="str">
        <f t="shared" si="8"/>
        <v/>
      </c>
      <c r="E139" s="26" t="str">
        <f t="shared" si="9"/>
        <v/>
      </c>
      <c r="G139" s="25" t="s">
        <v>134</v>
      </c>
    </row>
    <row r="140" spans="3:7" s="25" customFormat="1" x14ac:dyDescent="0.2">
      <c r="C140" s="26" t="str">
        <f t="shared" si="7"/>
        <v/>
      </c>
      <c r="D140" s="27" t="str">
        <f t="shared" si="8"/>
        <v>EmbeddedRes/CodeSite/Nyx/Nyx/NyxResException.hpp</v>
      </c>
      <c r="E140" s="26" t="str">
        <f t="shared" si="9"/>
        <v/>
      </c>
      <c r="G140" s="25" t="s">
        <v>135</v>
      </c>
    </row>
    <row r="141" spans="3:7" s="25" customFormat="1" x14ac:dyDescent="0.2">
      <c r="C141" s="26" t="str">
        <f t="shared" si="7"/>
        <v/>
      </c>
      <c r="D141" s="27" t="str">
        <f t="shared" si="8"/>
        <v/>
      </c>
      <c r="E141" s="26" t="str">
        <f t="shared" si="9"/>
        <v/>
      </c>
      <c r="G141" s="25" t="s">
        <v>136</v>
      </c>
    </row>
    <row r="142" spans="3:7" s="25" customFormat="1" x14ac:dyDescent="0.2">
      <c r="C142" s="26" t="str">
        <f t="shared" si="7"/>
        <v>Nyx</v>
      </c>
      <c r="D142" s="27" t="str">
        <f t="shared" si="8"/>
        <v/>
      </c>
      <c r="E142" s="26" t="str">
        <f t="shared" si="9"/>
        <v/>
      </c>
      <c r="G142" s="25" t="s">
        <v>137</v>
      </c>
    </row>
    <row r="143" spans="3:7" s="25" customFormat="1" x14ac:dyDescent="0.2">
      <c r="C143" s="26" t="str">
        <f t="shared" si="7"/>
        <v>Nyx</v>
      </c>
      <c r="D143" s="27" t="str">
        <f t="shared" si="8"/>
        <v/>
      </c>
      <c r="E143" s="26" t="str">
        <f t="shared" si="9"/>
        <v/>
      </c>
      <c r="G143" s="25" t="s">
        <v>138</v>
      </c>
    </row>
    <row r="144" spans="3:7" s="25" customFormat="1" x14ac:dyDescent="0.2">
      <c r="C144" s="26" t="str">
        <f t="shared" si="7"/>
        <v/>
      </c>
      <c r="D144" s="27" t="str">
        <f t="shared" si="8"/>
        <v/>
      </c>
      <c r="E144" s="26" t="str">
        <f t="shared" si="9"/>
        <v/>
      </c>
      <c r="G144" s="25" t="s">
        <v>139</v>
      </c>
    </row>
    <row r="145" spans="3:7" s="25" customFormat="1" x14ac:dyDescent="0.2">
      <c r="C145" s="26" t="str">
        <f t="shared" si="7"/>
        <v/>
      </c>
      <c r="D145" s="27" t="str">
        <f t="shared" si="8"/>
        <v>EmbeddedRes/CodeSite/Nyx/Nyx/NyxConsoleTraceOutput.hpp</v>
      </c>
      <c r="E145" s="26" t="str">
        <f t="shared" si="9"/>
        <v/>
      </c>
      <c r="G145" s="25" t="s">
        <v>140</v>
      </c>
    </row>
    <row r="146" spans="3:7" s="25" customFormat="1" x14ac:dyDescent="0.2">
      <c r="C146" s="26" t="str">
        <f t="shared" si="7"/>
        <v/>
      </c>
      <c r="D146" s="27" t="str">
        <f t="shared" si="8"/>
        <v/>
      </c>
      <c r="E146" s="26" t="str">
        <f t="shared" si="9"/>
        <v/>
      </c>
      <c r="G146" s="25" t="s">
        <v>141</v>
      </c>
    </row>
    <row r="147" spans="3:7" s="25" customFormat="1" x14ac:dyDescent="0.2">
      <c r="C147" s="26" t="str">
        <f t="shared" si="7"/>
        <v/>
      </c>
      <c r="D147" s="27" t="str">
        <f t="shared" si="8"/>
        <v/>
      </c>
      <c r="E147" s="26" t="str">
        <f t="shared" si="9"/>
        <v/>
      </c>
      <c r="G147" s="25" t="s">
        <v>142</v>
      </c>
    </row>
    <row r="148" spans="3:7" s="25" customFormat="1" x14ac:dyDescent="0.2">
      <c r="C148" s="26" t="str">
        <f t="shared" si="7"/>
        <v/>
      </c>
      <c r="D148" s="27" t="str">
        <f t="shared" si="8"/>
        <v>EmbeddedRes/CodeSite/Nyx/Nyx/NyxException.hpp</v>
      </c>
      <c r="E148" s="26" t="str">
        <f t="shared" si="9"/>
        <v/>
      </c>
      <c r="G148" s="25" t="s">
        <v>143</v>
      </c>
    </row>
    <row r="149" spans="3:7" s="25" customFormat="1" x14ac:dyDescent="0.2">
      <c r="C149" s="26" t="str">
        <f t="shared" si="7"/>
        <v/>
      </c>
      <c r="D149" s="27" t="str">
        <f t="shared" si="8"/>
        <v/>
      </c>
      <c r="E149" s="26" t="str">
        <f t="shared" si="9"/>
        <v/>
      </c>
      <c r="G149" s="25" t="s">
        <v>144</v>
      </c>
    </row>
    <row r="150" spans="3:7" s="25" customFormat="1" x14ac:dyDescent="0.2">
      <c r="C150" s="26" t="str">
        <f t="shared" si="7"/>
        <v/>
      </c>
      <c r="D150" s="27" t="str">
        <f t="shared" si="8"/>
        <v/>
      </c>
      <c r="E150" s="26" t="str">
        <f t="shared" si="9"/>
        <v/>
      </c>
      <c r="G150" s="25" t="s">
        <v>145</v>
      </c>
    </row>
    <row r="151" spans="3:7" s="25" customFormat="1" x14ac:dyDescent="0.2">
      <c r="C151" s="26" t="str">
        <f t="shared" si="7"/>
        <v/>
      </c>
      <c r="D151" s="27" t="str">
        <f t="shared" si="8"/>
        <v>EmbeddedRes/CodeSite/Nyx/Nyx/NyxEvent.hpp</v>
      </c>
      <c r="E151" s="26" t="str">
        <f t="shared" si="9"/>
        <v/>
      </c>
      <c r="G151" s="25" t="s">
        <v>146</v>
      </c>
    </row>
    <row r="152" spans="3:7" s="25" customFormat="1" x14ac:dyDescent="0.2">
      <c r="C152" s="26" t="str">
        <f t="shared" si="7"/>
        <v/>
      </c>
      <c r="D152" s="27" t="str">
        <f t="shared" si="8"/>
        <v/>
      </c>
      <c r="E152" s="26" t="str">
        <f t="shared" si="9"/>
        <v/>
      </c>
      <c r="G152" s="25" t="s">
        <v>147</v>
      </c>
    </row>
    <row r="153" spans="3:7" s="25" customFormat="1" x14ac:dyDescent="0.2">
      <c r="C153" s="26" t="str">
        <f t="shared" si="7"/>
        <v/>
      </c>
      <c r="D153" s="27" t="str">
        <f t="shared" si="8"/>
        <v/>
      </c>
      <c r="E153" s="26" t="str">
        <f t="shared" si="9"/>
        <v/>
      </c>
      <c r="G153" s="25" t="s">
        <v>148</v>
      </c>
    </row>
    <row r="154" spans="3:7" s="25" customFormat="1" x14ac:dyDescent="0.2">
      <c r="C154" s="26" t="str">
        <f t="shared" si="7"/>
        <v/>
      </c>
      <c r="D154" s="27" t="str">
        <f t="shared" si="8"/>
        <v>EmbeddedRes/CodeSite/Nyx/Nyx/NyxMsgHandler.hpp</v>
      </c>
      <c r="E154" s="26" t="str">
        <f t="shared" si="9"/>
        <v/>
      </c>
      <c r="G154" s="25" t="s">
        <v>149</v>
      </c>
    </row>
    <row r="155" spans="3:7" s="25" customFormat="1" x14ac:dyDescent="0.2">
      <c r="C155" s="26" t="str">
        <f t="shared" si="7"/>
        <v/>
      </c>
      <c r="D155" s="27" t="str">
        <f t="shared" si="8"/>
        <v/>
      </c>
      <c r="E155" s="26" t="str">
        <f t="shared" si="9"/>
        <v/>
      </c>
      <c r="G155" s="25" t="s">
        <v>150</v>
      </c>
    </row>
    <row r="156" spans="3:7" s="25" customFormat="1" x14ac:dyDescent="0.2">
      <c r="C156" s="26" t="str">
        <f t="shared" si="7"/>
        <v/>
      </c>
      <c r="D156" s="27" t="str">
        <f t="shared" si="8"/>
        <v/>
      </c>
      <c r="E156" s="26">
        <f t="shared" si="9"/>
        <v>1</v>
      </c>
      <c r="G156" s="25" t="s">
        <v>151</v>
      </c>
    </row>
    <row r="157" spans="3:7" s="25" customFormat="1" x14ac:dyDescent="0.2">
      <c r="C157" s="26" t="str">
        <f t="shared" si="7"/>
        <v/>
      </c>
      <c r="D157" s="27" t="str">
        <f t="shared" si="8"/>
        <v/>
      </c>
      <c r="E157" s="26" t="str">
        <f t="shared" si="9"/>
        <v/>
      </c>
      <c r="G157" s="25" t="s">
        <v>152</v>
      </c>
    </row>
    <row r="158" spans="3:7" s="25" customFormat="1" x14ac:dyDescent="0.2">
      <c r="C158" s="26" t="str">
        <f t="shared" si="7"/>
        <v>NyxWebSvr</v>
      </c>
      <c r="D158" s="27" t="str">
        <f t="shared" si="8"/>
        <v/>
      </c>
      <c r="E158" s="26" t="str">
        <f t="shared" si="9"/>
        <v/>
      </c>
      <c r="G158" s="25" t="s">
        <v>153</v>
      </c>
    </row>
    <row r="159" spans="3:7" s="25" customFormat="1" x14ac:dyDescent="0.2">
      <c r="C159" s="26" t="str">
        <f t="shared" si="7"/>
        <v/>
      </c>
      <c r="D159" s="27" t="str">
        <f t="shared" si="8"/>
        <v/>
      </c>
      <c r="E159" s="26" t="str">
        <f t="shared" si="9"/>
        <v/>
      </c>
      <c r="G159" s="25" t="s">
        <v>154</v>
      </c>
    </row>
    <row r="160" spans="3:7" s="25" customFormat="1" x14ac:dyDescent="0.2">
      <c r="C160" s="26" t="str">
        <f t="shared" si="7"/>
        <v/>
      </c>
      <c r="D160" s="27" t="str">
        <f t="shared" si="8"/>
        <v>EmbeddedRes/CodeSite/Nyx/Nyx/NyxWebSvr/HttpServer.hpp</v>
      </c>
      <c r="E160" s="26" t="str">
        <f t="shared" si="9"/>
        <v/>
      </c>
      <c r="G160" s="25" t="s">
        <v>155</v>
      </c>
    </row>
    <row r="161" spans="3:7" s="25" customFormat="1" x14ac:dyDescent="0.2">
      <c r="C161" s="26" t="str">
        <f t="shared" si="7"/>
        <v/>
      </c>
      <c r="D161" s="27" t="str">
        <f t="shared" si="8"/>
        <v/>
      </c>
      <c r="E161" s="26" t="str">
        <f t="shared" si="9"/>
        <v/>
      </c>
      <c r="G161" s="25" t="s">
        <v>156</v>
      </c>
    </row>
    <row r="162" spans="3:7" s="25" customFormat="1" x14ac:dyDescent="0.2">
      <c r="C162" s="26" t="str">
        <f t="shared" si="7"/>
        <v/>
      </c>
      <c r="D162" s="27" t="str">
        <f t="shared" si="8"/>
        <v/>
      </c>
      <c r="E162" s="26" t="str">
        <f t="shared" si="9"/>
        <v/>
      </c>
      <c r="G162" s="25" t="s">
        <v>157</v>
      </c>
    </row>
    <row r="163" spans="3:7" s="25" customFormat="1" x14ac:dyDescent="0.2">
      <c r="C163" s="26" t="str">
        <f t="shared" si="7"/>
        <v/>
      </c>
      <c r="D163" s="27" t="str">
        <f t="shared" si="8"/>
        <v>EmbeddedRes/CodeSite/Nyx/Nyx/NyxWebSvr/HttpsServer.hpp</v>
      </c>
      <c r="E163" s="26" t="str">
        <f t="shared" si="9"/>
        <v/>
      </c>
      <c r="G163" s="25" t="s">
        <v>158</v>
      </c>
    </row>
    <row r="164" spans="3:7" s="25" customFormat="1" x14ac:dyDescent="0.2">
      <c r="C164" s="26" t="str">
        <f t="shared" si="7"/>
        <v/>
      </c>
      <c r="D164" s="27" t="str">
        <f t="shared" si="8"/>
        <v/>
      </c>
      <c r="E164" s="26" t="str">
        <f t="shared" si="9"/>
        <v/>
      </c>
      <c r="G164" s="25" t="s">
        <v>159</v>
      </c>
    </row>
    <row r="165" spans="3:7" s="25" customFormat="1" x14ac:dyDescent="0.2">
      <c r="C165" s="26" t="str">
        <f t="shared" si="7"/>
        <v/>
      </c>
      <c r="D165" s="27" t="str">
        <f t="shared" si="8"/>
        <v/>
      </c>
      <c r="E165" s="26" t="str">
        <f t="shared" si="9"/>
        <v/>
      </c>
      <c r="G165" s="25" t="s">
        <v>160</v>
      </c>
    </row>
    <row r="166" spans="3:7" s="25" customFormat="1" x14ac:dyDescent="0.2">
      <c r="C166" s="26" t="str">
        <f t="shared" si="7"/>
        <v/>
      </c>
      <c r="D166" s="27" t="str">
        <f t="shared" si="8"/>
        <v>EmbeddedRes/CodeSite/Nyx/Nyx/NyxWebSvr/ConnListener.hpp</v>
      </c>
      <c r="E166" s="26" t="str">
        <f t="shared" si="9"/>
        <v/>
      </c>
      <c r="G166" s="25" t="s">
        <v>161</v>
      </c>
    </row>
    <row r="167" spans="3:7" s="25" customFormat="1" x14ac:dyDescent="0.2">
      <c r="C167" s="26" t="str">
        <f t="shared" si="7"/>
        <v/>
      </c>
      <c r="D167" s="27" t="str">
        <f t="shared" si="8"/>
        <v/>
      </c>
      <c r="E167" s="26" t="str">
        <f t="shared" si="9"/>
        <v/>
      </c>
      <c r="G167" s="25" t="s">
        <v>162</v>
      </c>
    </row>
    <row r="168" spans="3:7" s="25" customFormat="1" x14ac:dyDescent="0.2">
      <c r="C168" s="26" t="str">
        <f t="shared" si="7"/>
        <v>QtTraceClient</v>
      </c>
      <c r="D168" s="27" t="str">
        <f t="shared" si="8"/>
        <v/>
      </c>
      <c r="E168" s="26" t="str">
        <f t="shared" si="9"/>
        <v/>
      </c>
      <c r="G168" s="25" t="s">
        <v>163</v>
      </c>
    </row>
    <row r="169" spans="3:7" s="25" customFormat="1" x14ac:dyDescent="0.2">
      <c r="C169" s="26" t="str">
        <f t="shared" si="7"/>
        <v>NyxTraceViewer</v>
      </c>
      <c r="D169" s="27" t="str">
        <f t="shared" si="8"/>
        <v/>
      </c>
      <c r="E169" s="26" t="str">
        <f t="shared" si="9"/>
        <v/>
      </c>
      <c r="G169" s="25" t="s">
        <v>164</v>
      </c>
    </row>
    <row r="170" spans="3:7" s="25" customFormat="1" x14ac:dyDescent="0.2">
      <c r="C170" s="26" t="str">
        <f t="shared" si="7"/>
        <v/>
      </c>
      <c r="D170" s="27" t="str">
        <f t="shared" si="8"/>
        <v/>
      </c>
      <c r="E170" s="26" t="str">
        <f t="shared" si="9"/>
        <v/>
      </c>
      <c r="G170" s="25" t="s">
        <v>165</v>
      </c>
    </row>
    <row r="171" spans="3:7" s="25" customFormat="1" x14ac:dyDescent="0.2">
      <c r="C171" s="26" t="str">
        <f t="shared" si="7"/>
        <v/>
      </c>
      <c r="D171" s="27" t="str">
        <f t="shared" si="8"/>
        <v>EmbeddedRes/CodeSite/Nyx/Nyx/NyxWString.hpp</v>
      </c>
      <c r="E171" s="26" t="str">
        <f t="shared" si="9"/>
        <v/>
      </c>
      <c r="G171" s="25" t="s">
        <v>166</v>
      </c>
    </row>
    <row r="172" spans="3:7" s="25" customFormat="1" x14ac:dyDescent="0.2">
      <c r="C172" s="26" t="str">
        <f t="shared" si="7"/>
        <v/>
      </c>
      <c r="D172" s="27" t="str">
        <f t="shared" si="8"/>
        <v/>
      </c>
      <c r="E172" s="26" t="str">
        <f t="shared" si="9"/>
        <v/>
      </c>
      <c r="G172" s="25" t="s">
        <v>167</v>
      </c>
    </row>
    <row r="173" spans="3:7" s="25" customFormat="1" x14ac:dyDescent="0.2">
      <c r="C173" s="26" t="str">
        <f t="shared" si="7"/>
        <v/>
      </c>
      <c r="D173" s="27" t="str">
        <f t="shared" si="8"/>
        <v/>
      </c>
      <c r="E173" s="26">
        <f t="shared" si="9"/>
        <v>1</v>
      </c>
      <c r="G173" s="25" t="s">
        <v>168</v>
      </c>
    </row>
    <row r="174" spans="3:7" s="25" customFormat="1" x14ac:dyDescent="0.2">
      <c r="C174" s="26" t="str">
        <f t="shared" si="7"/>
        <v/>
      </c>
      <c r="D174" s="27" t="str">
        <f t="shared" si="8"/>
        <v/>
      </c>
      <c r="E174" s="26" t="str">
        <f t="shared" si="9"/>
        <v/>
      </c>
      <c r="G174" s="25" t="s">
        <v>169</v>
      </c>
    </row>
    <row r="175" spans="3:7" s="25" customFormat="1" x14ac:dyDescent="0.2">
      <c r="C175" s="26" t="str">
        <f t="shared" si="7"/>
        <v>NyxTraceViewer</v>
      </c>
      <c r="D175" s="27" t="str">
        <f t="shared" si="8"/>
        <v/>
      </c>
      <c r="E175" s="26" t="str">
        <f t="shared" si="9"/>
        <v/>
      </c>
      <c r="G175" s="25" t="s">
        <v>170</v>
      </c>
    </row>
    <row r="176" spans="3:7" s="25" customFormat="1" x14ac:dyDescent="0.2">
      <c r="C176" s="26" t="str">
        <f t="shared" si="7"/>
        <v>QtTraceClient</v>
      </c>
      <c r="D176" s="27" t="str">
        <f t="shared" si="8"/>
        <v/>
      </c>
      <c r="E176" s="26" t="str">
        <f t="shared" si="9"/>
        <v/>
      </c>
      <c r="G176" s="25" t="s">
        <v>171</v>
      </c>
    </row>
    <row r="177" spans="1:7" s="25" customFormat="1" x14ac:dyDescent="0.2">
      <c r="C177" s="26" t="str">
        <f t="shared" si="7"/>
        <v>Sources</v>
      </c>
      <c r="D177" s="27" t="str">
        <f t="shared" si="8"/>
        <v/>
      </c>
      <c r="E177" s="26" t="str">
        <f t="shared" si="9"/>
        <v/>
      </c>
      <c r="G177" s="25" t="s">
        <v>172</v>
      </c>
    </row>
    <row r="178" spans="1:7" s="25" customFormat="1" x14ac:dyDescent="0.2">
      <c r="C178" s="26" t="str">
        <f t="shared" si="7"/>
        <v>StatusUpdaters</v>
      </c>
      <c r="D178" s="27" t="str">
        <f t="shared" si="8"/>
        <v/>
      </c>
      <c r="E178" s="26" t="str">
        <f t="shared" si="9"/>
        <v/>
      </c>
      <c r="G178" s="25" t="s">
        <v>173</v>
      </c>
    </row>
    <row r="179" spans="1:7" s="25" customFormat="1" x14ac:dyDescent="0.2">
      <c r="C179" s="26" t="str">
        <f t="shared" si="7"/>
        <v/>
      </c>
      <c r="D179" s="27" t="str">
        <f t="shared" si="8"/>
        <v/>
      </c>
      <c r="E179" s="26" t="str">
        <f t="shared" si="9"/>
        <v/>
      </c>
      <c r="G179" s="25" t="s">
        <v>174</v>
      </c>
    </row>
    <row r="180" spans="1:7" s="25" customFormat="1" x14ac:dyDescent="0.2">
      <c r="C180" s="26" t="str">
        <f t="shared" si="7"/>
        <v/>
      </c>
      <c r="D180" s="27" t="str">
        <f t="shared" si="8"/>
        <v>EmbeddedRes/CodeSite/Nyx/NyxTraceViewer/QtTraceClient/Sources/StatusUpdaters/StatusUpdater.hpp</v>
      </c>
      <c r="E180" s="26" t="str">
        <f t="shared" si="9"/>
        <v/>
      </c>
      <c r="G180" s="25" t="s">
        <v>175</v>
      </c>
    </row>
    <row r="181" spans="1:7" s="25" customFormat="1" x14ac:dyDescent="0.2">
      <c r="B181" s="28">
        <v>0.64027777777777783</v>
      </c>
      <c r="C181" s="26" t="str">
        <f t="shared" si="7"/>
        <v/>
      </c>
      <c r="D181" s="27" t="str">
        <f t="shared" si="8"/>
        <v/>
      </c>
      <c r="E181" s="26" t="str">
        <f t="shared" si="9"/>
        <v/>
      </c>
      <c r="G181" s="25" t="s">
        <v>176</v>
      </c>
    </row>
    <row r="182" spans="1:7" s="25" customFormat="1" x14ac:dyDescent="0.2">
      <c r="A182" s="30" t="s">
        <v>182</v>
      </c>
      <c r="B182" s="29">
        <f>B181-B96</f>
        <v>4.9768518518519267E-3</v>
      </c>
      <c r="C182" s="26" t="str">
        <f t="shared" si="7"/>
        <v/>
      </c>
      <c r="D182" s="27" t="str">
        <f t="shared" si="8"/>
        <v/>
      </c>
      <c r="E182" s="26">
        <f>SUM(E96:E181)</f>
        <v>4</v>
      </c>
    </row>
    <row r="183" spans="1:7" s="25" customFormat="1" x14ac:dyDescent="0.2">
      <c r="C183" s="26" t="str">
        <f t="shared" si="7"/>
        <v/>
      </c>
      <c r="D183" s="27" t="str">
        <f t="shared" si="8"/>
        <v/>
      </c>
      <c r="E183" s="26" t="str">
        <f t="shared" si="9"/>
        <v/>
      </c>
      <c r="G183" s="25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279"/>
  <sheetViews>
    <sheetView showRuler="0" workbookViewId="0">
      <selection activeCell="E105" sqref="E105"/>
    </sheetView>
  </sheetViews>
  <sheetFormatPr baseColWidth="10" defaultRowHeight="16" x14ac:dyDescent="0.2"/>
  <cols>
    <col min="2" max="2" width="18.33203125" bestFit="1" customWidth="1"/>
    <col min="5" max="5" width="91" bestFit="1" customWidth="1"/>
  </cols>
  <sheetData>
    <row r="1" spans="1:6" s="1" customFormat="1" ht="21" thickBot="1" x14ac:dyDescent="0.3">
      <c r="B1" s="1" t="s">
        <v>2</v>
      </c>
      <c r="C1" s="1" t="s">
        <v>183</v>
      </c>
      <c r="E1" s="2" t="s">
        <v>3</v>
      </c>
      <c r="F1" s="2" t="s">
        <v>183</v>
      </c>
    </row>
    <row r="2" spans="1:6" ht="17" thickTop="1" x14ac:dyDescent="0.2"/>
    <row r="4" spans="1:6" s="31" customFormat="1" ht="17" thickBot="1" x14ac:dyDescent="0.25">
      <c r="A4" s="31" t="s">
        <v>179</v>
      </c>
    </row>
    <row r="5" spans="1:6" s="11" customFormat="1" ht="17" thickTop="1" x14ac:dyDescent="0.2"/>
    <row r="6" spans="1:6" s="11" customFormat="1" x14ac:dyDescent="0.2"/>
    <row r="7" spans="1:6" s="11" customFormat="1" x14ac:dyDescent="0.2">
      <c r="B7" s="11" t="str">
        <f>Sheet1!C47</f>
        <v/>
      </c>
      <c r="C7" s="11" t="str">
        <f>IF(B7 &lt;&gt;"", SUM(COUNTIF(B7:B23, B7)), "")</f>
        <v/>
      </c>
    </row>
    <row r="8" spans="1:6" s="11" customFormat="1" x14ac:dyDescent="0.2">
      <c r="B8" s="11" t="str">
        <f>Sheet1!C48</f>
        <v/>
      </c>
      <c r="C8" s="11" t="str">
        <f t="shared" ref="C8:C23" si="0">IF(B8 &lt;&gt;"", SUM(COUNTIF(B8:B24, B8)), "")</f>
        <v/>
      </c>
    </row>
    <row r="9" spans="1:6" hidden="1" x14ac:dyDescent="0.2">
      <c r="B9" s="11" t="str">
        <f>Sheet1!C49</f>
        <v/>
      </c>
      <c r="C9" s="11" t="str">
        <f t="shared" si="0"/>
        <v/>
      </c>
    </row>
    <row r="10" spans="1:6" hidden="1" x14ac:dyDescent="0.2">
      <c r="B10" s="11" t="str">
        <f>Sheet1!C50</f>
        <v/>
      </c>
      <c r="C10" s="11" t="str">
        <f t="shared" si="0"/>
        <v/>
      </c>
    </row>
    <row r="11" spans="1:6" s="11" customFormat="1" x14ac:dyDescent="0.2">
      <c r="B11" s="11" t="str">
        <f>Sheet1!C51</f>
        <v>Nyx</v>
      </c>
      <c r="C11" s="11">
        <f t="shared" si="0"/>
        <v>1</v>
      </c>
    </row>
    <row r="12" spans="1:6" s="11" customFormat="1" x14ac:dyDescent="0.2">
      <c r="B12" s="11" t="str">
        <f>Sheet1!C52</f>
        <v>NyxTraceViewer</v>
      </c>
      <c r="C12" s="11">
        <f t="shared" si="0"/>
        <v>2</v>
      </c>
    </row>
    <row r="13" spans="1:6" hidden="1" x14ac:dyDescent="0.2">
      <c r="B13" s="11" t="str">
        <f>Sheet1!C53</f>
        <v>NyxTraceViewer</v>
      </c>
      <c r="C13" s="11">
        <f t="shared" si="0"/>
        <v>1</v>
      </c>
    </row>
    <row r="14" spans="1:6" s="11" customFormat="1" x14ac:dyDescent="0.2">
      <c r="B14" s="11" t="str">
        <f>Sheet1!C54</f>
        <v>NyxWebSvr</v>
      </c>
      <c r="C14" s="11">
        <f t="shared" si="0"/>
        <v>3</v>
      </c>
    </row>
    <row r="15" spans="1:6" s="11" customFormat="1" x14ac:dyDescent="0.2">
      <c r="B15" s="11" t="str">
        <f>Sheet1!C55</f>
        <v>NyxNet</v>
      </c>
      <c r="C15" s="11">
        <f t="shared" si="0"/>
        <v>2</v>
      </c>
    </row>
    <row r="16" spans="1:6" hidden="1" x14ac:dyDescent="0.2">
      <c r="B16" s="11" t="str">
        <f>Sheet1!C56</f>
        <v>NyxNet</v>
      </c>
      <c r="C16" s="11">
        <f t="shared" si="0"/>
        <v>1</v>
      </c>
    </row>
    <row r="17" spans="2:6" hidden="1" x14ac:dyDescent="0.2">
      <c r="B17" s="11" t="str">
        <f>Sheet1!C57</f>
        <v>NyxWebSvr</v>
      </c>
      <c r="C17" s="11">
        <f t="shared" si="0"/>
        <v>2</v>
      </c>
    </row>
    <row r="18" spans="2:6" hidden="1" x14ac:dyDescent="0.2">
      <c r="B18" s="11" t="str">
        <f>Sheet1!C58</f>
        <v/>
      </c>
      <c r="C18" s="11" t="str">
        <f t="shared" si="0"/>
        <v/>
      </c>
    </row>
    <row r="19" spans="2:6" hidden="1" x14ac:dyDescent="0.2">
      <c r="B19" s="11" t="str">
        <f>Sheet1!C59</f>
        <v/>
      </c>
      <c r="C19" s="11" t="str">
        <f t="shared" si="0"/>
        <v/>
      </c>
    </row>
    <row r="20" spans="2:6" hidden="1" x14ac:dyDescent="0.2">
      <c r="B20" s="11" t="str">
        <f>Sheet1!C60</f>
        <v/>
      </c>
      <c r="C20" s="11" t="str">
        <f t="shared" si="0"/>
        <v/>
      </c>
    </row>
    <row r="21" spans="2:6" hidden="1" x14ac:dyDescent="0.2">
      <c r="B21" s="11" t="str">
        <f>Sheet1!C61</f>
        <v>NyxWebSvr</v>
      </c>
      <c r="C21" s="11">
        <f t="shared" si="0"/>
        <v>1</v>
      </c>
    </row>
    <row r="22" spans="2:6" hidden="1" x14ac:dyDescent="0.2">
      <c r="B22" s="11" t="str">
        <f>Sheet1!C62</f>
        <v/>
      </c>
      <c r="C22" s="11" t="str">
        <f t="shared" si="0"/>
        <v/>
      </c>
    </row>
    <row r="23" spans="2:6" hidden="1" x14ac:dyDescent="0.2">
      <c r="B23" s="11" t="str">
        <f>Sheet1!C63</f>
        <v/>
      </c>
      <c r="C23" s="11" t="str">
        <f t="shared" si="0"/>
        <v/>
      </c>
    </row>
    <row r="24" spans="2:6" s="11" customFormat="1" x14ac:dyDescent="0.2"/>
    <row r="25" spans="2:6" s="32" customFormat="1" x14ac:dyDescent="0.2"/>
    <row r="26" spans="2:6" s="11" customFormat="1" x14ac:dyDescent="0.2"/>
    <row r="27" spans="2:6" s="11" customFormat="1" x14ac:dyDescent="0.2">
      <c r="E27" s="11" t="str">
        <f>Sheet1!D47</f>
        <v/>
      </c>
      <c r="F27" s="11" t="str">
        <f>IF(E27 &lt;&gt;"", SUM(COUNTIF(E27:E43, E27)), "")</f>
        <v/>
      </c>
    </row>
    <row r="28" spans="2:6" s="11" customFormat="1" x14ac:dyDescent="0.2">
      <c r="E28" s="11" t="str">
        <f>Sheet1!D48</f>
        <v/>
      </c>
      <c r="F28" s="11" t="str">
        <f t="shared" ref="F28:F43" si="1">IF(E28 &lt;&gt;"", SUM(COUNTIF(E28:E44, E28)), "")</f>
        <v/>
      </c>
    </row>
    <row r="29" spans="2:6" hidden="1" x14ac:dyDescent="0.2">
      <c r="E29" s="11" t="str">
        <f>Sheet1!D49</f>
        <v/>
      </c>
      <c r="F29" s="11" t="str">
        <f t="shared" si="1"/>
        <v/>
      </c>
    </row>
    <row r="30" spans="2:6" hidden="1" x14ac:dyDescent="0.2">
      <c r="E30" s="11" t="str">
        <f>Sheet1!D50</f>
        <v/>
      </c>
      <c r="F30" s="11" t="str">
        <f t="shared" si="1"/>
        <v/>
      </c>
    </row>
    <row r="31" spans="2:6" hidden="1" x14ac:dyDescent="0.2">
      <c r="E31" s="11" t="str">
        <f>Sheet1!D51</f>
        <v/>
      </c>
      <c r="F31" s="11" t="str">
        <f t="shared" si="1"/>
        <v/>
      </c>
    </row>
    <row r="32" spans="2:6" hidden="1" x14ac:dyDescent="0.2">
      <c r="E32" s="11" t="str">
        <f>Sheet1!D52</f>
        <v/>
      </c>
      <c r="F32" s="11" t="str">
        <f t="shared" si="1"/>
        <v/>
      </c>
    </row>
    <row r="33" spans="1:6" hidden="1" x14ac:dyDescent="0.2">
      <c r="E33" s="11" t="str">
        <f>Sheet1!D53</f>
        <v/>
      </c>
      <c r="F33" s="11" t="str">
        <f t="shared" si="1"/>
        <v/>
      </c>
    </row>
    <row r="34" spans="1:6" hidden="1" x14ac:dyDescent="0.2">
      <c r="E34" s="11" t="str">
        <f>Sheet1!D54</f>
        <v/>
      </c>
      <c r="F34" s="11" t="str">
        <f t="shared" si="1"/>
        <v/>
      </c>
    </row>
    <row r="35" spans="1:6" hidden="1" x14ac:dyDescent="0.2">
      <c r="E35" s="11" t="str">
        <f>Sheet1!D55</f>
        <v/>
      </c>
      <c r="F35" s="11" t="str">
        <f t="shared" si="1"/>
        <v/>
      </c>
    </row>
    <row r="36" spans="1:6" hidden="1" x14ac:dyDescent="0.2">
      <c r="E36" s="11" t="str">
        <f>Sheet1!D56</f>
        <v/>
      </c>
      <c r="F36" s="11" t="str">
        <f t="shared" si="1"/>
        <v/>
      </c>
    </row>
    <row r="37" spans="1:6" hidden="1" x14ac:dyDescent="0.2">
      <c r="E37" s="11" t="str">
        <f>Sheet1!D57</f>
        <v/>
      </c>
      <c r="F37" s="11" t="str">
        <f t="shared" si="1"/>
        <v/>
      </c>
    </row>
    <row r="38" spans="1:6" hidden="1" x14ac:dyDescent="0.2">
      <c r="E38" s="11" t="str">
        <f>Sheet1!D58</f>
        <v/>
      </c>
      <c r="F38" s="11" t="str">
        <f t="shared" si="1"/>
        <v/>
      </c>
    </row>
    <row r="39" spans="1:6" s="11" customFormat="1" x14ac:dyDescent="0.2">
      <c r="E39" s="11" t="str">
        <f>Sheet1!D59</f>
        <v>EmbeddedRes/CodeSite/Nyx/Nyx/NyxAString.hpp</v>
      </c>
      <c r="F39" s="11">
        <f t="shared" si="1"/>
        <v>1</v>
      </c>
    </row>
    <row r="40" spans="1:6" hidden="1" x14ac:dyDescent="0.2">
      <c r="E40" s="11" t="str">
        <f>Sheet1!D60</f>
        <v/>
      </c>
      <c r="F40" s="11" t="str">
        <f t="shared" si="1"/>
        <v/>
      </c>
    </row>
    <row r="41" spans="1:6" hidden="1" x14ac:dyDescent="0.2">
      <c r="E41" s="11" t="str">
        <f>Sheet1!D61</f>
        <v/>
      </c>
      <c r="F41" s="11" t="str">
        <f t="shared" si="1"/>
        <v/>
      </c>
    </row>
    <row r="42" spans="1:6" hidden="1" x14ac:dyDescent="0.2">
      <c r="E42" s="11" t="str">
        <f>Sheet1!D62</f>
        <v/>
      </c>
      <c r="F42" s="11" t="str">
        <f t="shared" si="1"/>
        <v/>
      </c>
    </row>
    <row r="43" spans="1:6" s="11" customFormat="1" x14ac:dyDescent="0.2">
      <c r="E43" s="11" t="str">
        <f>Sheet1!D63</f>
        <v>EmbeddedRes/CodeSite/Nyx/Nyx/NyxUtf8String.hpp</v>
      </c>
      <c r="F43" s="11">
        <f t="shared" si="1"/>
        <v>1</v>
      </c>
    </row>
    <row r="44" spans="1:6" s="11" customFormat="1" x14ac:dyDescent="0.2"/>
    <row r="45" spans="1:6" s="32" customFormat="1" x14ac:dyDescent="0.2"/>
    <row r="48" spans="1:6" s="33" customFormat="1" ht="17" thickBot="1" x14ac:dyDescent="0.25">
      <c r="A48" s="33" t="s">
        <v>180</v>
      </c>
    </row>
    <row r="49" spans="2:3" s="19" customFormat="1" ht="17" thickTop="1" x14ac:dyDescent="0.2"/>
    <row r="50" spans="2:3" s="19" customFormat="1" x14ac:dyDescent="0.2"/>
    <row r="51" spans="2:3" s="19" customFormat="1" x14ac:dyDescent="0.2">
      <c r="B51" s="19" t="str">
        <f>Sheet1!C69</f>
        <v/>
      </c>
      <c r="C51" s="19" t="str">
        <f>IF(B51 &lt;&gt;"", SUM(COUNTIF($B$51:$B$72, B51)), "")</f>
        <v/>
      </c>
    </row>
    <row r="52" spans="2:3" s="19" customFormat="1" x14ac:dyDescent="0.2">
      <c r="B52" s="19" t="str">
        <f>Sheet1!C70</f>
        <v/>
      </c>
      <c r="C52" s="19" t="str">
        <f t="shared" ref="C52:C72" si="2">IF(B52 &lt;&gt;"", SUM(COUNTIF($B$51:$B$72, B52)), "")</f>
        <v/>
      </c>
    </row>
    <row r="53" spans="2:3" s="19" customFormat="1" x14ac:dyDescent="0.2">
      <c r="B53" s="19" t="str">
        <f>Sheet1!C71</f>
        <v>NyxTraceViewer</v>
      </c>
      <c r="C53" s="19">
        <f t="shared" si="2"/>
        <v>1</v>
      </c>
    </row>
    <row r="54" spans="2:3" s="19" customFormat="1" x14ac:dyDescent="0.2">
      <c r="B54" s="19" t="str">
        <f>Sheet1!C72</f>
        <v>Nyx</v>
      </c>
      <c r="C54" s="19">
        <f t="shared" si="2"/>
        <v>1</v>
      </c>
    </row>
    <row r="55" spans="2:3" hidden="1" x14ac:dyDescent="0.2">
      <c r="B55" s="19" t="str">
        <f>Sheet1!C73</f>
        <v/>
      </c>
      <c r="C55" s="19" t="str">
        <f t="shared" si="2"/>
        <v/>
      </c>
    </row>
    <row r="56" spans="2:3" hidden="1" x14ac:dyDescent="0.2">
      <c r="B56" s="19" t="str">
        <f>Sheet1!C74</f>
        <v/>
      </c>
      <c r="C56" s="19" t="str">
        <f t="shared" si="2"/>
        <v/>
      </c>
    </row>
    <row r="57" spans="2:3" s="19" customFormat="1" x14ac:dyDescent="0.2">
      <c r="B57" s="19" t="str">
        <f>Sheet1!C75</f>
        <v>NyxNet</v>
      </c>
      <c r="C57" s="19">
        <f t="shared" si="2"/>
        <v>1</v>
      </c>
    </row>
    <row r="58" spans="2:3" hidden="1" x14ac:dyDescent="0.2">
      <c r="B58" s="19" t="str">
        <f>Sheet1!C76</f>
        <v/>
      </c>
      <c r="C58" s="19" t="str">
        <f t="shared" si="2"/>
        <v/>
      </c>
    </row>
    <row r="59" spans="2:3" hidden="1" x14ac:dyDescent="0.2">
      <c r="B59" s="19" t="str">
        <f>Sheet1!C77</f>
        <v/>
      </c>
      <c r="C59" s="19" t="str">
        <f t="shared" si="2"/>
        <v/>
      </c>
    </row>
    <row r="60" spans="2:3" hidden="1" x14ac:dyDescent="0.2">
      <c r="B60" s="19" t="str">
        <f>Sheet1!C78</f>
        <v/>
      </c>
      <c r="C60" s="19" t="str">
        <f t="shared" si="2"/>
        <v/>
      </c>
    </row>
    <row r="61" spans="2:3" hidden="1" x14ac:dyDescent="0.2">
      <c r="B61" s="19" t="str">
        <f>Sheet1!C79</f>
        <v/>
      </c>
      <c r="C61" s="19" t="str">
        <f t="shared" si="2"/>
        <v/>
      </c>
    </row>
    <row r="62" spans="2:3" hidden="1" x14ac:dyDescent="0.2">
      <c r="B62" s="19" t="str">
        <f>Sheet1!C80</f>
        <v/>
      </c>
      <c r="C62" s="19" t="str">
        <f t="shared" si="2"/>
        <v/>
      </c>
    </row>
    <row r="63" spans="2:3" hidden="1" x14ac:dyDescent="0.2">
      <c r="B63" s="19" t="str">
        <f>Sheet1!C81</f>
        <v/>
      </c>
      <c r="C63" s="19" t="str">
        <f t="shared" si="2"/>
        <v/>
      </c>
    </row>
    <row r="64" spans="2:3" hidden="1" x14ac:dyDescent="0.2">
      <c r="B64" s="19" t="str">
        <f>Sheet1!C82</f>
        <v/>
      </c>
      <c r="C64" s="19" t="str">
        <f t="shared" si="2"/>
        <v/>
      </c>
    </row>
    <row r="65" spans="2:6" hidden="1" x14ac:dyDescent="0.2">
      <c r="B65" s="19" t="str">
        <f>Sheet1!C83</f>
        <v/>
      </c>
      <c r="C65" s="19" t="str">
        <f t="shared" si="2"/>
        <v/>
      </c>
    </row>
    <row r="66" spans="2:6" hidden="1" x14ac:dyDescent="0.2">
      <c r="B66" s="19" t="str">
        <f>Sheet1!C84</f>
        <v/>
      </c>
      <c r="C66" s="19" t="str">
        <f t="shared" si="2"/>
        <v/>
      </c>
    </row>
    <row r="67" spans="2:6" s="19" customFormat="1" x14ac:dyDescent="0.2">
      <c r="B67" s="19" t="str">
        <f>Sheet1!C85</f>
        <v>TraceClientCore</v>
      </c>
      <c r="C67" s="19">
        <f t="shared" si="2"/>
        <v>1</v>
      </c>
    </row>
    <row r="68" spans="2:6" s="19" customFormat="1" x14ac:dyDescent="0.2">
      <c r="B68" s="19" t="str">
        <f>Sheet1!C86</f>
        <v>QtTraceClient</v>
      </c>
      <c r="C68" s="19">
        <f t="shared" si="2"/>
        <v>1</v>
      </c>
    </row>
    <row r="69" spans="2:6" s="19" customFormat="1" x14ac:dyDescent="0.2">
      <c r="B69" s="19" t="str">
        <f>Sheet1!C87</f>
        <v>Sources</v>
      </c>
      <c r="C69" s="19">
        <f t="shared" si="2"/>
        <v>1</v>
      </c>
    </row>
    <row r="70" spans="2:6" s="19" customFormat="1" x14ac:dyDescent="0.2">
      <c r="B70" s="19" t="str">
        <f>Sheet1!C88</f>
        <v>Config</v>
      </c>
      <c r="C70" s="19">
        <f t="shared" si="2"/>
        <v>1</v>
      </c>
    </row>
    <row r="71" spans="2:6" hidden="1" x14ac:dyDescent="0.2">
      <c r="B71" s="19" t="str">
        <f>Sheet1!C89</f>
        <v/>
      </c>
      <c r="C71" s="19" t="str">
        <f t="shared" si="2"/>
        <v/>
      </c>
    </row>
    <row r="72" spans="2:6" hidden="1" x14ac:dyDescent="0.2">
      <c r="B72" s="19" t="str">
        <f>Sheet1!C90</f>
        <v/>
      </c>
      <c r="C72" s="19" t="str">
        <f t="shared" si="2"/>
        <v/>
      </c>
    </row>
    <row r="73" spans="2:6" s="19" customFormat="1" x14ac:dyDescent="0.2"/>
    <row r="74" spans="2:6" s="34" customFormat="1" x14ac:dyDescent="0.2"/>
    <row r="75" spans="2:6" s="19" customFormat="1" x14ac:dyDescent="0.2"/>
    <row r="76" spans="2:6" s="19" customFormat="1" x14ac:dyDescent="0.2">
      <c r="E76" s="19" t="str">
        <f>Sheet1!D69</f>
        <v/>
      </c>
      <c r="F76" s="19" t="str">
        <f xml:space="preserve"> IF(E76 &lt;&gt;"", SUM(COUNTIF($E$76:$E$97, E76)), "")</f>
        <v/>
      </c>
    </row>
    <row r="77" spans="2:6" s="19" customFormat="1" x14ac:dyDescent="0.2">
      <c r="E77" s="19" t="str">
        <f>Sheet1!D70</f>
        <v/>
      </c>
      <c r="F77" s="19" t="str">
        <f t="shared" ref="F77:F97" si="3" xml:space="preserve"> IF(E77 &lt;&gt;"", SUM(COUNTIF($E$76:$E$97, E77)), "")</f>
        <v/>
      </c>
    </row>
    <row r="78" spans="2:6" hidden="1" x14ac:dyDescent="0.2">
      <c r="E78" s="19" t="str">
        <f>Sheet1!D71</f>
        <v/>
      </c>
      <c r="F78" s="19" t="str">
        <f t="shared" si="3"/>
        <v/>
      </c>
    </row>
    <row r="79" spans="2:6" hidden="1" x14ac:dyDescent="0.2">
      <c r="E79" s="19" t="str">
        <f>Sheet1!D72</f>
        <v/>
      </c>
      <c r="F79" s="19" t="str">
        <f t="shared" si="3"/>
        <v/>
      </c>
    </row>
    <row r="80" spans="2:6" hidden="1" x14ac:dyDescent="0.2">
      <c r="E80" s="19" t="str">
        <f>Sheet1!D73</f>
        <v/>
      </c>
      <c r="F80" s="19" t="str">
        <f t="shared" si="3"/>
        <v/>
      </c>
    </row>
    <row r="81" spans="5:6" hidden="1" x14ac:dyDescent="0.2">
      <c r="E81" s="19" t="str">
        <f>Sheet1!D74</f>
        <v/>
      </c>
      <c r="F81" s="19" t="str">
        <f t="shared" si="3"/>
        <v/>
      </c>
    </row>
    <row r="82" spans="5:6" hidden="1" x14ac:dyDescent="0.2">
      <c r="E82" s="19" t="str">
        <f>Sheet1!D75</f>
        <v/>
      </c>
      <c r="F82" s="19" t="str">
        <f t="shared" si="3"/>
        <v/>
      </c>
    </row>
    <row r="83" spans="5:6" hidden="1" x14ac:dyDescent="0.2">
      <c r="E83" s="19" t="str">
        <f>Sheet1!D76</f>
        <v/>
      </c>
      <c r="F83" s="19" t="str">
        <f t="shared" si="3"/>
        <v/>
      </c>
    </row>
    <row r="84" spans="5:6" s="19" customFormat="1" x14ac:dyDescent="0.2">
      <c r="E84" s="19" t="str">
        <f>Sheet1!D77</f>
        <v>EmbeddedRes/CodeSite/Nyx/Nyx/NyxNet/NyxNetAddress.hpp</v>
      </c>
      <c r="F84" s="19">
        <f t="shared" si="3"/>
        <v>1</v>
      </c>
    </row>
    <row r="85" spans="5:6" hidden="1" x14ac:dyDescent="0.2">
      <c r="E85" s="19" t="str">
        <f>Sheet1!D78</f>
        <v/>
      </c>
      <c r="F85" s="19" t="str">
        <f t="shared" si="3"/>
        <v/>
      </c>
    </row>
    <row r="86" spans="5:6" hidden="1" x14ac:dyDescent="0.2">
      <c r="E86" s="19" t="str">
        <f>Sheet1!D79</f>
        <v/>
      </c>
      <c r="F86" s="19" t="str">
        <f t="shared" si="3"/>
        <v/>
      </c>
    </row>
    <row r="87" spans="5:6" s="19" customFormat="1" x14ac:dyDescent="0.2">
      <c r="E87" s="19" t="str">
        <f>Sheet1!D80</f>
        <v>EmbeddedRes/CodeSite/Nyx/Nyx/NyxNet/NyxNetNxStreamRW.hpp</v>
      </c>
      <c r="F87" s="19">
        <f t="shared" si="3"/>
        <v>1</v>
      </c>
    </row>
    <row r="88" spans="5:6" hidden="1" x14ac:dyDescent="0.2">
      <c r="E88" s="19" t="str">
        <f>Sheet1!D81</f>
        <v/>
      </c>
      <c r="F88" s="19" t="str">
        <f t="shared" si="3"/>
        <v/>
      </c>
    </row>
    <row r="89" spans="5:6" hidden="1" x14ac:dyDescent="0.2">
      <c r="E89" s="19" t="str">
        <f>Sheet1!D82</f>
        <v/>
      </c>
      <c r="F89" s="19" t="str">
        <f t="shared" si="3"/>
        <v/>
      </c>
    </row>
    <row r="90" spans="5:6" s="19" customFormat="1" x14ac:dyDescent="0.2">
      <c r="E90" s="19" t="str">
        <f>Sheet1!D83</f>
        <v>EmbeddedRes/CodeSite/Nyx/Nyx/NyxFile.hpp</v>
      </c>
      <c r="F90" s="19">
        <f t="shared" si="3"/>
        <v>1</v>
      </c>
    </row>
    <row r="91" spans="5:6" hidden="1" x14ac:dyDescent="0.2">
      <c r="E91" s="19" t="str">
        <f>Sheet1!D84</f>
        <v/>
      </c>
      <c r="F91" s="19" t="str">
        <f t="shared" si="3"/>
        <v/>
      </c>
    </row>
    <row r="92" spans="5:6" hidden="1" x14ac:dyDescent="0.2">
      <c r="E92" s="19" t="str">
        <f>Sheet1!D85</f>
        <v/>
      </c>
      <c r="F92" s="19" t="str">
        <f t="shared" si="3"/>
        <v/>
      </c>
    </row>
    <row r="93" spans="5:6" hidden="1" x14ac:dyDescent="0.2">
      <c r="E93" s="19" t="str">
        <f>Sheet1!D86</f>
        <v/>
      </c>
      <c r="F93" s="19" t="str">
        <f t="shared" si="3"/>
        <v/>
      </c>
    </row>
    <row r="94" spans="5:6" hidden="1" x14ac:dyDescent="0.2">
      <c r="E94" s="19" t="str">
        <f>Sheet1!D87</f>
        <v/>
      </c>
      <c r="F94" s="19" t="str">
        <f t="shared" si="3"/>
        <v/>
      </c>
    </row>
    <row r="95" spans="5:6" hidden="1" x14ac:dyDescent="0.2">
      <c r="E95" s="19" t="str">
        <f>Sheet1!D88</f>
        <v/>
      </c>
      <c r="F95" s="19" t="str">
        <f t="shared" si="3"/>
        <v/>
      </c>
    </row>
    <row r="96" spans="5:6" hidden="1" x14ac:dyDescent="0.2">
      <c r="E96" s="19" t="str">
        <f>Sheet1!D89</f>
        <v/>
      </c>
      <c r="F96" s="19" t="str">
        <f t="shared" si="3"/>
        <v/>
      </c>
    </row>
    <row r="97" spans="1:6" s="19" customFormat="1" x14ac:dyDescent="0.2">
      <c r="E97" s="19" t="str">
        <f>Sheet1!D90</f>
        <v>EmbeddedRes/CodeSite/Nyx/NyxTraceViewer/QtTraceClient/Sources/Config/ConfigReader.hpp</v>
      </c>
      <c r="F97" s="19">
        <f t="shared" si="3"/>
        <v>1</v>
      </c>
    </row>
    <row r="98" spans="1:6" s="19" customFormat="1" x14ac:dyDescent="0.2"/>
    <row r="99" spans="1:6" s="34" customFormat="1" x14ac:dyDescent="0.2"/>
    <row r="102" spans="1:6" s="35" customFormat="1" ht="17" thickBot="1" x14ac:dyDescent="0.25">
      <c r="A102" s="35" t="s">
        <v>181</v>
      </c>
    </row>
    <row r="103" spans="1:6" s="25" customFormat="1" ht="17" thickTop="1" x14ac:dyDescent="0.2"/>
    <row r="104" spans="1:6" s="25" customFormat="1" x14ac:dyDescent="0.2"/>
    <row r="105" spans="1:6" s="25" customFormat="1" x14ac:dyDescent="0.2">
      <c r="B105" s="25" t="str">
        <f>Sheet1!C96</f>
        <v/>
      </c>
      <c r="C105" s="25" t="str">
        <f xml:space="preserve"> IF(B105 &lt;&gt; "", SUM(COUNTIF($B$105:$B$189, B105)), "")</f>
        <v/>
      </c>
    </row>
    <row r="106" spans="1:6" s="25" customFormat="1" x14ac:dyDescent="0.2">
      <c r="B106" s="25" t="str">
        <f>Sheet1!C97</f>
        <v/>
      </c>
      <c r="C106" s="25" t="str">
        <f t="shared" ref="C106:C169" si="4" xml:space="preserve"> IF(B106 &lt;&gt; "", SUM(COUNTIF($B$105:$B$189, B106)), "")</f>
        <v/>
      </c>
    </row>
    <row r="107" spans="1:6" s="25" customFormat="1" x14ac:dyDescent="0.2">
      <c r="B107" s="25" t="str">
        <f>Sheet1!C98</f>
        <v>NyxTraceViewer</v>
      </c>
      <c r="C107" s="25">
        <f t="shared" si="4"/>
        <v>3</v>
      </c>
    </row>
    <row r="108" spans="1:6" s="25" customFormat="1" x14ac:dyDescent="0.2">
      <c r="B108" s="25" t="str">
        <f>Sheet1!C99</f>
        <v>QtTraceClient</v>
      </c>
      <c r="C108" s="25">
        <f t="shared" si="4"/>
        <v>3</v>
      </c>
    </row>
    <row r="109" spans="1:6" s="25" customFormat="1" x14ac:dyDescent="0.2">
      <c r="B109" s="25" t="str">
        <f>Sheet1!C100</f>
        <v>Sources</v>
      </c>
      <c r="C109" s="25">
        <f t="shared" si="4"/>
        <v>3</v>
      </c>
    </row>
    <row r="110" spans="1:6" s="25" customFormat="1" x14ac:dyDescent="0.2">
      <c r="B110" s="25" t="str">
        <f>Sheet1!C101</f>
        <v>Controls</v>
      </c>
      <c r="C110" s="25">
        <f t="shared" si="4"/>
        <v>1</v>
      </c>
    </row>
    <row r="111" spans="1:6" hidden="1" x14ac:dyDescent="0.2">
      <c r="B111" s="25" t="str">
        <f>Sheet1!C102</f>
        <v/>
      </c>
      <c r="C111" s="25" t="str">
        <f t="shared" si="4"/>
        <v/>
      </c>
    </row>
    <row r="112" spans="1:6" hidden="1" x14ac:dyDescent="0.2">
      <c r="B112" s="25" t="str">
        <f>Sheet1!C103</f>
        <v/>
      </c>
      <c r="C112" s="25" t="str">
        <f t="shared" si="4"/>
        <v/>
      </c>
    </row>
    <row r="113" spans="2:3" hidden="1" x14ac:dyDescent="0.2">
      <c r="B113" s="25" t="str">
        <f>Sheet1!C104</f>
        <v/>
      </c>
      <c r="C113" s="25" t="str">
        <f t="shared" si="4"/>
        <v/>
      </c>
    </row>
    <row r="114" spans="2:3" s="25" customFormat="1" x14ac:dyDescent="0.2">
      <c r="B114" s="25" t="str">
        <f>Sheet1!C105</f>
        <v>Dialogs</v>
      </c>
      <c r="C114" s="25">
        <f t="shared" si="4"/>
        <v>1</v>
      </c>
    </row>
    <row r="115" spans="2:3" hidden="1" x14ac:dyDescent="0.2">
      <c r="B115" s="25" t="str">
        <f>Sheet1!C106</f>
        <v/>
      </c>
      <c r="C115" s="25" t="str">
        <f t="shared" si="4"/>
        <v/>
      </c>
    </row>
    <row r="116" spans="2:3" hidden="1" x14ac:dyDescent="0.2">
      <c r="B116" s="25" t="str">
        <f>Sheet1!C107</f>
        <v/>
      </c>
      <c r="C116" s="25" t="str">
        <f t="shared" si="4"/>
        <v/>
      </c>
    </row>
    <row r="117" spans="2:3" hidden="1" x14ac:dyDescent="0.2">
      <c r="B117" s="25" t="str">
        <f>Sheet1!C108</f>
        <v/>
      </c>
      <c r="C117" s="25" t="str">
        <f t="shared" si="4"/>
        <v/>
      </c>
    </row>
    <row r="118" spans="2:3" hidden="1" x14ac:dyDescent="0.2">
      <c r="B118" s="25" t="str">
        <f>Sheet1!C109</f>
        <v/>
      </c>
      <c r="C118" s="25" t="str">
        <f t="shared" si="4"/>
        <v/>
      </c>
    </row>
    <row r="119" spans="2:3" hidden="1" x14ac:dyDescent="0.2">
      <c r="B119" s="25" t="str">
        <f>Sheet1!C110</f>
        <v/>
      </c>
      <c r="C119" s="25" t="str">
        <f t="shared" si="4"/>
        <v/>
      </c>
    </row>
    <row r="120" spans="2:3" hidden="1" x14ac:dyDescent="0.2">
      <c r="B120" s="25" t="str">
        <f>Sheet1!C111</f>
        <v>Sources</v>
      </c>
      <c r="C120" s="25">
        <f t="shared" si="4"/>
        <v>3</v>
      </c>
    </row>
    <row r="121" spans="2:3" s="25" customFormat="1" x14ac:dyDescent="0.2">
      <c r="B121" s="25" t="str">
        <f>Sheet1!C112</f>
        <v>Nyx</v>
      </c>
      <c r="C121" s="25">
        <f t="shared" si="4"/>
        <v>3</v>
      </c>
    </row>
    <row r="122" spans="2:3" hidden="1" x14ac:dyDescent="0.2">
      <c r="B122" s="25" t="str">
        <f>Sheet1!C113</f>
        <v/>
      </c>
      <c r="C122" s="25" t="str">
        <f t="shared" si="4"/>
        <v/>
      </c>
    </row>
    <row r="123" spans="2:3" hidden="1" x14ac:dyDescent="0.2">
      <c r="B123" s="25" t="str">
        <f>Sheet1!C114</f>
        <v/>
      </c>
      <c r="C123" s="25" t="str">
        <f t="shared" si="4"/>
        <v/>
      </c>
    </row>
    <row r="124" spans="2:3" hidden="1" x14ac:dyDescent="0.2">
      <c r="B124" s="25" t="str">
        <f>Sheet1!C115</f>
        <v/>
      </c>
      <c r="C124" s="25" t="str">
        <f t="shared" si="4"/>
        <v/>
      </c>
    </row>
    <row r="125" spans="2:3" s="25" customFormat="1" x14ac:dyDescent="0.2">
      <c r="B125" s="25" t="str">
        <f>Sheet1!C116</f>
        <v>NyxWebSvr</v>
      </c>
      <c r="C125" s="25">
        <f t="shared" si="4"/>
        <v>4</v>
      </c>
    </row>
    <row r="126" spans="2:3" s="25" customFormat="1" x14ac:dyDescent="0.2">
      <c r="B126" s="25" t="str">
        <f>Sheet1!C117</f>
        <v>NyxNet</v>
      </c>
      <c r="C126" s="25">
        <f t="shared" si="4"/>
        <v>3</v>
      </c>
    </row>
    <row r="127" spans="2:3" hidden="1" x14ac:dyDescent="0.2">
      <c r="B127" s="25" t="str">
        <f>Sheet1!C118</f>
        <v/>
      </c>
      <c r="C127" s="25" t="str">
        <f t="shared" si="4"/>
        <v/>
      </c>
    </row>
    <row r="128" spans="2:3" hidden="1" x14ac:dyDescent="0.2">
      <c r="B128" s="25" t="str">
        <f>Sheet1!C119</f>
        <v/>
      </c>
      <c r="C128" s="25" t="str">
        <f t="shared" si="4"/>
        <v/>
      </c>
    </row>
    <row r="129" spans="2:3" hidden="1" x14ac:dyDescent="0.2">
      <c r="B129" s="25" t="str">
        <f>Sheet1!C120</f>
        <v>NyxNet</v>
      </c>
      <c r="C129" s="25">
        <f t="shared" si="4"/>
        <v>3</v>
      </c>
    </row>
    <row r="130" spans="2:3" hidden="1" x14ac:dyDescent="0.2">
      <c r="B130" s="25" t="str">
        <f>Sheet1!C121</f>
        <v>NyxWebSvr</v>
      </c>
      <c r="C130" s="25">
        <f t="shared" si="4"/>
        <v>4</v>
      </c>
    </row>
    <row r="131" spans="2:3" hidden="1" x14ac:dyDescent="0.2">
      <c r="B131" s="25" t="str">
        <f>Sheet1!C122</f>
        <v>NyxWebSvr</v>
      </c>
      <c r="C131" s="25">
        <f t="shared" si="4"/>
        <v>4</v>
      </c>
    </row>
    <row r="132" spans="2:3" hidden="1" x14ac:dyDescent="0.2">
      <c r="B132" s="25" t="str">
        <f>Sheet1!C123</f>
        <v/>
      </c>
      <c r="C132" s="25" t="str">
        <f t="shared" si="4"/>
        <v/>
      </c>
    </row>
    <row r="133" spans="2:3" hidden="1" x14ac:dyDescent="0.2">
      <c r="B133" s="25" t="str">
        <f>Sheet1!C124</f>
        <v/>
      </c>
      <c r="C133" s="25" t="str">
        <f t="shared" si="4"/>
        <v/>
      </c>
    </row>
    <row r="134" spans="2:3" hidden="1" x14ac:dyDescent="0.2">
      <c r="B134" s="25" t="str">
        <f>Sheet1!C125</f>
        <v/>
      </c>
      <c r="C134" s="25" t="str">
        <f t="shared" si="4"/>
        <v/>
      </c>
    </row>
    <row r="135" spans="2:3" hidden="1" x14ac:dyDescent="0.2">
      <c r="B135" s="25" t="str">
        <f>Sheet1!C126</f>
        <v/>
      </c>
      <c r="C135" s="25" t="str">
        <f t="shared" si="4"/>
        <v/>
      </c>
    </row>
    <row r="136" spans="2:3" hidden="1" x14ac:dyDescent="0.2">
      <c r="B136" s="25" t="str">
        <f>Sheet1!C127</f>
        <v/>
      </c>
      <c r="C136" s="25" t="str">
        <f t="shared" si="4"/>
        <v/>
      </c>
    </row>
    <row r="137" spans="2:3" hidden="1" x14ac:dyDescent="0.2">
      <c r="B137" s="25" t="str">
        <f>Sheet1!C128</f>
        <v/>
      </c>
      <c r="C137" s="25" t="str">
        <f t="shared" si="4"/>
        <v/>
      </c>
    </row>
    <row r="138" spans="2:3" hidden="1" x14ac:dyDescent="0.2">
      <c r="B138" s="25" t="str">
        <f>Sheet1!C129</f>
        <v/>
      </c>
      <c r="C138" s="25" t="str">
        <f t="shared" si="4"/>
        <v/>
      </c>
    </row>
    <row r="139" spans="2:3" hidden="1" x14ac:dyDescent="0.2">
      <c r="B139" s="25" t="str">
        <f>Sheet1!C130</f>
        <v/>
      </c>
      <c r="C139" s="25" t="str">
        <f t="shared" si="4"/>
        <v/>
      </c>
    </row>
    <row r="140" spans="2:3" hidden="1" x14ac:dyDescent="0.2">
      <c r="B140" s="25" t="str">
        <f>Sheet1!C131</f>
        <v/>
      </c>
      <c r="C140" s="25" t="str">
        <f t="shared" si="4"/>
        <v/>
      </c>
    </row>
    <row r="141" spans="2:3" hidden="1" x14ac:dyDescent="0.2">
      <c r="B141" s="25" t="str">
        <f>Sheet1!C132</f>
        <v/>
      </c>
      <c r="C141" s="25" t="str">
        <f t="shared" si="4"/>
        <v/>
      </c>
    </row>
    <row r="142" spans="2:3" hidden="1" x14ac:dyDescent="0.2">
      <c r="B142" s="25" t="str">
        <f>Sheet1!C133</f>
        <v/>
      </c>
      <c r="C142" s="25" t="str">
        <f t="shared" si="4"/>
        <v/>
      </c>
    </row>
    <row r="143" spans="2:3" hidden="1" x14ac:dyDescent="0.2">
      <c r="B143" s="25" t="str">
        <f>Sheet1!C134</f>
        <v/>
      </c>
      <c r="C143" s="25" t="str">
        <f t="shared" si="4"/>
        <v/>
      </c>
    </row>
    <row r="144" spans="2:3" hidden="1" x14ac:dyDescent="0.2">
      <c r="B144" s="25" t="str">
        <f>Sheet1!C135</f>
        <v>NyxNet</v>
      </c>
      <c r="C144" s="25">
        <f t="shared" si="4"/>
        <v>3</v>
      </c>
    </row>
    <row r="145" spans="2:3" hidden="1" x14ac:dyDescent="0.2">
      <c r="B145" s="25" t="str">
        <f>Sheet1!C136</f>
        <v/>
      </c>
      <c r="C145" s="25" t="str">
        <f t="shared" si="4"/>
        <v/>
      </c>
    </row>
    <row r="146" spans="2:3" hidden="1" x14ac:dyDescent="0.2">
      <c r="B146" s="25" t="str">
        <f>Sheet1!C137</f>
        <v/>
      </c>
      <c r="C146" s="25" t="str">
        <f t="shared" si="4"/>
        <v/>
      </c>
    </row>
    <row r="147" spans="2:3" hidden="1" x14ac:dyDescent="0.2">
      <c r="B147" s="25" t="str">
        <f>Sheet1!C138</f>
        <v/>
      </c>
      <c r="C147" s="25" t="str">
        <f t="shared" si="4"/>
        <v/>
      </c>
    </row>
    <row r="148" spans="2:3" hidden="1" x14ac:dyDescent="0.2">
      <c r="B148" s="25" t="str">
        <f>Sheet1!C139</f>
        <v/>
      </c>
      <c r="C148" s="25" t="str">
        <f t="shared" si="4"/>
        <v/>
      </c>
    </row>
    <row r="149" spans="2:3" hidden="1" x14ac:dyDescent="0.2">
      <c r="B149" s="25" t="str">
        <f>Sheet1!C140</f>
        <v/>
      </c>
      <c r="C149" s="25" t="str">
        <f t="shared" si="4"/>
        <v/>
      </c>
    </row>
    <row r="150" spans="2:3" hidden="1" x14ac:dyDescent="0.2">
      <c r="B150" s="25" t="str">
        <f>Sheet1!C141</f>
        <v/>
      </c>
      <c r="C150" s="25" t="str">
        <f t="shared" si="4"/>
        <v/>
      </c>
    </row>
    <row r="151" spans="2:3" hidden="1" x14ac:dyDescent="0.2">
      <c r="B151" s="25" t="str">
        <f>Sheet1!C142</f>
        <v>Nyx</v>
      </c>
      <c r="C151" s="25">
        <f t="shared" si="4"/>
        <v>3</v>
      </c>
    </row>
    <row r="152" spans="2:3" hidden="1" x14ac:dyDescent="0.2">
      <c r="B152" s="25" t="str">
        <f>Sheet1!C143</f>
        <v>Nyx</v>
      </c>
      <c r="C152" s="25">
        <f t="shared" si="4"/>
        <v>3</v>
      </c>
    </row>
    <row r="153" spans="2:3" hidden="1" x14ac:dyDescent="0.2">
      <c r="B153" s="25" t="str">
        <f>Sheet1!C144</f>
        <v/>
      </c>
      <c r="C153" s="25" t="str">
        <f t="shared" si="4"/>
        <v/>
      </c>
    </row>
    <row r="154" spans="2:3" hidden="1" x14ac:dyDescent="0.2">
      <c r="B154" s="25" t="str">
        <f>Sheet1!C145</f>
        <v/>
      </c>
      <c r="C154" s="25" t="str">
        <f t="shared" si="4"/>
        <v/>
      </c>
    </row>
    <row r="155" spans="2:3" hidden="1" x14ac:dyDescent="0.2">
      <c r="B155" s="25" t="str">
        <f>Sheet1!C146</f>
        <v/>
      </c>
      <c r="C155" s="25" t="str">
        <f t="shared" si="4"/>
        <v/>
      </c>
    </row>
    <row r="156" spans="2:3" hidden="1" x14ac:dyDescent="0.2">
      <c r="B156" s="25" t="str">
        <f>Sheet1!C147</f>
        <v/>
      </c>
      <c r="C156" s="25" t="str">
        <f t="shared" si="4"/>
        <v/>
      </c>
    </row>
    <row r="157" spans="2:3" hidden="1" x14ac:dyDescent="0.2">
      <c r="B157" s="25" t="str">
        <f>Sheet1!C148</f>
        <v/>
      </c>
      <c r="C157" s="25" t="str">
        <f t="shared" si="4"/>
        <v/>
      </c>
    </row>
    <row r="158" spans="2:3" hidden="1" x14ac:dyDescent="0.2">
      <c r="B158" s="25" t="str">
        <f>Sheet1!C149</f>
        <v/>
      </c>
      <c r="C158" s="25" t="str">
        <f t="shared" si="4"/>
        <v/>
      </c>
    </row>
    <row r="159" spans="2:3" hidden="1" x14ac:dyDescent="0.2">
      <c r="B159" s="25" t="str">
        <f>Sheet1!C150</f>
        <v/>
      </c>
      <c r="C159" s="25" t="str">
        <f t="shared" si="4"/>
        <v/>
      </c>
    </row>
    <row r="160" spans="2:3" hidden="1" x14ac:dyDescent="0.2">
      <c r="B160" s="25" t="str">
        <f>Sheet1!C151</f>
        <v/>
      </c>
      <c r="C160" s="25" t="str">
        <f t="shared" si="4"/>
        <v/>
      </c>
    </row>
    <row r="161" spans="2:3" hidden="1" x14ac:dyDescent="0.2">
      <c r="B161" s="25" t="str">
        <f>Sheet1!C152</f>
        <v/>
      </c>
      <c r="C161" s="25" t="str">
        <f t="shared" si="4"/>
        <v/>
      </c>
    </row>
    <row r="162" spans="2:3" hidden="1" x14ac:dyDescent="0.2">
      <c r="B162" s="25" t="str">
        <f>Sheet1!C153</f>
        <v/>
      </c>
      <c r="C162" s="25" t="str">
        <f t="shared" si="4"/>
        <v/>
      </c>
    </row>
    <row r="163" spans="2:3" hidden="1" x14ac:dyDescent="0.2">
      <c r="B163" s="25" t="str">
        <f>Sheet1!C154</f>
        <v/>
      </c>
      <c r="C163" s="25" t="str">
        <f t="shared" si="4"/>
        <v/>
      </c>
    </row>
    <row r="164" spans="2:3" hidden="1" x14ac:dyDescent="0.2">
      <c r="B164" s="25" t="str">
        <f>Sheet1!C155</f>
        <v/>
      </c>
      <c r="C164" s="25" t="str">
        <f t="shared" si="4"/>
        <v/>
      </c>
    </row>
    <row r="165" spans="2:3" hidden="1" x14ac:dyDescent="0.2">
      <c r="B165" s="25" t="str">
        <f>Sheet1!C156</f>
        <v/>
      </c>
      <c r="C165" s="25" t="str">
        <f t="shared" si="4"/>
        <v/>
      </c>
    </row>
    <row r="166" spans="2:3" hidden="1" x14ac:dyDescent="0.2">
      <c r="B166" s="25" t="str">
        <f>Sheet1!C157</f>
        <v/>
      </c>
      <c r="C166" s="25" t="str">
        <f t="shared" si="4"/>
        <v/>
      </c>
    </row>
    <row r="167" spans="2:3" hidden="1" x14ac:dyDescent="0.2">
      <c r="B167" s="25" t="str">
        <f>Sheet1!C158</f>
        <v>NyxWebSvr</v>
      </c>
      <c r="C167" s="25">
        <f t="shared" si="4"/>
        <v>4</v>
      </c>
    </row>
    <row r="168" spans="2:3" hidden="1" x14ac:dyDescent="0.2">
      <c r="B168" s="25" t="str">
        <f>Sheet1!C159</f>
        <v/>
      </c>
      <c r="C168" s="25" t="str">
        <f t="shared" si="4"/>
        <v/>
      </c>
    </row>
    <row r="169" spans="2:3" hidden="1" x14ac:dyDescent="0.2">
      <c r="B169" s="25" t="str">
        <f>Sheet1!C160</f>
        <v/>
      </c>
      <c r="C169" s="25" t="str">
        <f t="shared" si="4"/>
        <v/>
      </c>
    </row>
    <row r="170" spans="2:3" hidden="1" x14ac:dyDescent="0.2">
      <c r="B170" s="25" t="str">
        <f>Sheet1!C161</f>
        <v/>
      </c>
      <c r="C170" s="25" t="str">
        <f t="shared" ref="C170:C189" si="5" xml:space="preserve"> IF(B170 &lt;&gt; "", SUM(COUNTIF($B$105:$B$189, B170)), "")</f>
        <v/>
      </c>
    </row>
    <row r="171" spans="2:3" hidden="1" x14ac:dyDescent="0.2">
      <c r="B171" s="25" t="str">
        <f>Sheet1!C162</f>
        <v/>
      </c>
      <c r="C171" s="25" t="str">
        <f t="shared" si="5"/>
        <v/>
      </c>
    </row>
    <row r="172" spans="2:3" hidden="1" x14ac:dyDescent="0.2">
      <c r="B172" s="25" t="str">
        <f>Sheet1!C163</f>
        <v/>
      </c>
      <c r="C172" s="25" t="str">
        <f t="shared" si="5"/>
        <v/>
      </c>
    </row>
    <row r="173" spans="2:3" hidden="1" x14ac:dyDescent="0.2">
      <c r="B173" s="25" t="str">
        <f>Sheet1!C164</f>
        <v/>
      </c>
      <c r="C173" s="25" t="str">
        <f t="shared" si="5"/>
        <v/>
      </c>
    </row>
    <row r="174" spans="2:3" hidden="1" x14ac:dyDescent="0.2">
      <c r="B174" s="25" t="str">
        <f>Sheet1!C165</f>
        <v/>
      </c>
      <c r="C174" s="25" t="str">
        <f t="shared" si="5"/>
        <v/>
      </c>
    </row>
    <row r="175" spans="2:3" hidden="1" x14ac:dyDescent="0.2">
      <c r="B175" s="25" t="str">
        <f>Sheet1!C166</f>
        <v/>
      </c>
      <c r="C175" s="25" t="str">
        <f t="shared" si="5"/>
        <v/>
      </c>
    </row>
    <row r="176" spans="2:3" hidden="1" x14ac:dyDescent="0.2">
      <c r="B176" s="25" t="str">
        <f>Sheet1!C167</f>
        <v/>
      </c>
      <c r="C176" s="25" t="str">
        <f t="shared" si="5"/>
        <v/>
      </c>
    </row>
    <row r="177" spans="2:3" hidden="1" x14ac:dyDescent="0.2">
      <c r="B177" s="25" t="str">
        <f>Sheet1!C168</f>
        <v>QtTraceClient</v>
      </c>
      <c r="C177" s="25">
        <f t="shared" si="5"/>
        <v>3</v>
      </c>
    </row>
    <row r="178" spans="2:3" hidden="1" x14ac:dyDescent="0.2">
      <c r="B178" s="25" t="str">
        <f>Sheet1!C169</f>
        <v>NyxTraceViewer</v>
      </c>
      <c r="C178" s="25">
        <f t="shared" si="5"/>
        <v>3</v>
      </c>
    </row>
    <row r="179" spans="2:3" hidden="1" x14ac:dyDescent="0.2">
      <c r="B179" s="25" t="str">
        <f>Sheet1!C170</f>
        <v/>
      </c>
      <c r="C179" s="25" t="str">
        <f t="shared" si="5"/>
        <v/>
      </c>
    </row>
    <row r="180" spans="2:3" hidden="1" x14ac:dyDescent="0.2">
      <c r="B180" s="25" t="str">
        <f>Sheet1!C171</f>
        <v/>
      </c>
      <c r="C180" s="25" t="str">
        <f t="shared" si="5"/>
        <v/>
      </c>
    </row>
    <row r="181" spans="2:3" hidden="1" x14ac:dyDescent="0.2">
      <c r="B181" s="25" t="str">
        <f>Sheet1!C172</f>
        <v/>
      </c>
      <c r="C181" s="25" t="str">
        <f t="shared" si="5"/>
        <v/>
      </c>
    </row>
    <row r="182" spans="2:3" hidden="1" x14ac:dyDescent="0.2">
      <c r="B182" s="25" t="str">
        <f>Sheet1!C173</f>
        <v/>
      </c>
      <c r="C182" s="25" t="str">
        <f t="shared" si="5"/>
        <v/>
      </c>
    </row>
    <row r="183" spans="2:3" hidden="1" x14ac:dyDescent="0.2">
      <c r="B183" s="25" t="str">
        <f>Sheet1!C174</f>
        <v/>
      </c>
      <c r="C183" s="25" t="str">
        <f t="shared" si="5"/>
        <v/>
      </c>
    </row>
    <row r="184" spans="2:3" hidden="1" x14ac:dyDescent="0.2">
      <c r="B184" s="25" t="str">
        <f>Sheet1!C175</f>
        <v>NyxTraceViewer</v>
      </c>
      <c r="C184" s="25">
        <f t="shared" si="5"/>
        <v>3</v>
      </c>
    </row>
    <row r="185" spans="2:3" hidden="1" x14ac:dyDescent="0.2">
      <c r="B185" s="25" t="str">
        <f>Sheet1!C176</f>
        <v>QtTraceClient</v>
      </c>
      <c r="C185" s="25">
        <f t="shared" si="5"/>
        <v>3</v>
      </c>
    </row>
    <row r="186" spans="2:3" hidden="1" x14ac:dyDescent="0.2">
      <c r="B186" s="25" t="str">
        <f>Sheet1!C177</f>
        <v>Sources</v>
      </c>
      <c r="C186" s="25">
        <f t="shared" si="5"/>
        <v>3</v>
      </c>
    </row>
    <row r="187" spans="2:3" s="25" customFormat="1" x14ac:dyDescent="0.2">
      <c r="B187" s="25" t="str">
        <f>Sheet1!C178</f>
        <v>StatusUpdaters</v>
      </c>
      <c r="C187" s="25">
        <f t="shared" si="5"/>
        <v>1</v>
      </c>
    </row>
    <row r="188" spans="2:3" hidden="1" x14ac:dyDescent="0.2">
      <c r="B188" s="25" t="str">
        <f>Sheet1!C179</f>
        <v/>
      </c>
      <c r="C188" s="25" t="str">
        <f t="shared" si="5"/>
        <v/>
      </c>
    </row>
    <row r="189" spans="2:3" hidden="1" x14ac:dyDescent="0.2">
      <c r="B189" s="25" t="str">
        <f>Sheet1!C180</f>
        <v/>
      </c>
      <c r="C189" s="25" t="str">
        <f t="shared" si="5"/>
        <v/>
      </c>
    </row>
    <row r="190" spans="2:3" s="25" customFormat="1" x14ac:dyDescent="0.2"/>
    <row r="191" spans="2:3" s="36" customFormat="1" x14ac:dyDescent="0.2"/>
    <row r="192" spans="2:3" s="25" customFormat="1" x14ac:dyDescent="0.2"/>
    <row r="193" spans="5:6" s="25" customFormat="1" x14ac:dyDescent="0.2">
      <c r="E193" s="25" t="str">
        <f>Sheet1!D96</f>
        <v/>
      </c>
      <c r="F193" s="25" t="str">
        <f>IF(E193&lt;&gt;"", SUM(COUNTIF($E$193:$E$277, E193)), "")</f>
        <v/>
      </c>
    </row>
    <row r="194" spans="5:6" s="25" customFormat="1" x14ac:dyDescent="0.2">
      <c r="E194" s="25" t="str">
        <f>Sheet1!D97</f>
        <v/>
      </c>
      <c r="F194" s="25" t="str">
        <f t="shared" ref="F194:F257" si="6">IF(E194&lt;&gt;"", SUM(COUNTIF($E$193:$E$277, E194)), "")</f>
        <v/>
      </c>
    </row>
    <row r="195" spans="5:6" hidden="1" x14ac:dyDescent="0.2">
      <c r="E195" s="25" t="str">
        <f>Sheet1!D98</f>
        <v/>
      </c>
      <c r="F195" s="25" t="str">
        <f t="shared" si="6"/>
        <v/>
      </c>
    </row>
    <row r="196" spans="5:6" hidden="1" x14ac:dyDescent="0.2">
      <c r="E196" s="25" t="str">
        <f>Sheet1!D99</f>
        <v/>
      </c>
      <c r="F196" s="25" t="str">
        <f t="shared" si="6"/>
        <v/>
      </c>
    </row>
    <row r="197" spans="5:6" hidden="1" x14ac:dyDescent="0.2">
      <c r="E197" s="25" t="str">
        <f>Sheet1!D100</f>
        <v/>
      </c>
      <c r="F197" s="25" t="str">
        <f t="shared" si="6"/>
        <v/>
      </c>
    </row>
    <row r="198" spans="5:6" hidden="1" x14ac:dyDescent="0.2">
      <c r="E198" s="25" t="str">
        <f>Sheet1!D101</f>
        <v/>
      </c>
      <c r="F198" s="25" t="str">
        <f t="shared" si="6"/>
        <v/>
      </c>
    </row>
    <row r="199" spans="5:6" hidden="1" x14ac:dyDescent="0.2">
      <c r="E199" s="25" t="str">
        <f>Sheet1!D102</f>
        <v/>
      </c>
      <c r="F199" s="25" t="str">
        <f t="shared" si="6"/>
        <v/>
      </c>
    </row>
    <row r="200" spans="5:6" s="25" customFormat="1" x14ac:dyDescent="0.2">
      <c r="E200" s="25" t="str">
        <f>Sheet1!D103</f>
        <v>EmbeddedRes/CodeSite/Nyx/NyxTraceViewer/QtTraceClient/Sources/Controls/ConnectionStatusToolButton.h</v>
      </c>
      <c r="F200" s="25">
        <f t="shared" si="6"/>
        <v>1</v>
      </c>
    </row>
    <row r="201" spans="5:6" hidden="1" x14ac:dyDescent="0.2">
      <c r="E201" s="25" t="str">
        <f>Sheet1!D104</f>
        <v/>
      </c>
      <c r="F201" s="25" t="str">
        <f t="shared" si="6"/>
        <v/>
      </c>
    </row>
    <row r="202" spans="5:6" hidden="1" x14ac:dyDescent="0.2">
      <c r="E202" s="25" t="str">
        <f>Sheet1!D105</f>
        <v/>
      </c>
      <c r="F202" s="25" t="str">
        <f t="shared" si="6"/>
        <v/>
      </c>
    </row>
    <row r="203" spans="5:6" hidden="1" x14ac:dyDescent="0.2">
      <c r="E203" s="25" t="str">
        <f>Sheet1!D106</f>
        <v/>
      </c>
      <c r="F203" s="25" t="str">
        <f t="shared" si="6"/>
        <v/>
      </c>
    </row>
    <row r="204" spans="5:6" s="25" customFormat="1" x14ac:dyDescent="0.2">
      <c r="E204" s="25" t="str">
        <f>Sheet1!D107</f>
        <v>EmbeddedRes/CodeSite/Nyx/NyxTraceViewer/QtTraceClient/Sources/Dialogs/NewViewDlg.hpp</v>
      </c>
      <c r="F204" s="25">
        <f t="shared" si="6"/>
        <v>1</v>
      </c>
    </row>
    <row r="205" spans="5:6" hidden="1" x14ac:dyDescent="0.2">
      <c r="E205" s="25" t="str">
        <f>Sheet1!D108</f>
        <v/>
      </c>
      <c r="F205" s="25" t="str">
        <f t="shared" si="6"/>
        <v/>
      </c>
    </row>
    <row r="206" spans="5:6" hidden="1" x14ac:dyDescent="0.2">
      <c r="E206" s="25" t="str">
        <f>Sheet1!D109</f>
        <v/>
      </c>
      <c r="F206" s="25" t="str">
        <f t="shared" si="6"/>
        <v/>
      </c>
    </row>
    <row r="207" spans="5:6" hidden="1" x14ac:dyDescent="0.2">
      <c r="E207" s="25" t="str">
        <f>Sheet1!D110</f>
        <v/>
      </c>
      <c r="F207" s="25" t="str">
        <f t="shared" si="6"/>
        <v/>
      </c>
    </row>
    <row r="208" spans="5:6" hidden="1" x14ac:dyDescent="0.2">
      <c r="E208" s="25" t="str">
        <f>Sheet1!D111</f>
        <v/>
      </c>
      <c r="F208" s="25" t="str">
        <f t="shared" si="6"/>
        <v/>
      </c>
    </row>
    <row r="209" spans="5:6" hidden="1" x14ac:dyDescent="0.2">
      <c r="E209" s="25" t="str">
        <f>Sheet1!D112</f>
        <v/>
      </c>
      <c r="F209" s="25" t="str">
        <f t="shared" si="6"/>
        <v/>
      </c>
    </row>
    <row r="210" spans="5:6" hidden="1" x14ac:dyDescent="0.2">
      <c r="E210" s="25" t="str">
        <f>Sheet1!D113</f>
        <v/>
      </c>
      <c r="F210" s="25" t="str">
        <f t="shared" si="6"/>
        <v/>
      </c>
    </row>
    <row r="211" spans="5:6" s="25" customFormat="1" x14ac:dyDescent="0.2">
      <c r="E211" s="25" t="str">
        <f>Sheet1!D114</f>
        <v>EmbeddedRes/CodeSite/Nyx/Nyx/NyxModule.hpp</v>
      </c>
      <c r="F211" s="25">
        <f t="shared" si="6"/>
        <v>1</v>
      </c>
    </row>
    <row r="212" spans="5:6" hidden="1" x14ac:dyDescent="0.2">
      <c r="E212" s="25" t="str">
        <f>Sheet1!D115</f>
        <v/>
      </c>
      <c r="F212" s="25" t="str">
        <f t="shared" si="6"/>
        <v/>
      </c>
    </row>
    <row r="213" spans="5:6" hidden="1" x14ac:dyDescent="0.2">
      <c r="E213" s="25" t="str">
        <f>Sheet1!D116</f>
        <v/>
      </c>
      <c r="F213" s="25" t="str">
        <f t="shared" si="6"/>
        <v/>
      </c>
    </row>
    <row r="214" spans="5:6" hidden="1" x14ac:dyDescent="0.2">
      <c r="E214" s="25" t="str">
        <f>Sheet1!D117</f>
        <v/>
      </c>
      <c r="F214" s="25" t="str">
        <f t="shared" si="6"/>
        <v/>
      </c>
    </row>
    <row r="215" spans="5:6" hidden="1" x14ac:dyDescent="0.2">
      <c r="E215" s="25" t="str">
        <f>Sheet1!D118</f>
        <v/>
      </c>
      <c r="F215" s="25" t="str">
        <f t="shared" si="6"/>
        <v/>
      </c>
    </row>
    <row r="216" spans="5:6" hidden="1" x14ac:dyDescent="0.2">
      <c r="E216" s="25" t="str">
        <f>Sheet1!D119</f>
        <v/>
      </c>
      <c r="F216" s="25" t="str">
        <f t="shared" si="6"/>
        <v/>
      </c>
    </row>
    <row r="217" spans="5:6" hidden="1" x14ac:dyDescent="0.2">
      <c r="E217" s="25" t="str">
        <f>Sheet1!D120</f>
        <v/>
      </c>
      <c r="F217" s="25" t="str">
        <f t="shared" si="6"/>
        <v/>
      </c>
    </row>
    <row r="218" spans="5:6" hidden="1" x14ac:dyDescent="0.2">
      <c r="E218" s="25" t="str">
        <f>Sheet1!D121</f>
        <v/>
      </c>
      <c r="F218" s="25" t="str">
        <f t="shared" si="6"/>
        <v/>
      </c>
    </row>
    <row r="219" spans="5:6" hidden="1" x14ac:dyDescent="0.2">
      <c r="E219" s="25" t="str">
        <f>Sheet1!D122</f>
        <v/>
      </c>
      <c r="F219" s="25" t="str">
        <f t="shared" si="6"/>
        <v/>
      </c>
    </row>
    <row r="220" spans="5:6" hidden="1" x14ac:dyDescent="0.2">
      <c r="E220" s="25" t="str">
        <f>Sheet1!D123</f>
        <v/>
      </c>
      <c r="F220" s="25" t="str">
        <f t="shared" si="6"/>
        <v/>
      </c>
    </row>
    <row r="221" spans="5:6" s="25" customFormat="1" x14ac:dyDescent="0.2">
      <c r="E221" s="25" t="str">
        <f>Sheet1!D124</f>
        <v>EmbeddedRes/CodeSite/Nyx/Nyx/NyxMsgHandler.hpp</v>
      </c>
      <c r="F221" s="25">
        <f t="shared" si="6"/>
        <v>2</v>
      </c>
    </row>
    <row r="222" spans="5:6" hidden="1" x14ac:dyDescent="0.2">
      <c r="E222" s="25" t="str">
        <f>Sheet1!D125</f>
        <v/>
      </c>
      <c r="F222" s="25" t="str">
        <f t="shared" si="6"/>
        <v/>
      </c>
    </row>
    <row r="223" spans="5:6" hidden="1" x14ac:dyDescent="0.2">
      <c r="E223" s="25" t="str">
        <f>Sheet1!D126</f>
        <v/>
      </c>
      <c r="F223" s="25" t="str">
        <f t="shared" si="6"/>
        <v/>
      </c>
    </row>
    <row r="224" spans="5:6" s="25" customFormat="1" x14ac:dyDescent="0.2">
      <c r="E224" s="25" t="str">
        <f>Sheet1!D127</f>
        <v>EmbeddedRes/CodeSite/Nyx/Nyx/NyxMsg.hpp</v>
      </c>
      <c r="F224" s="25">
        <f t="shared" si="6"/>
        <v>1</v>
      </c>
    </row>
    <row r="225" spans="5:6" hidden="1" x14ac:dyDescent="0.2">
      <c r="E225" s="25" t="str">
        <f>Sheet1!D128</f>
        <v/>
      </c>
      <c r="F225" s="25" t="str">
        <f t="shared" si="6"/>
        <v/>
      </c>
    </row>
    <row r="226" spans="5:6" hidden="1" x14ac:dyDescent="0.2">
      <c r="E226" s="25" t="str">
        <f>Sheet1!D129</f>
        <v/>
      </c>
      <c r="F226" s="25" t="str">
        <f t="shared" si="6"/>
        <v/>
      </c>
    </row>
    <row r="227" spans="5:6" s="25" customFormat="1" x14ac:dyDescent="0.2">
      <c r="E227" s="25" t="str">
        <f>Sheet1!D130</f>
        <v>EmbeddedRes/CodeSite/Nyx/Nyx/NyxEvent.hpp</v>
      </c>
      <c r="F227" s="25">
        <f t="shared" si="6"/>
        <v>2</v>
      </c>
    </row>
    <row r="228" spans="5:6" hidden="1" x14ac:dyDescent="0.2">
      <c r="E228" s="25" t="str">
        <f>Sheet1!D131</f>
        <v/>
      </c>
      <c r="F228" s="25" t="str">
        <f t="shared" si="6"/>
        <v/>
      </c>
    </row>
    <row r="229" spans="5:6" hidden="1" x14ac:dyDescent="0.2">
      <c r="E229" s="25" t="str">
        <f>Sheet1!D132</f>
        <v/>
      </c>
      <c r="F229" s="25" t="str">
        <f t="shared" si="6"/>
        <v/>
      </c>
    </row>
    <row r="230" spans="5:6" s="25" customFormat="1" x14ac:dyDescent="0.2">
      <c r="E230" s="25" t="str">
        <f>Sheet1!D133</f>
        <v>EmbeddedRes/CodeSite/Nyx/Nyx/NyxException.hpp</v>
      </c>
      <c r="F230" s="25">
        <f t="shared" si="6"/>
        <v>2</v>
      </c>
    </row>
    <row r="231" spans="5:6" hidden="1" x14ac:dyDescent="0.2">
      <c r="E231" s="25" t="str">
        <f>Sheet1!D134</f>
        <v/>
      </c>
      <c r="F231" s="25" t="str">
        <f t="shared" si="6"/>
        <v/>
      </c>
    </row>
    <row r="232" spans="5:6" hidden="1" x14ac:dyDescent="0.2">
      <c r="E232" s="25" t="str">
        <f>Sheet1!D135</f>
        <v/>
      </c>
      <c r="F232" s="25" t="str">
        <f t="shared" si="6"/>
        <v/>
      </c>
    </row>
    <row r="233" spans="5:6" hidden="1" x14ac:dyDescent="0.2">
      <c r="E233" s="25" t="str">
        <f>Sheet1!D136</f>
        <v/>
      </c>
      <c r="F233" s="25" t="str">
        <f t="shared" si="6"/>
        <v/>
      </c>
    </row>
    <row r="234" spans="5:6" s="25" customFormat="1" x14ac:dyDescent="0.2">
      <c r="E234" s="25" t="str">
        <f>Sheet1!D137</f>
        <v>EmbeddedRes/CodeSite/Nyx/Nyx/NyxConsoleTraceOutput.hpp</v>
      </c>
      <c r="F234" s="25">
        <f t="shared" si="6"/>
        <v>2</v>
      </c>
    </row>
    <row r="235" spans="5:6" hidden="1" x14ac:dyDescent="0.2">
      <c r="E235" s="25" t="str">
        <f>Sheet1!D138</f>
        <v/>
      </c>
      <c r="F235" s="25" t="str">
        <f t="shared" si="6"/>
        <v/>
      </c>
    </row>
    <row r="236" spans="5:6" hidden="1" x14ac:dyDescent="0.2">
      <c r="E236" s="25" t="str">
        <f>Sheet1!D139</f>
        <v/>
      </c>
      <c r="F236" s="25" t="str">
        <f t="shared" si="6"/>
        <v/>
      </c>
    </row>
    <row r="237" spans="5:6" s="25" customFormat="1" x14ac:dyDescent="0.2">
      <c r="E237" s="25" t="str">
        <f>Sheet1!D140</f>
        <v>EmbeddedRes/CodeSite/Nyx/Nyx/NyxResException.hpp</v>
      </c>
      <c r="F237" s="25">
        <f t="shared" si="6"/>
        <v>1</v>
      </c>
    </row>
    <row r="238" spans="5:6" hidden="1" x14ac:dyDescent="0.2">
      <c r="E238" s="25" t="str">
        <f>Sheet1!D141</f>
        <v/>
      </c>
      <c r="F238" s="25" t="str">
        <f t="shared" si="6"/>
        <v/>
      </c>
    </row>
    <row r="239" spans="5:6" hidden="1" x14ac:dyDescent="0.2">
      <c r="E239" s="25" t="str">
        <f>Sheet1!D142</f>
        <v/>
      </c>
      <c r="F239" s="25" t="str">
        <f t="shared" si="6"/>
        <v/>
      </c>
    </row>
    <row r="240" spans="5:6" hidden="1" x14ac:dyDescent="0.2">
      <c r="E240" s="25" t="str">
        <f>Sheet1!D143</f>
        <v/>
      </c>
      <c r="F240" s="25" t="str">
        <f t="shared" si="6"/>
        <v/>
      </c>
    </row>
    <row r="241" spans="5:6" hidden="1" x14ac:dyDescent="0.2">
      <c r="E241" s="25" t="str">
        <f>Sheet1!D144</f>
        <v/>
      </c>
      <c r="F241" s="25" t="str">
        <f t="shared" si="6"/>
        <v/>
      </c>
    </row>
    <row r="242" spans="5:6" hidden="1" x14ac:dyDescent="0.2">
      <c r="E242" s="25" t="str">
        <f>Sheet1!D145</f>
        <v>EmbeddedRes/CodeSite/Nyx/Nyx/NyxConsoleTraceOutput.hpp</v>
      </c>
      <c r="F242" s="25">
        <f t="shared" si="6"/>
        <v>2</v>
      </c>
    </row>
    <row r="243" spans="5:6" hidden="1" x14ac:dyDescent="0.2">
      <c r="E243" s="25" t="str">
        <f>Sheet1!D146</f>
        <v/>
      </c>
      <c r="F243" s="25" t="str">
        <f t="shared" si="6"/>
        <v/>
      </c>
    </row>
    <row r="244" spans="5:6" hidden="1" x14ac:dyDescent="0.2">
      <c r="E244" s="25" t="str">
        <f>Sheet1!D147</f>
        <v/>
      </c>
      <c r="F244" s="25" t="str">
        <f t="shared" si="6"/>
        <v/>
      </c>
    </row>
    <row r="245" spans="5:6" hidden="1" x14ac:dyDescent="0.2">
      <c r="E245" s="25" t="str">
        <f>Sheet1!D148</f>
        <v>EmbeddedRes/CodeSite/Nyx/Nyx/NyxException.hpp</v>
      </c>
      <c r="F245" s="25">
        <f t="shared" si="6"/>
        <v>2</v>
      </c>
    </row>
    <row r="246" spans="5:6" hidden="1" x14ac:dyDescent="0.2">
      <c r="E246" s="25" t="str">
        <f>Sheet1!D149</f>
        <v/>
      </c>
      <c r="F246" s="25" t="str">
        <f t="shared" si="6"/>
        <v/>
      </c>
    </row>
    <row r="247" spans="5:6" hidden="1" x14ac:dyDescent="0.2">
      <c r="E247" s="25" t="str">
        <f>Sheet1!D150</f>
        <v/>
      </c>
      <c r="F247" s="25" t="str">
        <f t="shared" si="6"/>
        <v/>
      </c>
    </row>
    <row r="248" spans="5:6" hidden="1" x14ac:dyDescent="0.2">
      <c r="E248" s="25" t="str">
        <f>Sheet1!D151</f>
        <v>EmbeddedRes/CodeSite/Nyx/Nyx/NyxEvent.hpp</v>
      </c>
      <c r="F248" s="25">
        <f t="shared" si="6"/>
        <v>2</v>
      </c>
    </row>
    <row r="249" spans="5:6" hidden="1" x14ac:dyDescent="0.2">
      <c r="E249" s="25" t="str">
        <f>Sheet1!D152</f>
        <v/>
      </c>
      <c r="F249" s="25" t="str">
        <f t="shared" si="6"/>
        <v/>
      </c>
    </row>
    <row r="250" spans="5:6" hidden="1" x14ac:dyDescent="0.2">
      <c r="E250" s="25" t="str">
        <f>Sheet1!D153</f>
        <v/>
      </c>
      <c r="F250" s="25" t="str">
        <f t="shared" si="6"/>
        <v/>
      </c>
    </row>
    <row r="251" spans="5:6" hidden="1" x14ac:dyDescent="0.2">
      <c r="E251" s="25" t="str">
        <f>Sheet1!D154</f>
        <v>EmbeddedRes/CodeSite/Nyx/Nyx/NyxMsgHandler.hpp</v>
      </c>
      <c r="F251" s="25">
        <f t="shared" si="6"/>
        <v>2</v>
      </c>
    </row>
    <row r="252" spans="5:6" hidden="1" x14ac:dyDescent="0.2">
      <c r="E252" s="25" t="str">
        <f>Sheet1!D155</f>
        <v/>
      </c>
      <c r="F252" s="25" t="str">
        <f t="shared" si="6"/>
        <v/>
      </c>
    </row>
    <row r="253" spans="5:6" hidden="1" x14ac:dyDescent="0.2">
      <c r="E253" s="25" t="str">
        <f>Sheet1!D156</f>
        <v/>
      </c>
      <c r="F253" s="25" t="str">
        <f t="shared" si="6"/>
        <v/>
      </c>
    </row>
    <row r="254" spans="5:6" hidden="1" x14ac:dyDescent="0.2">
      <c r="E254" s="25" t="str">
        <f>Sheet1!D157</f>
        <v/>
      </c>
      <c r="F254" s="25" t="str">
        <f t="shared" si="6"/>
        <v/>
      </c>
    </row>
    <row r="255" spans="5:6" hidden="1" x14ac:dyDescent="0.2">
      <c r="E255" s="25" t="str">
        <f>Sheet1!D158</f>
        <v/>
      </c>
      <c r="F255" s="25" t="str">
        <f t="shared" si="6"/>
        <v/>
      </c>
    </row>
    <row r="256" spans="5:6" hidden="1" x14ac:dyDescent="0.2">
      <c r="E256" s="25" t="str">
        <f>Sheet1!D159</f>
        <v/>
      </c>
      <c r="F256" s="25" t="str">
        <f t="shared" si="6"/>
        <v/>
      </c>
    </row>
    <row r="257" spans="5:6" s="25" customFormat="1" x14ac:dyDescent="0.2">
      <c r="E257" s="25" t="str">
        <f>Sheet1!D160</f>
        <v>EmbeddedRes/CodeSite/Nyx/Nyx/NyxWebSvr/HttpServer.hpp</v>
      </c>
      <c r="F257" s="25">
        <f t="shared" si="6"/>
        <v>1</v>
      </c>
    </row>
    <row r="258" spans="5:6" hidden="1" x14ac:dyDescent="0.2">
      <c r="E258" s="25" t="str">
        <f>Sheet1!D161</f>
        <v/>
      </c>
      <c r="F258" s="25" t="str">
        <f t="shared" ref="F258:F277" si="7">IF(E258&lt;&gt;"", SUM(COUNTIF($E$193:$E$277, E258)), "")</f>
        <v/>
      </c>
    </row>
    <row r="259" spans="5:6" hidden="1" x14ac:dyDescent="0.2">
      <c r="E259" s="25" t="str">
        <f>Sheet1!D162</f>
        <v/>
      </c>
      <c r="F259" s="25" t="str">
        <f t="shared" si="7"/>
        <v/>
      </c>
    </row>
    <row r="260" spans="5:6" s="25" customFormat="1" x14ac:dyDescent="0.2">
      <c r="E260" s="25" t="str">
        <f>Sheet1!D163</f>
        <v>EmbeddedRes/CodeSite/Nyx/Nyx/NyxWebSvr/HttpsServer.hpp</v>
      </c>
      <c r="F260" s="25">
        <f t="shared" si="7"/>
        <v>1</v>
      </c>
    </row>
    <row r="261" spans="5:6" hidden="1" x14ac:dyDescent="0.2">
      <c r="E261" s="25" t="str">
        <f>Sheet1!D164</f>
        <v/>
      </c>
      <c r="F261" s="25" t="str">
        <f t="shared" si="7"/>
        <v/>
      </c>
    </row>
    <row r="262" spans="5:6" hidden="1" x14ac:dyDescent="0.2">
      <c r="E262" s="25" t="str">
        <f>Sheet1!D165</f>
        <v/>
      </c>
      <c r="F262" s="25" t="str">
        <f t="shared" si="7"/>
        <v/>
      </c>
    </row>
    <row r="263" spans="5:6" s="25" customFormat="1" x14ac:dyDescent="0.2">
      <c r="E263" s="25" t="str">
        <f>Sheet1!D166</f>
        <v>EmbeddedRes/CodeSite/Nyx/Nyx/NyxWebSvr/ConnListener.hpp</v>
      </c>
      <c r="F263" s="25">
        <f t="shared" si="7"/>
        <v>1</v>
      </c>
    </row>
    <row r="264" spans="5:6" hidden="1" x14ac:dyDescent="0.2">
      <c r="E264" s="25" t="str">
        <f>Sheet1!D167</f>
        <v/>
      </c>
      <c r="F264" s="25" t="str">
        <f t="shared" si="7"/>
        <v/>
      </c>
    </row>
    <row r="265" spans="5:6" hidden="1" x14ac:dyDescent="0.2">
      <c r="E265" s="25" t="str">
        <f>Sheet1!D168</f>
        <v/>
      </c>
      <c r="F265" s="25" t="str">
        <f t="shared" si="7"/>
        <v/>
      </c>
    </row>
    <row r="266" spans="5:6" hidden="1" x14ac:dyDescent="0.2">
      <c r="E266" s="25" t="str">
        <f>Sheet1!D169</f>
        <v/>
      </c>
      <c r="F266" s="25" t="str">
        <f t="shared" si="7"/>
        <v/>
      </c>
    </row>
    <row r="267" spans="5:6" hidden="1" x14ac:dyDescent="0.2">
      <c r="E267" s="25" t="str">
        <f>Sheet1!D170</f>
        <v/>
      </c>
      <c r="F267" s="25" t="str">
        <f t="shared" si="7"/>
        <v/>
      </c>
    </row>
    <row r="268" spans="5:6" s="25" customFormat="1" x14ac:dyDescent="0.2">
      <c r="E268" s="25" t="str">
        <f>Sheet1!D171</f>
        <v>EmbeddedRes/CodeSite/Nyx/Nyx/NyxWString.hpp</v>
      </c>
      <c r="F268" s="25">
        <f t="shared" si="7"/>
        <v>1</v>
      </c>
    </row>
    <row r="269" spans="5:6" hidden="1" x14ac:dyDescent="0.2">
      <c r="E269" s="25" t="str">
        <f>Sheet1!D172</f>
        <v/>
      </c>
      <c r="F269" s="25" t="str">
        <f t="shared" si="7"/>
        <v/>
      </c>
    </row>
    <row r="270" spans="5:6" hidden="1" x14ac:dyDescent="0.2">
      <c r="E270" s="25" t="str">
        <f>Sheet1!D173</f>
        <v/>
      </c>
      <c r="F270" s="25" t="str">
        <f t="shared" si="7"/>
        <v/>
      </c>
    </row>
    <row r="271" spans="5:6" hidden="1" x14ac:dyDescent="0.2">
      <c r="E271" s="25" t="str">
        <f>Sheet1!D174</f>
        <v/>
      </c>
      <c r="F271" s="25" t="str">
        <f t="shared" si="7"/>
        <v/>
      </c>
    </row>
    <row r="272" spans="5:6" hidden="1" x14ac:dyDescent="0.2">
      <c r="E272" s="25" t="str">
        <f>Sheet1!D175</f>
        <v/>
      </c>
      <c r="F272" s="25" t="str">
        <f t="shared" si="7"/>
        <v/>
      </c>
    </row>
    <row r="273" spans="5:6" hidden="1" x14ac:dyDescent="0.2">
      <c r="E273" s="25" t="str">
        <f>Sheet1!D176</f>
        <v/>
      </c>
      <c r="F273" s="25" t="str">
        <f t="shared" si="7"/>
        <v/>
      </c>
    </row>
    <row r="274" spans="5:6" hidden="1" x14ac:dyDescent="0.2">
      <c r="E274" s="25" t="str">
        <f>Sheet1!D177</f>
        <v/>
      </c>
      <c r="F274" s="25" t="str">
        <f t="shared" si="7"/>
        <v/>
      </c>
    </row>
    <row r="275" spans="5:6" hidden="1" x14ac:dyDescent="0.2">
      <c r="E275" s="25" t="str">
        <f>Sheet1!D178</f>
        <v/>
      </c>
      <c r="F275" s="25" t="str">
        <f t="shared" si="7"/>
        <v/>
      </c>
    </row>
    <row r="276" spans="5:6" hidden="1" x14ac:dyDescent="0.2">
      <c r="E276" s="25" t="str">
        <f>Sheet1!D179</f>
        <v/>
      </c>
      <c r="F276" s="25" t="str">
        <f t="shared" si="7"/>
        <v/>
      </c>
    </row>
    <row r="277" spans="5:6" s="25" customFormat="1" x14ac:dyDescent="0.2">
      <c r="E277" s="25" t="str">
        <f>Sheet1!D180</f>
        <v>EmbeddedRes/CodeSite/Nyx/NyxTraceViewer/QtTraceClient/Sources/StatusUpdaters/StatusUpdater.hpp</v>
      </c>
      <c r="F277" s="25">
        <f t="shared" si="7"/>
        <v>1</v>
      </c>
    </row>
    <row r="278" spans="5:6" s="25" customFormat="1" x14ac:dyDescent="0.2"/>
    <row r="279" spans="5:6" s="36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2016-05-23T20:22:09Z</dcterms:created>
  <dcterms:modified xsi:type="dcterms:W3CDTF">2016-07-10T23:21:55Z</dcterms:modified>
</cp:coreProperties>
</file>