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480" yWindow="120" windowWidth="19440" windowHeight="9564"/>
  </bookViews>
  <sheets>
    <sheet name="Version History" sheetId="4" r:id="rId1"/>
    <sheet name="2's Complement 8- &amp; 16-Bit" sheetId="3" r:id="rId2"/>
    <sheet name="RUM vs BIOS" sheetId="1" r:id="rId3"/>
    <sheet name="BIOS Routine URL" sheetId="2" r:id="rId4"/>
  </sheets>
  <definedNames>
    <definedName name="_xlnm._FilterDatabase" localSheetId="2" hidden="1">'RUM vs BIOS'!$A$1:$N$140</definedName>
    <definedName name="_tags1" localSheetId="2" hidden="1">"&lt;tags&gt;&lt;tag n=""Palette"" v=""3"" /&gt;&lt;tag n=""ClosestPalette"" v=""3"" /&gt;&lt;/tags&gt;"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G3" i="3"/>
  <c r="C4" i="3"/>
  <c r="G4" i="3"/>
  <c r="C5" i="3"/>
  <c r="G5" i="3"/>
  <c r="C7" i="3"/>
  <c r="C8" i="3"/>
  <c r="G8" i="3"/>
  <c r="C9" i="3"/>
  <c r="G9" i="3"/>
  <c r="C10" i="3"/>
  <c r="G10" i="3"/>
  <c r="C11" i="3"/>
  <c r="G11" i="3"/>
  <c r="C12" i="3"/>
  <c r="G12" i="3"/>
  <c r="C13" i="3"/>
  <c r="G13" i="3"/>
  <c r="C15" i="3"/>
  <c r="G15" i="3"/>
  <c r="C16" i="3"/>
  <c r="G16" i="3"/>
  <c r="C17" i="3"/>
  <c r="G17" i="3"/>
  <c r="C18" i="3"/>
  <c r="G18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5" i="1"/>
  <c r="H76" i="1"/>
  <c r="H77" i="1"/>
  <c r="H78" i="1"/>
  <c r="H79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1" i="1"/>
  <c r="H112" i="1"/>
  <c r="H114" i="1"/>
  <c r="H115" i="1"/>
  <c r="H116" i="1"/>
  <c r="H117" i="1"/>
  <c r="H118" i="1"/>
  <c r="H119" i="1"/>
  <c r="H120" i="1"/>
  <c r="H121" i="1"/>
  <c r="H122" i="1"/>
  <c r="H124" i="1"/>
  <c r="H126" i="1"/>
  <c r="H127" i="1"/>
  <c r="H128" i="1"/>
  <c r="H129" i="1"/>
  <c r="H130" i="1"/>
  <c r="H132" i="1"/>
  <c r="H133" i="1"/>
  <c r="H134" i="1"/>
  <c r="H135" i="1"/>
  <c r="H136" i="1"/>
  <c r="H137" i="1"/>
  <c r="H138" i="1"/>
  <c r="H140" i="1"/>
  <c r="H2" i="1"/>
  <c r="D86" i="1" l="1"/>
</calcChain>
</file>

<file path=xl/sharedStrings.xml><?xml version="1.0" encoding="utf-8"?>
<sst xmlns="http://schemas.openxmlformats.org/spreadsheetml/2006/main" count="1770" uniqueCount="807">
  <si>
    <t>Phillip Eaton - V1.0 - 2018-05-15 - Initial Release</t>
  </si>
  <si>
    <t>Phillip Eaton - V1.1 - 2020-04-02 - Full review of RUM vs BIOS DP/Inreg/Outreg/Trashreg columns after several errors found in source file (Bruce Tomlin ROM disassembly)</t>
  </si>
  <si>
    <t>8-bit</t>
  </si>
  <si>
    <t>16-bit</t>
  </si>
  <si>
    <t>Decimal</t>
  </si>
  <si>
    <t>Binary 2's Complement</t>
  </si>
  <si>
    <t>Hexa-
decimal</t>
  </si>
  <si>
    <t>0111 1111</t>
  </si>
  <si>
    <t>0111 1111 1111 1111</t>
  </si>
  <si>
    <t>0111 1110</t>
  </si>
  <si>
    <t>0111 1111 0111 1110</t>
  </si>
  <si>
    <t>0111 1101</t>
  </si>
  <si>
    <t>0111 1111 0111 1101</t>
  </si>
  <si>
    <t>-</t>
  </si>
  <si>
    <t>0000 0011</t>
  </si>
  <si>
    <t>0000 0000 0000 0011</t>
  </si>
  <si>
    <t>0000 0010</t>
  </si>
  <si>
    <t>0000 0000 0000 0010</t>
  </si>
  <si>
    <t>0000 0001</t>
  </si>
  <si>
    <t>0000 0000 0000 0001</t>
  </si>
  <si>
    <t>0000 0000</t>
  </si>
  <si>
    <t>0000 0000 0000 0000</t>
  </si>
  <si>
    <t>1111 1111</t>
  </si>
  <si>
    <t>1111 1111 1111 1111</t>
  </si>
  <si>
    <t>1111 1110</t>
  </si>
  <si>
    <t>1111 1111 1111 1110</t>
  </si>
  <si>
    <t>1111 1101</t>
  </si>
  <si>
    <t>1111 1111 1111 1101</t>
  </si>
  <si>
    <t>1000 0011</t>
  </si>
  <si>
    <t>1000 0000 0000 0011</t>
  </si>
  <si>
    <t>1000 0010</t>
  </si>
  <si>
    <t>1000 0000 0000 0010</t>
  </si>
  <si>
    <t>1000 0001</t>
  </si>
  <si>
    <t>1000 0000 0000 0001</t>
  </si>
  <si>
    <t>1000 0000</t>
  </si>
  <si>
    <t>1000 0000 0000 0000</t>
  </si>
  <si>
    <t>RUM
Routine Category</t>
  </si>
  <si>
    <t>RUM
Function</t>
  </si>
  <si>
    <t>RUM
Subroutine</t>
  </si>
  <si>
    <t>Mine Storm
Label</t>
  </si>
  <si>
    <t>RUM
ID</t>
  </si>
  <si>
    <t>Entry
Point</t>
  </si>
  <si>
    <t>BIOS
ID</t>
  </si>
  <si>
    <t>BIOS
Subroutine</t>
  </si>
  <si>
    <t>BIOS
Function Category</t>
  </si>
  <si>
    <t>DP     </t>
  </si>
  <si>
    <t>Inreg  </t>
  </si>
  <si>
    <t>Outreg </t>
  </si>
  <si>
    <t>Trashreg</t>
  </si>
  <si>
    <t>Format</t>
  </si>
  <si>
    <t>Initialization</t>
  </si>
  <si>
    <t>Power-up handler</t>
  </si>
  <si>
    <t>POWER</t>
  </si>
  <si>
    <t>PWRUP</t>
  </si>
  <si>
    <t>$F000</t>
  </si>
  <si>
    <t>Reset and initializition</t>
  </si>
  <si>
    <t>--      </t>
  </si>
  <si>
    <t>       </t>
  </si>
  <si>
    <t>--     </t>
  </si>
  <si>
    <t>--</t>
  </si>
  <si>
    <t>$F06C</t>
  </si>
  <si>
    <t>Initialize PIA</t>
  </si>
  <si>
    <t>INITPIA</t>
  </si>
  <si>
    <t>INTPIA</t>
  </si>
  <si>
    <t>$F14C</t>
  </si>
  <si>
    <t>DP=D0          </t>
  </si>
  <si>
    <t>D,X</t>
  </si>
  <si>
    <t>Initialize misc. parameters</t>
  </si>
  <si>
    <t>INITMSC</t>
  </si>
  <si>
    <t>INTMSC</t>
  </si>
  <si>
    <t>$F164</t>
  </si>
  <si>
    <t>DP=C8     </t>
  </si>
  <si>
    <t>Full Vectrex initialization</t>
  </si>
  <si>
    <t>INITALL</t>
  </si>
  <si>
    <t>INTALL</t>
  </si>
  <si>
    <t>$F18B</t>
  </si>
  <si>
    <t>DP=D0     </t>
  </si>
  <si>
    <t>Positioning / Intensity / Drawing Overhead</t>
  </si>
  <si>
    <t>Wait for frame boundary</t>
  </si>
  <si>
    <t>FRAM20</t>
  </si>
  <si>
    <t>FRWAIT</t>
  </si>
  <si>
    <t>$F192</t>
  </si>
  <si>
    <t>Calibration/vector reset</t>
  </si>
  <si>
    <t>$F1A2</t>
  </si>
  <si>
    <t>D0      </t>
  </si>
  <si>
    <t>        </t>
  </si>
  <si>
    <t>D</t>
  </si>
  <si>
    <t>Miscellaneous</t>
  </si>
  <si>
    <t>Set direct register</t>
  </si>
  <si>
    <t>DPIO</t>
  </si>
  <si>
    <t>---</t>
  </si>
  <si>
    <t>$F1AA</t>
  </si>
  <si>
    <t>Day to day</t>
  </si>
  <si>
    <t>A=D0,DP=D0</t>
  </si>
  <si>
    <t>DPRAM</t>
  </si>
  <si>
    <t>$F1AF</t>
  </si>
  <si>
    <t>A=C8,DP=C8</t>
  </si>
  <si>
    <t>Controller / Joystick</t>
  </si>
  <si>
    <t>Read controller buttones</t>
  </si>
  <si>
    <t>ENPUT</t>
  </si>
  <si>
    <t>DBNCE</t>
  </si>
  <si>
    <t>$F1B4</t>
  </si>
  <si>
    <t>Joystick handling</t>
  </si>
  <si>
    <t>D0     </t>
  </si>
  <si>
    <t>A      </t>
  </si>
  <si>
    <t>B,X</t>
  </si>
  <si>
    <t>INPUT</t>
  </si>
  <si>
    <t>$F1BA</t>
  </si>
  <si>
    <t>Read joystick</t>
  </si>
  <si>
    <t>PBANG4</t>
  </si>
  <si>
    <t>JOYSTK</t>
  </si>
  <si>
    <t>$F1F5</t>
  </si>
  <si>
    <t>PANG</t>
  </si>
  <si>
    <t>JOYBIT</t>
  </si>
  <si>
    <t>$F1F8</t>
  </si>
  <si>
    <t>Sound-related</t>
  </si>
  <si>
    <t>Write to PSG</t>
  </si>
  <si>
    <t>PSGX</t>
  </si>
  <si>
    <t>WRREG</t>
  </si>
  <si>
    <t>$F256</t>
  </si>
  <si>
    <t>Sound</t>
  </si>
  <si>
    <t>A,B</t>
  </si>
  <si>
    <t>X=C800      </t>
  </si>
  <si>
    <t>PSG</t>
  </si>
  <si>
    <t>WRPSG</t>
  </si>
  <si>
    <t>$F259</t>
  </si>
  <si>
    <t>A,B,X   </t>
  </si>
  <si>
    <t>$F25B</t>
  </si>
  <si>
    <t>D0</t>
  </si>
  <si>
    <t>Initialize sound generator</t>
  </si>
  <si>
    <t>INITPSG</t>
  </si>
  <si>
    <t>INTPSG</t>
  </si>
  <si>
    <t>$F272</t>
  </si>
  <si>
    <t>Send sound string to PSG</t>
  </si>
  <si>
    <t>PSGLUP</t>
  </si>
  <si>
    <t>PSGLST</t>
  </si>
  <si>
    <t>$F27D</t>
  </si>
  <si>
    <t>U       </t>
  </si>
  <si>
    <t>D,X,U</t>
  </si>
  <si>
    <t>PSGLPU</t>
  </si>
  <si>
    <t>PSGMIR</t>
  </si>
  <si>
    <t>$F284</t>
  </si>
  <si>
    <t>X,U     </t>
  </si>
  <si>
    <t>Send 'REQX' to PSG and mirror</t>
  </si>
  <si>
    <t>REQOUT</t>
  </si>
  <si>
    <t>$F289</t>
  </si>
  <si>
    <t>$F28C</t>
  </si>
  <si>
    <t>X</t>
  </si>
  <si>
    <t>Set beam intensity</t>
  </si>
  <si>
    <t>INT1Q</t>
  </si>
  <si>
    <t>$F29D</t>
  </si>
  <si>
    <t>Vector brightness</t>
  </si>
  <si>
    <t>INTMID</t>
  </si>
  <si>
    <t>INT2Q</t>
  </si>
  <si>
    <t>$F2A1</t>
  </si>
  <si>
    <t>INT3Q</t>
  </si>
  <si>
    <t>$F2A5</t>
  </si>
  <si>
    <t>INTMAX</t>
  </si>
  <si>
    <t>$F2A9</t>
  </si>
  <si>
    <t>INTENS</t>
  </si>
  <si>
    <t>$F2AB</t>
  </si>
  <si>
    <t>A       </t>
  </si>
  <si>
    <t>DOT' Drawing</t>
  </si>
  <si>
    <t>Draw one dot from 'DIFFY' style list</t>
  </si>
  <si>
    <t>DOTTIM</t>
  </si>
  <si>
    <t>$F2BE</t>
  </si>
  <si>
    <t>Drawing / Dot</t>
  </si>
  <si>
    <t>B,X     </t>
  </si>
  <si>
    <t>DOTX</t>
  </si>
  <si>
    <t>$F2C1</t>
  </si>
  <si>
    <t>X       </t>
  </si>
  <si>
    <t>Draw one dot from the contents of 'A' &amp; 'B'</t>
  </si>
  <si>
    <t>DOTAB</t>
  </si>
  <si>
    <t>$F2C3</t>
  </si>
  <si>
    <t>A,B     </t>
  </si>
  <si>
    <t>Turn on beam for dot</t>
  </si>
  <si>
    <t>DOT</t>
  </si>
  <si>
    <t>$F2C5</t>
  </si>
  <si>
    <t>Draw dots according to 'DIFFY' format</t>
  </si>
  <si>
    <t>DIFDOT</t>
  </si>
  <si>
    <t>$F2D5</t>
  </si>
  <si>
    <t>X      </t>
  </si>
  <si>
    <t>Draw dots according to 'PACKET' format</t>
  </si>
  <si>
    <t>DOTPAK</t>
  </si>
  <si>
    <t>DOTPCK</t>
  </si>
  <si>
    <t>$F2DE</t>
  </si>
  <si>
    <t>Overcome scan collapse circuitry</t>
  </si>
  <si>
    <t>DEFLOK</t>
  </si>
  <si>
    <t>$F2E6</t>
  </si>
  <si>
    <t>Position relative vector</t>
  </si>
  <si>
    <t>POSWID</t>
  </si>
  <si>
    <t>$F2F2</t>
  </si>
  <si>
    <t>Vector beam positioning</t>
  </si>
  <si>
    <t>POSITD</t>
  </si>
  <si>
    <t>$F2FC</t>
  </si>
  <si>
    <t>POSIT2</t>
  </si>
  <si>
    <t>$F308</t>
  </si>
  <si>
    <t>POSIT1</t>
  </si>
  <si>
    <t>$F30C</t>
  </si>
  <si>
    <t>POSITB</t>
  </si>
  <si>
    <t>$F30E</t>
  </si>
  <si>
    <t>X,B    </t>
  </si>
  <si>
    <t>POSITX</t>
  </si>
  <si>
    <t>$F310</t>
  </si>
  <si>
    <t>POSITN</t>
  </si>
  <si>
    <t>$F312</t>
  </si>
  <si>
    <t>A,B    </t>
  </si>
  <si>
    <t>Zero integrators and set active ground</t>
  </si>
  <si>
    <t>ZERO.DP</t>
  </si>
  <si>
    <t>$F34A</t>
  </si>
  <si>
    <t>--   </t>
  </si>
  <si>
    <t>ZEGO</t>
  </si>
  <si>
    <t>$F34F</t>
  </si>
  <si>
    <t>ZEROIT</t>
  </si>
  <si>
    <t>$F354</t>
  </si>
  <si>
    <t>ZEREF</t>
  </si>
  <si>
    <t>$F35B</t>
  </si>
  <si>
    <t>ZERO.</t>
  </si>
  <si>
    <t>ZERO</t>
  </si>
  <si>
    <t>$F36B</t>
  </si>
  <si>
    <t>RASTER' / Message Drawing</t>
  </si>
  <si>
    <t>Display raster message</t>
  </si>
  <si>
    <t>SIZPRAS</t>
  </si>
  <si>
    <t>RSTSIZ</t>
  </si>
  <si>
    <t>$F373</t>
  </si>
  <si>
    <t>Drawing / String</t>
  </si>
  <si>
    <t>U      </t>
  </si>
  <si>
    <t>POSNRAS</t>
  </si>
  <si>
    <t>RSTPOS</t>
  </si>
  <si>
    <t>$F378</t>
  </si>
  <si>
    <t>POSDRAS</t>
  </si>
  <si>
    <t>MSSPOS</t>
  </si>
  <si>
    <t>$F37A</t>
  </si>
  <si>
    <t>A,B,U  </t>
  </si>
  <si>
    <t>TEXSIZ</t>
  </si>
  <si>
    <t>TXTSIZ</t>
  </si>
  <si>
    <t>$F385</t>
  </si>
  <si>
    <t>$F38A</t>
  </si>
  <si>
    <t>y x y x ...</t>
  </si>
  <si>
    <t>TEXPOS</t>
  </si>
  <si>
    <t>TXTPOS</t>
  </si>
  <si>
    <t>$F38C</t>
  </si>
  <si>
    <t>Display markers (count remaining)</t>
  </si>
  <si>
    <t>SHIPSAT</t>
  </si>
  <si>
    <t>SHIPX</t>
  </si>
  <si>
    <t>$F391</t>
  </si>
  <si>
    <t>SHIPSHO</t>
  </si>
  <si>
    <t>DSHIP</t>
  </si>
  <si>
    <t>$F393</t>
  </si>
  <si>
    <t>DUFFY' Style Drawing</t>
  </si>
  <si>
    <t>Draw from 'DUFFY' style list</t>
  </si>
  <si>
    <t>DUFFAX</t>
  </si>
  <si>
    <t>$F3AD</t>
  </si>
  <si>
    <t>Drawing / Vector / Drawing and moving</t>
  </si>
  <si>
    <t>D      </t>
  </si>
  <si>
    <t>count y x y x ...</t>
  </si>
  <si>
    <t>DUFTIM</t>
  </si>
  <si>
    <t>$F3B1</t>
  </si>
  <si>
    <t>B,X    </t>
  </si>
  <si>
    <t>DUFLST</t>
  </si>
  <si>
    <t>$F3B5</t>
  </si>
  <si>
    <t>count scale y x ...</t>
  </si>
  <si>
    <t>$F3B7</t>
  </si>
  <si>
    <t>A,B,X  </t>
  </si>
  <si>
    <t>$F3B9</t>
  </si>
  <si>
    <t>A,X    </t>
  </si>
  <si>
    <t>DUFFY</t>
  </si>
  <si>
    <t>$F3BC</t>
  </si>
  <si>
    <t>mode y x ... $01</t>
  </si>
  <si>
    <t>DUFFAB</t>
  </si>
  <si>
    <t>$F3BE</t>
  </si>
  <si>
    <t>D,X    </t>
  </si>
  <si>
    <t>DIFFY' Style Drawing</t>
  </si>
  <si>
    <t>Draw from 'DIFFY' style list</t>
  </si>
  <si>
    <t>DIFFAX</t>
  </si>
  <si>
    <t>$F3CE</t>
  </si>
  <si>
    <t>Drawing / Vector / Drawing only</t>
  </si>
  <si>
    <t>DIFTIM</t>
  </si>
  <si>
    <t>$F3D2</t>
  </si>
  <si>
    <t>DIFLST</t>
  </si>
  <si>
    <t>$F3D6</t>
  </si>
  <si>
    <t>DIFFX</t>
  </si>
  <si>
    <t>TDIFFY</t>
  </si>
  <si>
    <t>$F3D8</t>
  </si>
  <si>
    <t>DIFTLS</t>
  </si>
  <si>
    <t>LDIFFY</t>
  </si>
  <si>
    <t>$F3DA</t>
  </si>
  <si>
    <t>DIFFY</t>
  </si>
  <si>
    <t>$F3DD</t>
  </si>
  <si>
    <t>DIFFAB</t>
  </si>
  <si>
    <t>$F3DF</t>
  </si>
  <si>
    <t>PACKET' Style Drawing</t>
  </si>
  <si>
    <t>Draw from 'PACKET' style list</t>
  </si>
  <si>
    <t>PAC2X</t>
  </si>
  <si>
    <t>PACK2X</t>
  </si>
  <si>
    <t>$F404</t>
  </si>
  <si>
    <t>pat y x ... $01</t>
  </si>
  <si>
    <t>PAC1X</t>
  </si>
  <si>
    <t>PACK1X</t>
  </si>
  <si>
    <t>$F408</t>
  </si>
  <si>
    <t>PACXX</t>
  </si>
  <si>
    <t>LPACK</t>
  </si>
  <si>
    <t>$F40C</t>
  </si>
  <si>
    <t>scale pat y x ... $01</t>
  </si>
  <si>
    <t>Draw from 'PACKET' list</t>
  </si>
  <si>
    <t>PACB</t>
  </si>
  <si>
    <t>TPACK</t>
  </si>
  <si>
    <t>$F40E</t>
  </si>
  <si>
    <t>PACKET</t>
  </si>
  <si>
    <t>$F410</t>
  </si>
  <si>
    <t>Draw dashed lines from 'DIFFY' list</t>
  </si>
  <si>
    <t>DASHE</t>
  </si>
  <si>
    <t>DSHDF1</t>
  </si>
  <si>
    <t>$F433</t>
  </si>
  <si>
    <t>DASHEL</t>
  </si>
  <si>
    <t>DSHDF</t>
  </si>
  <si>
    <t>$F434</t>
  </si>
  <si>
    <t>DASHY</t>
  </si>
  <si>
    <t>DASHDF</t>
  </si>
  <si>
    <t>$F437</t>
  </si>
  <si>
    <t>$F439</t>
  </si>
  <si>
    <t>Draw dashed lines from 'PACKET' list</t>
  </si>
  <si>
    <t>DASHY3</t>
  </si>
  <si>
    <t>DASHPK</t>
  </si>
  <si>
    <t>$F46E</t>
  </si>
  <si>
    <t>Display raster string</t>
  </si>
  <si>
    <t>RASTUR</t>
  </si>
  <si>
    <t>RASTER</t>
  </si>
  <si>
    <t>$F495</t>
  </si>
  <si>
    <t>MRASTR</t>
  </si>
  <si>
    <t>$F498</t>
  </si>
  <si>
    <t>Math</t>
  </si>
  <si>
    <t>Calculate new random number</t>
  </si>
  <si>
    <t>RAND3</t>
  </si>
  <si>
    <t>$F511</t>
  </si>
  <si>
    <t>A</t>
  </si>
  <si>
    <t>RANDOM</t>
  </si>
  <si>
    <t>$F517</t>
  </si>
  <si>
    <t>Initialize the 'REQZ' area</t>
  </si>
  <si>
    <t>IREQ</t>
  </si>
  <si>
    <t>INTREQ</t>
  </si>
  <si>
    <t>$F533</t>
  </si>
  <si>
    <t>Clear 'B' bytes</t>
  </si>
  <si>
    <t>CLRSON</t>
  </si>
  <si>
    <t>BCLR</t>
  </si>
  <si>
    <t>$F53F</t>
  </si>
  <si>
    <t>Memory managment / Memory clear</t>
  </si>
  <si>
    <t>D=FFFF</t>
  </si>
  <si>
    <t>Clear 256 bytes starting at $C800</t>
  </si>
  <si>
    <t>CLRMEM</t>
  </si>
  <si>
    <t>CLREX</t>
  </si>
  <si>
    <t>$F542</t>
  </si>
  <si>
    <t>D=FFFF,X=C800</t>
  </si>
  <si>
    <t>Set-up to clear 256 bytes</t>
  </si>
  <si>
    <t>CLR256</t>
  </si>
  <si>
    <t>$F545</t>
  </si>
  <si>
    <t>Clear a block of memory</t>
  </si>
  <si>
    <t>GILL</t>
  </si>
  <si>
    <t>CLRBLK</t>
  </si>
  <si>
    <t>$F548</t>
  </si>
  <si>
    <t>Set a block of memory to $80</t>
  </si>
  <si>
    <t>NEGSOM</t>
  </si>
  <si>
    <t>CLR80</t>
  </si>
  <si>
    <t>$F550</t>
  </si>
  <si>
    <t>Memory managment / Memory fill</t>
  </si>
  <si>
    <t>A=80,B=00</t>
  </si>
  <si>
    <t>Set a block of memory</t>
  </si>
  <si>
    <t>FILL</t>
  </si>
  <si>
    <t>BLKFIL</t>
  </si>
  <si>
    <t>$F552</t>
  </si>
  <si>
    <t>B=00</t>
  </si>
  <si>
    <t>Decrement interval timers</t>
  </si>
  <si>
    <t>DEKR3</t>
  </si>
  <si>
    <t>D3TMR</t>
  </si>
  <si>
    <t>$F55A</t>
  </si>
  <si>
    <t>X=C82E,B=FF</t>
  </si>
  <si>
    <t>DEKR</t>
  </si>
  <si>
    <t>DECTMR</t>
  </si>
  <si>
    <t>$F55E</t>
  </si>
  <si>
    <t>$F563</t>
  </si>
  <si>
    <t>B=FF</t>
  </si>
  <si>
    <t>Programmed delays</t>
  </si>
  <si>
    <t>DEL38</t>
  </si>
  <si>
    <t>$F56D</t>
  </si>
  <si>
    <t>Delay</t>
  </si>
  <si>
    <t>30 cycles</t>
  </si>
  <si>
    <t>DEL33</t>
  </si>
  <si>
    <t>$F571</t>
  </si>
  <si>
    <t>25 cycles</t>
  </si>
  <si>
    <t>DEL28</t>
  </si>
  <si>
    <t>$F575</t>
  </si>
  <si>
    <t>20 cycles</t>
  </si>
  <si>
    <t>DEL20</t>
  </si>
  <si>
    <t>$F579</t>
  </si>
  <si>
    <t>12 cycles</t>
  </si>
  <si>
    <t>DEL</t>
  </si>
  <si>
    <t>$F57A</t>
  </si>
  <si>
    <t>B      </t>
  </si>
  <si>
    <t>5*B + 10 cycles</t>
  </si>
  <si>
    <t>DEL13</t>
  </si>
  <si>
    <t>$F57D</t>
  </si>
  <si>
    <t>5 cycles</t>
  </si>
  <si>
    <t>Decode bit position</t>
  </si>
  <si>
    <t>BITE</t>
  </si>
  <si>
    <t>DECBIT</t>
  </si>
  <si>
    <t>$F57E</t>
  </si>
  <si>
    <t>Form absolute value for 'A' &amp; 'B' registers</t>
  </si>
  <si>
    <t>ABSVAL</t>
  </si>
  <si>
    <t>ABSAB</t>
  </si>
  <si>
    <t>$F584</t>
  </si>
  <si>
    <t>Mathematical</t>
  </si>
  <si>
    <t>Form absolute value for 'B' register</t>
  </si>
  <si>
    <t>AOK</t>
  </si>
  <si>
    <t>ABSB</t>
  </si>
  <si>
    <t>$F58B</t>
  </si>
  <si>
    <t>A     </t>
  </si>
  <si>
    <t>Return angle for given delta 'Y:X'</t>
  </si>
  <si>
    <t>COMPAS</t>
  </si>
  <si>
    <t>CMPASS</t>
  </si>
  <si>
    <t>$F593</t>
  </si>
  <si>
    <t>Vector object handling / Rotating</t>
  </si>
  <si>
    <t>C8     </t>
  </si>
  <si>
    <t>Calculate the cosine of 'A'</t>
  </si>
  <si>
    <t>COSGET</t>
  </si>
  <si>
    <t>COSINE</t>
  </si>
  <si>
    <t>$F5D9</t>
  </si>
  <si>
    <t>Calculate the sine of 'A'</t>
  </si>
  <si>
    <t>SINGET</t>
  </si>
  <si>
    <t>SINE</t>
  </si>
  <si>
    <t>$F5DB</t>
  </si>
  <si>
    <t>Calculate the sine and cosine of 'ANGLE'</t>
  </si>
  <si>
    <t>SINCOS</t>
  </si>
  <si>
    <t>$F5EF</t>
  </si>
  <si>
    <t>C8      </t>
  </si>
  <si>
    <t>Rotate</t>
  </si>
  <si>
    <t>Rotate a single line</t>
  </si>
  <si>
    <t>RATOT</t>
  </si>
  <si>
    <t>LROT90</t>
  </si>
  <si>
    <t>$F5FF</t>
  </si>
  <si>
    <t>ROTOR</t>
  </si>
  <si>
    <t>LNROT</t>
  </si>
  <si>
    <t>$F601</t>
  </si>
  <si>
    <t>ROTAR</t>
  </si>
  <si>
    <t>ALNROT</t>
  </si>
  <si>
    <t>$F603</t>
  </si>
  <si>
    <t>B    </t>
  </si>
  <si>
    <t>'DIFFY' style rotate</t>
  </si>
  <si>
    <t>DANROT</t>
  </si>
  <si>
    <t>DROT</t>
  </si>
  <si>
    <t>$F610</t>
  </si>
  <si>
    <t>A,B,X,U</t>
  </si>
  <si>
    <t>DP=C8,X,U </t>
  </si>
  <si>
    <t>DISROT</t>
  </si>
  <si>
    <t>BDROT</t>
  </si>
  <si>
    <t>$F613</t>
  </si>
  <si>
    <t>DIFROT</t>
  </si>
  <si>
    <t>ADROT</t>
  </si>
  <si>
    <t>$F616</t>
  </si>
  <si>
    <t>X,U    </t>
  </si>
  <si>
    <t>'PACKET' style rotate</t>
  </si>
  <si>
    <t>POTATA</t>
  </si>
  <si>
    <t>PROT</t>
  </si>
  <si>
    <t>$F61F</t>
  </si>
  <si>
    <t>A,X,U  </t>
  </si>
  <si>
    <t>POTATE</t>
  </si>
  <si>
    <t>APROT</t>
  </si>
  <si>
    <t>$F622</t>
  </si>
  <si>
    <t>$F62B</t>
  </si>
  <si>
    <t>Multiply 'A' by previous sine value</t>
  </si>
  <si>
    <t>RSINA</t>
  </si>
  <si>
    <t>MSINE</t>
  </si>
  <si>
    <t>$F65B</t>
  </si>
  <si>
    <t>B</t>
  </si>
  <si>
    <t>Multiply 'LEG' by previous sine value</t>
  </si>
  <si>
    <t>RSIN</t>
  </si>
  <si>
    <t>LSINE</t>
  </si>
  <si>
    <t>$F65D</t>
  </si>
  <si>
    <t>Multiply 'A' by previous cosine value</t>
  </si>
  <si>
    <t>RCOSA</t>
  </si>
  <si>
    <t>MCSINE</t>
  </si>
  <si>
    <t>$F661</t>
  </si>
  <si>
    <t>Multiply 'LEG' by previous cosine value</t>
  </si>
  <si>
    <t>RCOS</t>
  </si>
  <si>
    <t>LCSINE</t>
  </si>
  <si>
    <t>$F663</t>
  </si>
  <si>
    <t>Xfer bytes source to destination buffer</t>
  </si>
  <si>
    <t>BAGAUX</t>
  </si>
  <si>
    <t>BLKMV1</t>
  </si>
  <si>
    <t>$F67F</t>
  </si>
  <si>
    <t>Memory managment / Memory copy</t>
  </si>
  <si>
    <t>A=FF,B</t>
  </si>
  <si>
    <t>STFAUX</t>
  </si>
  <si>
    <t>BLKMOV</t>
  </si>
  <si>
    <t>$F683</t>
  </si>
  <si>
    <t>Set 'REQX' for given tune</t>
  </si>
  <si>
    <t>REPLAY</t>
  </si>
  <si>
    <t>$F687</t>
  </si>
  <si>
    <t>D,X,Y,U</t>
  </si>
  <si>
    <t>SPLAY</t>
  </si>
  <si>
    <t>$F68D</t>
  </si>
  <si>
    <t>SOPLAY</t>
  </si>
  <si>
    <t>ASPLAY</t>
  </si>
  <si>
    <t>$F690</t>
  </si>
  <si>
    <t>YOPLAY</t>
  </si>
  <si>
    <t>TPLAY</t>
  </si>
  <si>
    <t>$F692</t>
  </si>
  <si>
    <t>XPLAY</t>
  </si>
  <si>
    <t>$F742</t>
  </si>
  <si>
    <t>Fetch game options</t>
  </si>
  <si>
    <t>OPTION</t>
  </si>
  <si>
    <t>SELOPT</t>
  </si>
  <si>
    <t>$F7A9</t>
  </si>
  <si>
    <t>Player option</t>
  </si>
  <si>
    <t>$F835</t>
  </si>
  <si>
    <t>A,Y     </t>
  </si>
  <si>
    <t>Clear indicated score</t>
  </si>
  <si>
    <t>SCLR</t>
  </si>
  <si>
    <t>$F84F</t>
  </si>
  <si>
    <t>Score</t>
  </si>
  <si>
    <t>Add contents of 'A' to indicated score</t>
  </si>
  <si>
    <t>SHADD</t>
  </si>
  <si>
    <t>BYTADD</t>
  </si>
  <si>
    <t>$F85E</t>
  </si>
  <si>
    <t>A,X,U   </t>
  </si>
  <si>
    <t>Add contents of 'B' to indicated score</t>
  </si>
  <si>
    <t>SADD</t>
  </si>
  <si>
    <t>SCRADD</t>
  </si>
  <si>
    <t>$F87C</t>
  </si>
  <si>
    <t>D,X,U   </t>
  </si>
  <si>
    <t>Add stack to indicated score</t>
  </si>
  <si>
    <t>SADD2</t>
  </si>
  <si>
    <t>STKADD</t>
  </si>
  <si>
    <t>$F880</t>
  </si>
  <si>
    <t>$F8B7</t>
  </si>
  <si>
    <t>Determine highest score</t>
  </si>
  <si>
    <t>WINNER</t>
  </si>
  <si>
    <t>$F8C7</t>
  </si>
  <si>
    <t>Calculate high score and save for logo</t>
  </si>
  <si>
    <t>HIGHSCR</t>
  </si>
  <si>
    <t>HISCR</t>
  </si>
  <si>
    <t>$F8D8</t>
  </si>
  <si>
    <t>X,U,D</t>
  </si>
  <si>
    <t>Symmetric collison test</t>
  </si>
  <si>
    <t>OFF1BOX</t>
  </si>
  <si>
    <t>OFF1BX</t>
  </si>
  <si>
    <t>$F8E5</t>
  </si>
  <si>
    <t>Vector object handling / Object collision detection</t>
  </si>
  <si>
    <t>C-flag</t>
  </si>
  <si>
    <t>OFF2BOX</t>
  </si>
  <si>
    <t>OFF2BX</t>
  </si>
  <si>
    <t>$F8F3</t>
  </si>
  <si>
    <t>FINDBOX</t>
  </si>
  <si>
    <t>BXTEST</t>
  </si>
  <si>
    <t>$F8FF</t>
  </si>
  <si>
    <t>D,X,Y  </t>
  </si>
  <si>
    <t>Complex explosion sound effect</t>
  </si>
  <si>
    <t>AXE</t>
  </si>
  <si>
    <t>EXPLOD</t>
  </si>
  <si>
    <t>$F92E</t>
  </si>
  <si>
    <t>LOUDIN</t>
  </si>
  <si>
    <t>SETAMP</t>
  </si>
  <si>
    <t>$F9CA</t>
  </si>
  <si>
    <t>NIBBY</t>
  </si>
  <si>
    <t>$FF9F</t>
  </si>
  <si>
    <t>X,Y    </t>
  </si>
  <si>
    <t>Entry Point</t>
  </si>
  <si>
    <t>URL</t>
  </si>
  <si>
    <t>Friendly Name</t>
  </si>
  <si>
    <t>http://www.playvectrex.com/designit/chrissalo/check0ref.htm</t>
  </si>
  <si>
    <t>Check0Ref</t>
  </si>
  <si>
    <t>http://www.playvectrex.com/designit/chrissalo/recalibrate.htm</t>
  </si>
  <si>
    <t>Recalibrate</t>
  </si>
  <si>
    <t>http://www.playvectrex.com/designit/chrissalo/reset_pen.htm</t>
  </si>
  <si>
    <t>Reset_Pen</t>
  </si>
  <si>
    <t>http://www.playvectrex.com/designit/chrissalo/reset0int.htm</t>
  </si>
  <si>
    <t>Reset0Int</t>
  </si>
  <si>
    <t>http://www.playvectrex.com/designit/chrissalo/reset0ref.htm</t>
  </si>
  <si>
    <t>Reset0Ref</t>
  </si>
  <si>
    <t>http://www.playvectrex.com/designit/chrissalo/reset0ref_d0.htm</t>
  </si>
  <si>
    <t>Reset0Ref_D0</t>
  </si>
  <si>
    <t>http://www.playvectrex.com/designit/chrissalo/set_refresh.htm</t>
  </si>
  <si>
    <t>Set_Refresh</t>
  </si>
  <si>
    <t>http://www.playvectrex.com/designit/chrissalo/wait_recal.htm</t>
  </si>
  <si>
    <t>Wait_Recal</t>
  </si>
  <si>
    <t>http://www.playvectrex.com/designit/chrissalo/dec_3_counters.htm</t>
  </si>
  <si>
    <t>Dec_3_Counters</t>
  </si>
  <si>
    <t>http://www.playvectrex.com/designit/chrissalo/dec_6_counters.htm</t>
  </si>
  <si>
    <t>Dec_6_Counters</t>
  </si>
  <si>
    <t>http://www.playvectrex.com/designit/chrissalo/dec_counters.htm</t>
  </si>
  <si>
    <t>Dec_Counters</t>
  </si>
  <si>
    <t>http://www.playvectrex.com/designit/chrissalo/bitmask_a.htm</t>
  </si>
  <si>
    <t>Bitmask_a</t>
  </si>
  <si>
    <t>http://www.playvectrex.com/designit/chrissalo/dp_to_c8.htm</t>
  </si>
  <si>
    <t>DP_to_C8</t>
  </si>
  <si>
    <t>http://www.playvectrex.com/designit/chrissalo/dp_to_d0.htm</t>
  </si>
  <si>
    <t>DP_to_D0</t>
  </si>
  <si>
    <t>http://www.playvectrex.com/designit/chrissalo/print_ships.htm</t>
  </si>
  <si>
    <t>Print_Ships_x</t>
  </si>
  <si>
    <t>Print_Ships</t>
  </si>
  <si>
    <t>http://www.playvectrex.com/designit/chrissalo/random.htm</t>
  </si>
  <si>
    <t>Random</t>
  </si>
  <si>
    <t>Random_3</t>
  </si>
  <si>
    <t>http://www.playvectrex.com/designit/chrissalo/delay_0.htm</t>
  </si>
  <si>
    <t>Delay_0</t>
  </si>
  <si>
    <t>http://www.playvectrex.com/designit/chrissalo/delay_1.htm</t>
  </si>
  <si>
    <t>Delay_1</t>
  </si>
  <si>
    <t>http://www.playvectrex.com/designit/chrissalo/delay_2.htm</t>
  </si>
  <si>
    <t>Delay_2</t>
  </si>
  <si>
    <t>http://www.playvectrex.com/designit/chrissalo/delay_3.htm</t>
  </si>
  <si>
    <t>Delay_3</t>
  </si>
  <si>
    <t>http://www.playvectrex.com/designit/chrissalo/delay_b.htm</t>
  </si>
  <si>
    <t>Delay_b</t>
  </si>
  <si>
    <t>http://www.playvectrex.com/designit/chrissalo/delay_rts.htm</t>
  </si>
  <si>
    <t>Delay_RTS</t>
  </si>
  <si>
    <t>http://www.playvectrex.com/designit/chrissalo/dot_d.htm</t>
  </si>
  <si>
    <t>Dot_d</t>
  </si>
  <si>
    <t>http://www.playvectrex.com/designit/chrissalo/dot_here.htm</t>
  </si>
  <si>
    <t>Dot_here</t>
  </si>
  <si>
    <t>http://www.playvectrex.com/designit/chrissalo/dot_ix_b.htm</t>
  </si>
  <si>
    <t>Dot_ix_b</t>
  </si>
  <si>
    <t>http://www.playvectrex.com/designit/chrissalo/dot_ix.htm</t>
  </si>
  <si>
    <t>Dot_ix</t>
  </si>
  <si>
    <t>http://www.playvectrex.com/designit/chrissalo/dot_list.htm</t>
  </si>
  <si>
    <t>Dot_List</t>
  </si>
  <si>
    <t>http://www.playvectrex.com/designit/chrissalo/dot_list_reset.htm</t>
  </si>
  <si>
    <t>Dot_List_Reset</t>
  </si>
  <si>
    <t>http://www.playvectrex.com/designit/chrissalo/print_str_d.htm</t>
  </si>
  <si>
    <t>Print_Str_d</t>
  </si>
  <si>
    <t>http://www.playvectrex.com/designit/chrissalo/print_list.htm</t>
  </si>
  <si>
    <t>Print_List</t>
  </si>
  <si>
    <t>Print_List_chk</t>
  </si>
  <si>
    <t>http://www.playvectrex.com/designit/chrissalo/print_list_hw.htm</t>
  </si>
  <si>
    <t>Print_List_hw</t>
  </si>
  <si>
    <t>http://www.playvectrex.com/designit/chrissalo/print_str.htm</t>
  </si>
  <si>
    <t>Print_Str</t>
  </si>
  <si>
    <t>http://www.playvectrex.com/designit/chrissalo/print_str_hwyx.htm</t>
  </si>
  <si>
    <t>Print_Str_hwyx</t>
  </si>
  <si>
    <t>http://www.playvectrex.com/designit/chrissalo/print_str_yx.htm</t>
  </si>
  <si>
    <t>Print_Str_yx</t>
  </si>
  <si>
    <t>http://www.playvectrex.com/designit/chrissalo/draw_grid_vl.htm</t>
  </si>
  <si>
    <t>Draw_Grid_VL</t>
  </si>
  <si>
    <t>http://www.playvectrex.com/designit/chrissalo/draw_line_d.htm</t>
  </si>
  <si>
    <t>Draw_Line_d</t>
  </si>
  <si>
    <t>http://www.playvectrex.com/designit/chrissalo/draw_pat_vl.htm</t>
  </si>
  <si>
    <t>Draw_Pat_VL</t>
  </si>
  <si>
    <t>http://www.playvectrex.com/designit/chrissalo/draw_pat_vl_a.htm</t>
  </si>
  <si>
    <t>Draw_Pat_VL_a</t>
  </si>
  <si>
    <t>http://www.playvectrex.com/designit/chrissalo/draw_pat_vl_d.htm</t>
  </si>
  <si>
    <t>Draw_Pat_VL_d</t>
  </si>
  <si>
    <t>http://www.playvectrex.com/designit/chrissalo/draw_vl.htm</t>
  </si>
  <si>
    <t>Draw_VL</t>
  </si>
  <si>
    <t>http://www.playvectrex.com/designit/chrissalo/draw_vl_a.htm</t>
  </si>
  <si>
    <t>Draw_VL_a</t>
  </si>
  <si>
    <t>http://www.playvectrex.com/designit/chrissalo/draw_vl_ab.htm</t>
  </si>
  <si>
    <t>Draw_VL_ab</t>
  </si>
  <si>
    <t>http://www.playvectrex.com/designit/chrissalo/draw_vl_b.htm</t>
  </si>
  <si>
    <t>Draw_VL_b</t>
  </si>
  <si>
    <t>http://www.playvectrex.com/designit/chrissalo/draw_vl_mode.htm</t>
  </si>
  <si>
    <t>Draw_VL_mode</t>
  </si>
  <si>
    <t>http://www.playvectrex.com/designit/chrissalo/draw_vlc.htm</t>
  </si>
  <si>
    <t>Draw_VLc</t>
  </si>
  <si>
    <t>http://www.playvectrex.com/designit/chrissalo/draw_vlcs.htm</t>
  </si>
  <si>
    <t>Draw_VLcs</t>
  </si>
  <si>
    <t>http://www.playvectrex.com/designit/chrissalo/draw_vlp.htm</t>
  </si>
  <si>
    <t>Draw_VLp</t>
  </si>
  <si>
    <t>http://www.playvectrex.com/designit/chrissalo/draw_vlp_7f.htm</t>
  </si>
  <si>
    <t>Draw_VLp_7F</t>
  </si>
  <si>
    <t>http://www.playvectrex.com/designit/chrissalo/draw_vlp_b.htm</t>
  </si>
  <si>
    <t>Draw_VLp_b</t>
  </si>
  <si>
    <t>http://www.playvectrex.com/designit/chrissalo/draw_vlp_ff.htm</t>
  </si>
  <si>
    <t>Draw_VLp_FF</t>
  </si>
  <si>
    <t>http://www.playvectrex.com/designit/chrissalo/draw_vlp_scale.htm</t>
  </si>
  <si>
    <t>Draw_VLp_scale</t>
  </si>
  <si>
    <t>http://www.playvectrex.com/designit/chrissalo/mov_draw_vl.htm</t>
  </si>
  <si>
    <t>Mov_Draw_VL</t>
  </si>
  <si>
    <t>http://www.playvectrex.com/designit/chrissalo/mov_draw_vl_ab.htm</t>
  </si>
  <si>
    <t>Mov_Draw_VL_ab</t>
  </si>
  <si>
    <t>Mov_Draw_VL_a</t>
  </si>
  <si>
    <t>Mov_Draw_VL_d</t>
  </si>
  <si>
    <t>http://www.playvectrex.com/designit/chrissalo/mov_draw_vlc_a.htm</t>
  </si>
  <si>
    <t>Mov_Draw_VLc_a</t>
  </si>
  <si>
    <t>http://www.playvectrex.com/designit/chrissalo/mov_draw_vlc_b.htm</t>
  </si>
  <si>
    <t>Mov_Draw_VL_b</t>
  </si>
  <si>
    <t>http://www.playvectrex.com/designit/chrissalo/mov_draw_vlcs.htm</t>
  </si>
  <si>
    <t>Mov_Draw_VLcs</t>
  </si>
  <si>
    <t>http://www.playvectrex.com/designit/chrissalo/abs_a_b.htm</t>
  </si>
  <si>
    <t>Abs_a_b</t>
  </si>
  <si>
    <t>http://www.playvectrex.com/designit/chrissalo/abs_b.htm</t>
  </si>
  <si>
    <t>Abs_b</t>
  </si>
  <si>
    <t>http://www.playvectrex.com/designit/chrissalo/clear_c8_ram.htm</t>
  </si>
  <si>
    <t>Clear_C8_RAM</t>
  </si>
  <si>
    <t>http://www.playvectrex.com/designit/chrissalo/clear_x_b.htm</t>
  </si>
  <si>
    <t>Clear_x_b</t>
  </si>
  <si>
    <t>http://www.playvectrex.com/designit/chrissalo/clear_x_d.htm</t>
  </si>
  <si>
    <t>Clear_x_d</t>
  </si>
  <si>
    <t>http://www.playvectrex.com/designit/chrissalo/clear_x_256.htm</t>
  </si>
  <si>
    <t>Clear_x_256</t>
  </si>
  <si>
    <t>http://www.playvectrex.com/designit/chrissalo/clear_score.htm</t>
  </si>
  <si>
    <t>Clear_Score</t>
  </si>
  <si>
    <t>http://www.playvectrex.com/designit/chrissalo/clear_sound.htm</t>
  </si>
  <si>
    <t>Clear_Sound</t>
  </si>
  <si>
    <t>http://www.playvectrex.com/designit/chrissalo/move_mem_a.htm</t>
  </si>
  <si>
    <t>Move_Mem_a</t>
  </si>
  <si>
    <t>Move_Mem_a_1</t>
  </si>
  <si>
    <t>http://www.playvectrex.com/designit/chrissalo/clear_x_b_80.htm</t>
  </si>
  <si>
    <t>Clear_x_b_80</t>
  </si>
  <si>
    <t>http://www.playvectrex.com/designit/chrissalo/clear_x_b_a.htm</t>
  </si>
  <si>
    <t>Clear_x_b_a</t>
  </si>
  <si>
    <t>http://www.playvectrex.com/designit/chrissalo/joy.htm</t>
  </si>
  <si>
    <t>Joy_Analog</t>
  </si>
  <si>
    <t>Joy_Digital</t>
  </si>
  <si>
    <t>http://www.playvectrex.com/designit/chrissalo/read_btns_mask.htm</t>
  </si>
  <si>
    <t>Read_Btns_Mask</t>
  </si>
  <si>
    <t>Read_Btns</t>
  </si>
  <si>
    <t>http://www.playvectrex.com/designit/chrissalo/display_option.htm</t>
  </si>
  <si>
    <t>Display_Option</t>
  </si>
  <si>
    <t>http://www.playvectrex.com/designit/chrissalo/select_game.htm</t>
  </si>
  <si>
    <t>Select_Game</t>
  </si>
  <si>
    <t>http://www.playvectrex.com/designit/chrissalo/cold_start.htm</t>
  </si>
  <si>
    <t>Cold_Start</t>
  </si>
  <si>
    <t>http://www.playvectrex.com/designit/chrissalo/init_os.htm</t>
  </si>
  <si>
    <t>Init_OS</t>
  </si>
  <si>
    <t>http://www.playvectrex.com/designit/chrissalo/init_os_ram.htm</t>
  </si>
  <si>
    <t>Init_OS_RAM</t>
  </si>
  <si>
    <t>http://www.playvectrex.com/designit/chrissalo/init_via.htm</t>
  </si>
  <si>
    <t>Init_VIA</t>
  </si>
  <si>
    <t>http://www.playvectrex.com/designit/chrissalo/warm_start.htm</t>
  </si>
  <si>
    <t>Warm_Start</t>
  </si>
  <si>
    <t>http://www.playvectrex.com/designit/chrissalo/compare_score.htm</t>
  </si>
  <si>
    <t>Compare_Score</t>
  </si>
  <si>
    <t>http://www.playvectrex.com/designit/chrissalo/new_high_score.htm</t>
  </si>
  <si>
    <t>New_High_Score</t>
  </si>
  <si>
    <t>http://www.playvectrex.com/designit/chrissalo/strip_zeros.htm</t>
  </si>
  <si>
    <t>Strip_Zeros</t>
  </si>
  <si>
    <t>http://www.playvectrex.com/designit/chrissalo/add_score_a.htm</t>
  </si>
  <si>
    <t>Add_Score_a</t>
  </si>
  <si>
    <t>http://www.playvectrex.com/designit/chrissalo/add_score_d.htm</t>
  </si>
  <si>
    <t>Add_Score_d</t>
  </si>
  <si>
    <t>http://www.playvectrex.com/designit/chrissalo/do_sound.htm</t>
  </si>
  <si>
    <t>Do_Sound</t>
  </si>
  <si>
    <t>http://www.playvectrex.com/designit/chrissalo/do_sound_x.htm</t>
  </si>
  <si>
    <t>Do_Sound_x</t>
  </si>
  <si>
    <t>http://www.playvectrex.com/designit/chrissalo/init_music.htm</t>
  </si>
  <si>
    <t>Init_Music</t>
  </si>
  <si>
    <t>http://www.playvectrex.com/designit/chrissalo/init_music_buf.htm</t>
  </si>
  <si>
    <t>Init_Music_Buf</t>
  </si>
  <si>
    <t>Init_Music_chk</t>
  </si>
  <si>
    <t>Init_Music_dft</t>
  </si>
  <si>
    <t>http://www.playvectrex.com/designit/chrissalo/explosion_snd.htm</t>
  </si>
  <si>
    <t>Explosion_Snd</t>
  </si>
  <si>
    <t>http://www.playvectrex.com/designit/chrissalo/sound_byte.htm</t>
  </si>
  <si>
    <t>Sound_Byte</t>
  </si>
  <si>
    <t>Sound_Byte_x</t>
  </si>
  <si>
    <t>Sound_Byte_raw</t>
  </si>
  <si>
    <t>http://www.playvectrex.com/designit/chrissalo/sound_bytes.htm</t>
  </si>
  <si>
    <t>Sound_Bytes</t>
  </si>
  <si>
    <t>Sound_Bytes_x</t>
  </si>
  <si>
    <t>http://www.playvectrex.com/designit/chrissalo/moveto_d.htm</t>
  </si>
  <si>
    <t>Moveto_d</t>
  </si>
  <si>
    <t>http://www.playvectrex.com/designit/chrissalo/moveto_d_7f.htm</t>
  </si>
  <si>
    <t>Moveto_d_7F</t>
  </si>
  <si>
    <t>http://www.playvectrex.com/designit/chrissalo/moveto_ix.htm</t>
  </si>
  <si>
    <t>Moveto_ix</t>
  </si>
  <si>
    <t>http://www.playvectrex.com/designit/chrissalo/moveto_ix_7f.htm</t>
  </si>
  <si>
    <t>Moveto_ix_7F</t>
  </si>
  <si>
    <t>Moveto_ix_b</t>
  </si>
  <si>
    <t>Moveto_ix_FF</t>
  </si>
  <si>
    <t>http://www.playvectrex.com/designit/chrissalo/moveto_x_7f.htm</t>
  </si>
  <si>
    <t>Moveto_x_7F</t>
  </si>
  <si>
    <t>http://www.playvectrex.com/designit/chrissalo/intensity.htm</t>
  </si>
  <si>
    <t>Intensity_1F</t>
  </si>
  <si>
    <t>Intensity_3F</t>
  </si>
  <si>
    <t>Intensity_5F</t>
  </si>
  <si>
    <t>Intensity_7F</t>
  </si>
  <si>
    <t>Intensity_a</t>
  </si>
  <si>
    <t>http://www.playvectrex.com/designit/chrissalo/obj_hit.htm</t>
  </si>
  <si>
    <t>Obj_Hit</t>
  </si>
  <si>
    <t>http://www.playvectrex.com/designit/chrissalo/obj_will_hit.htm</t>
  </si>
  <si>
    <t>Obj_Will_Hit</t>
  </si>
  <si>
    <t>Obj_Will_Hit_u</t>
  </si>
  <si>
    <t>http://www.playvectrex.com/designit/chrissalo/get_rise_idx.htm</t>
  </si>
  <si>
    <t>Get_Rise_Idx</t>
  </si>
  <si>
    <t>http://www.playvectrex.com/designit/chrissalo/get_run_idx.htm</t>
  </si>
  <si>
    <t>Get_Run_Idx</t>
  </si>
  <si>
    <t>http://www.playvectrex.com/designit/chrissalo/rise_run_angle.htm</t>
  </si>
  <si>
    <t>Rise_Run_Angle</t>
  </si>
  <si>
    <t>http://www.playvectrex.com/designit/chrissalo/rise_run_idx.htm</t>
  </si>
  <si>
    <t>Rise_Run_Idx</t>
  </si>
  <si>
    <t>http://www.playvectrex.com/designit/chrissalo/rise_run_len.htm</t>
  </si>
  <si>
    <t>Rise_Run_Len</t>
  </si>
  <si>
    <t>Rise_Run_X</t>
  </si>
  <si>
    <t>Rise_Run_Y</t>
  </si>
  <si>
    <t>http://www.playvectrex.com/designit/chrissalo/rot_vl.htm</t>
  </si>
  <si>
    <t>Rot_VL</t>
  </si>
  <si>
    <t>Rot_VL_ab</t>
  </si>
  <si>
    <t>http://www.playvectrex.com/designit/chrissalo/rot_vl_m_dft.htm</t>
  </si>
  <si>
    <t>Rot_VL_M_dft</t>
  </si>
  <si>
    <t>Rot_VL_Mode</t>
  </si>
  <si>
    <t>http://www.playvectrex.com/designit/chrissalo/xform_rise.htm</t>
  </si>
  <si>
    <t>Xform_Rise</t>
  </si>
  <si>
    <t>Xform_Rise_a</t>
  </si>
  <si>
    <t>http://www.playvectrex.com/designit/chrissalo/xform_run.htm</t>
  </si>
  <si>
    <t>Xform_Run</t>
  </si>
  <si>
    <t>Xform_Run_a</t>
  </si>
  <si>
    <t>D,X,U,Y</t>
  </si>
  <si>
    <t>Phillip Eaton - V1.3 - 2020-05-31 - Removed Entry DP=$C8 for Rot_VL_Mode, the routine sets $C8 itself.</t>
  </si>
  <si>
    <t>Phillip Eaton - V1.2 - 2020-05-21 - Added U register to Select_Game Trash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</si>
</sst>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\+#0;\-#0"/>
    <numFmt numFmtId="169" formatCode="\+#,##0;\-#,##0"/>
  </numFmts>
  <fonts count="32">
    <font>
      <sz val="10"/>
      <color theme="1"/>
      <name val="Credit Suisse Type Light"/>
      <family val="2"/>
      <scheme val="minor"/>
    </font>
    <font>
      <sz val="11"/>
      <color theme="1"/>
      <name val="Credit Suisse Type Light"/>
      <family val="2"/>
      <scheme val="minor"/>
    </font>
    <font>
      <sz val="11"/>
      <color theme="1"/>
      <name val="Credit Suisse Type Light"/>
      <family val="2"/>
      <scheme val="minor"/>
    </font>
    <font>
      <b/>
      <sz val="15"/>
      <color theme="3"/>
      <name val="Credit Suisse Type Light"/>
      <family val="2"/>
      <scheme val="minor"/>
    </font>
    <font>
      <b/>
      <sz val="13"/>
      <color theme="3"/>
      <name val="Credit Suisse Type Light"/>
      <family val="2"/>
      <scheme val="minor"/>
    </font>
    <font>
      <b/>
      <sz val="11"/>
      <color theme="3"/>
      <name val="Credit Suisse Type Light"/>
      <family val="2"/>
      <scheme val="minor"/>
    </font>
    <font>
      <sz val="11"/>
      <color rgb="FF006100"/>
      <name val="Credit Suisse Type Light"/>
      <family val="2"/>
      <scheme val="minor"/>
    </font>
    <font>
      <sz val="11"/>
      <color rgb="FF9C0006"/>
      <name val="Credit Suisse Type Light"/>
      <family val="2"/>
      <scheme val="minor"/>
    </font>
    <font>
      <sz val="11"/>
      <color rgb="FF9C6500"/>
      <name val="Credit Suisse Type Light"/>
      <family val="2"/>
      <scheme val="minor"/>
    </font>
    <font>
      <sz val="11"/>
      <color rgb="FF3F3F76"/>
      <name val="Credit Suisse Type Light"/>
      <family val="2"/>
      <scheme val="minor"/>
    </font>
    <font>
      <b/>
      <sz val="11"/>
      <color rgb="FF3F3F3F"/>
      <name val="Credit Suisse Type Light"/>
      <family val="2"/>
      <scheme val="minor"/>
    </font>
    <font>
      <b/>
      <sz val="11"/>
      <color rgb="FFFA7D00"/>
      <name val="Credit Suisse Type Light"/>
      <family val="2"/>
      <scheme val="minor"/>
    </font>
    <font>
      <sz val="11"/>
      <color rgb="FFFA7D00"/>
      <name val="Credit Suisse Type Light"/>
      <family val="2"/>
      <scheme val="minor"/>
    </font>
    <font>
      <b/>
      <sz val="11"/>
      <color theme="0"/>
      <name val="Credit Suisse Type Light"/>
      <family val="2"/>
      <scheme val="minor"/>
    </font>
    <font>
      <sz val="11"/>
      <color rgb="FFFF0000"/>
      <name val="Credit Suisse Type Light"/>
      <family val="2"/>
      <scheme val="minor"/>
    </font>
    <font>
      <i/>
      <sz val="11"/>
      <color rgb="FF7F7F7F"/>
      <name val="Credit Suisse Type Light"/>
      <family val="2"/>
      <scheme val="minor"/>
    </font>
    <font>
      <b/>
      <sz val="11"/>
      <color theme="1"/>
      <name val="Credit Suisse Type Light"/>
      <family val="2"/>
      <scheme val="minor"/>
    </font>
    <font>
      <sz val="11"/>
      <color theme="0"/>
      <name val="Credit Suisse Type Light"/>
      <family val="2"/>
      <scheme val="minor"/>
    </font>
    <font>
      <sz val="10"/>
      <color theme="1"/>
      <name val="Credit Suisse Type Light"/>
      <family val="2"/>
      <scheme val="minor"/>
    </font>
    <font>
      <b/>
      <sz val="18"/>
      <color theme="3"/>
      <name val="Credit Suisse Type Light"/>
      <family val="2"/>
      <scheme val="minor"/>
    </font>
    <font>
      <u/>
      <sz val="10"/>
      <color theme="10"/>
      <name val="Credit Suisse Type Light"/>
      <family val="2"/>
      <scheme val="minor"/>
    </font>
    <font>
      <b/>
      <sz val="10"/>
      <color theme="1"/>
      <name val="Credit Suisse Type Light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70C0"/>
      <name val="Arial"/>
      <family val="2"/>
    </font>
    <font>
      <sz val="11"/>
      <color theme="1"/>
      <name val="Consolas"/>
      <family val="3"/>
    </font>
    <font>
      <sz val="11"/>
      <color theme="0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0">
    <xf numFmtId="0" fontId="0" fillId="0" borderId="0"/>
    <xf numFmtId="0" fontId="21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27" fillId="0" borderId="0" xfId="0" quotePrefix="1" applyFont="1" applyAlignment="1"/>
    <xf numFmtId="0" fontId="23" fillId="0" borderId="0" xfId="0" applyFont="1"/>
    <xf numFmtId="0" fontId="25" fillId="0" borderId="0" xfId="0" applyFont="1" applyFill="1" applyAlignment="1">
      <alignment wrapText="1"/>
    </xf>
    <xf numFmtId="0" fontId="25" fillId="0" borderId="0" xfId="0" applyNumberFormat="1" applyFont="1" applyAlignment="1">
      <alignment horizontal="left" wrapText="1"/>
    </xf>
    <xf numFmtId="0" fontId="24" fillId="0" borderId="0" xfId="0" applyFont="1" applyAlignment="1">
      <alignment wrapText="1"/>
    </xf>
    <xf numFmtId="0" fontId="24" fillId="33" borderId="0" xfId="0" applyFont="1" applyFill="1" applyAlignment="1">
      <alignment wrapText="1"/>
    </xf>
    <xf numFmtId="0" fontId="24" fillId="0" borderId="0" xfId="0" applyFont="1" applyFill="1" applyAlignment="1">
      <alignment horizontal="left" wrapText="1"/>
    </xf>
    <xf numFmtId="0" fontId="24" fillId="0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0" fontId="25" fillId="0" borderId="0" xfId="0" applyFont="1" applyAlignment="1"/>
    <xf numFmtId="0" fontId="25" fillId="0" borderId="0" xfId="0" applyFont="1" applyAlignment="1">
      <alignment wrapText="1"/>
    </xf>
    <xf numFmtId="0" fontId="26" fillId="33" borderId="0" xfId="0" applyFont="1" applyFill="1" applyAlignment="1">
      <alignment horizontal="left" vertical="center"/>
    </xf>
    <xf numFmtId="0" fontId="27" fillId="0" borderId="0" xfId="0" applyFont="1" applyFill="1" applyAlignment="1"/>
    <xf numFmtId="0" fontId="26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33" borderId="0" xfId="49" applyFont="1" applyFill="1" applyAlignment="1">
      <alignment vertical="center" wrapText="1"/>
    </xf>
    <xf numFmtId="0" fontId="26" fillId="0" borderId="0" xfId="0" applyFont="1" applyFill="1" applyAlignment="1">
      <alignment horizontal="left" vertical="center"/>
    </xf>
    <xf numFmtId="0" fontId="27" fillId="33" borderId="0" xfId="0" applyFont="1" applyFill="1" applyAlignment="1"/>
    <xf numFmtId="0" fontId="27" fillId="0" borderId="0" xfId="0" applyFont="1" applyAlignment="1"/>
    <xf numFmtId="0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9" fillId="33" borderId="0" xfId="1" applyFont="1" applyFill="1" applyAlignment="1">
      <alignment vertical="center"/>
    </xf>
    <xf numFmtId="0" fontId="27" fillId="0" borderId="0" xfId="0" applyFont="1" applyFill="1" applyAlignment="1">
      <alignment horizontal="left" vertical="center"/>
    </xf>
    <xf numFmtId="0" fontId="26" fillId="0" borderId="0" xfId="0" quotePrefix="1" applyNumberFormat="1" applyFont="1" applyAlignment="1">
      <alignment horizontal="left" vertical="center"/>
    </xf>
    <xf numFmtId="0" fontId="27" fillId="33" borderId="0" xfId="0" applyFont="1" applyFill="1" applyAlignment="1">
      <alignment horizontal="left" vertical="center"/>
    </xf>
    <xf numFmtId="0" fontId="22" fillId="0" borderId="0" xfId="0" applyFont="1"/>
    <xf numFmtId="0" fontId="28" fillId="33" borderId="0" xfId="49" applyFont="1" applyFill="1" applyAlignment="1"/>
    <xf numFmtId="0" fontId="24" fillId="34" borderId="0" xfId="0" applyFont="1" applyFill="1" applyAlignment="1">
      <alignment horizontal="left" wrapText="1"/>
    </xf>
    <xf numFmtId="0" fontId="26" fillId="34" borderId="0" xfId="0" applyFont="1" applyFill="1" applyAlignment="1">
      <alignment horizontal="left" vertical="center"/>
    </xf>
    <xf numFmtId="0" fontId="27" fillId="34" borderId="0" xfId="0" applyFont="1" applyFill="1" applyAlignment="1"/>
    <xf numFmtId="0" fontId="27" fillId="34" borderId="0" xfId="0" applyFont="1" applyFill="1" applyAlignment="1">
      <alignment horizontal="left" vertical="center"/>
    </xf>
    <xf numFmtId="0" fontId="27" fillId="33" borderId="0" xfId="0" applyNumberFormat="1" applyFont="1" applyFill="1" applyAlignment="1">
      <alignment horizontal="left" vertical="center"/>
    </xf>
    <xf numFmtId="0" fontId="1" fillId="0" borderId="0" xfId="2"/>
    <xf numFmtId="0" fontId="30" fillId="33" borderId="10" xfId="2" applyFont="1" applyFill="1" applyBorder="1" applyAlignment="1">
      <alignment horizontal="right"/>
    </xf>
    <xf numFmtId="168" fontId="30" fillId="33" borderId="10" xfId="2" applyNumberFormat="1" applyFont="1" applyFill="1" applyBorder="1" applyAlignment="1">
      <alignment horizontal="right"/>
    </xf>
    <xf numFmtId="49" fontId="30" fillId="33" borderId="10" xfId="2" applyNumberFormat="1" applyFont="1" applyFill="1" applyBorder="1" applyAlignment="1">
      <alignment horizontal="right"/>
    </xf>
    <xf numFmtId="169" fontId="30" fillId="33" borderId="10" xfId="2" applyNumberFormat="1" applyFont="1" applyFill="1" applyBorder="1" applyAlignment="1">
      <alignment horizontal="right"/>
    </xf>
    <xf numFmtId="0" fontId="30" fillId="0" borderId="10" xfId="2" applyFont="1" applyBorder="1" applyAlignment="1">
      <alignment horizontal="right"/>
    </xf>
    <xf numFmtId="168" fontId="30" fillId="0" borderId="10" xfId="2" applyNumberFormat="1" applyFont="1" applyBorder="1" applyAlignment="1">
      <alignment horizontal="right"/>
    </xf>
    <xf numFmtId="49" fontId="30" fillId="0" borderId="10" xfId="2" applyNumberFormat="1" applyFont="1" applyBorder="1" applyAlignment="1">
      <alignment horizontal="right"/>
    </xf>
    <xf numFmtId="169" fontId="30" fillId="0" borderId="10" xfId="2" applyNumberFormat="1" applyFont="1" applyBorder="1" applyAlignment="1">
      <alignment horizontal="right"/>
    </xf>
    <xf numFmtId="0" fontId="30" fillId="0" borderId="0" xfId="2" applyFont="1" applyAlignment="1">
      <alignment horizontal="right"/>
    </xf>
    <xf numFmtId="168" fontId="30" fillId="0" borderId="0" xfId="2" applyNumberFormat="1" applyFont="1" applyAlignment="1">
      <alignment horizontal="right"/>
    </xf>
    <xf numFmtId="49" fontId="30" fillId="0" borderId="0" xfId="2" applyNumberFormat="1" applyFont="1" applyAlignment="1">
      <alignment horizontal="right"/>
    </xf>
    <xf numFmtId="169" fontId="30" fillId="0" borderId="0" xfId="2" applyNumberFormat="1" applyFont="1" applyAlignment="1">
      <alignment horizontal="right"/>
    </xf>
    <xf numFmtId="0" fontId="30" fillId="33" borderId="10" xfId="2" quotePrefix="1" applyFont="1" applyFill="1" applyBorder="1" applyAlignment="1">
      <alignment horizontal="right"/>
    </xf>
    <xf numFmtId="0" fontId="30" fillId="0" borderId="10" xfId="2" quotePrefix="1" applyFont="1" applyBorder="1" applyAlignment="1">
      <alignment horizontal="right"/>
    </xf>
    <xf numFmtId="0" fontId="30" fillId="0" borderId="0" xfId="2" quotePrefix="1" applyFont="1" applyAlignment="1">
      <alignment horizontal="right"/>
    </xf>
    <xf numFmtId="49" fontId="30" fillId="0" borderId="0" xfId="2" quotePrefix="1" applyNumberFormat="1" applyFont="1" applyAlignment="1">
      <alignment horizontal="right"/>
    </xf>
    <xf numFmtId="0" fontId="31" fillId="35" borderId="10" xfId="2" applyFont="1" applyFill="1" applyBorder="1" applyAlignment="1">
      <alignment horizontal="center" vertical="center" wrapText="1"/>
    </xf>
    <xf numFmtId="0" fontId="1" fillId="0" borderId="0" xfId="2" applyAlignment="1">
      <alignment horizontal="center"/>
    </xf>
    <xf numFmtId="0" fontId="17" fillId="35" borderId="0" xfId="2" applyFont="1" applyFill="1"/>
    <xf numFmtId="0" fontId="13" fillId="35" borderId="0" xfId="2" applyFont="1" applyFill="1"/>
    <xf numFmtId="0" fontId="23" fillId="36" borderId="0" xfId="0" applyFont="1" applyFill="1"/>
  </cellXfs>
  <cellStyles count="50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ColLevel_1" xfId="1" builtinId="2" iLevel="0"/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Explanatory Text" xfId="23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Hyperlink" xfId="49" builtinId="8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 customBuiltin="1"/>
    <cellStyle name="Normal 2" xfId="2"/>
    <cellStyle name="Note" xfId="8" builtinId="10" customBuiltin="1"/>
    <cellStyle name="Output" xfId="18" builtinId="21" customBuiltin="1"/>
    <cellStyle name="Percent" xfId="7" builtinId="5" customBuiltin="1"/>
    <cellStyle name="Title" xfId="9" builtinId="15" customBuiltin="1"/>
    <cellStyle name="Total" xfId="24" builtinId="25" customBuiltin="1"/>
    <cellStyle name="Warning Text" xfId="22" builtinId="11" customBuiltin="1"/>
  </cellStyles>
  <dxfs count="0"/>
  <tableStyles count="0" defaultTableStyle="TableStyleMedium2" defaultPivotStyle="PivotStyleLight16"/>
  <colors>
    <mruColors>
      <color rgb="FFE3D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CS_PitchSuite">
      <a:dk1>
        <a:srgbClr val="000000"/>
      </a:dk1>
      <a:lt1>
        <a:srgbClr val="FFFFFF"/>
      </a:lt1>
      <a:dk2>
        <a:srgbClr val="7898B3"/>
      </a:dk2>
      <a:lt2>
        <a:srgbClr val="EEECE1"/>
      </a:lt2>
      <a:accent1>
        <a:srgbClr val="003868"/>
      </a:accent1>
      <a:accent2>
        <a:srgbClr val="AAA19A"/>
      </a:accent2>
      <a:accent3>
        <a:srgbClr val="DBEBEF"/>
      </a:accent3>
      <a:accent4>
        <a:srgbClr val="56A2B9"/>
      </a:accent4>
      <a:accent5>
        <a:srgbClr val="C8C1BC"/>
      </a:accent5>
      <a:accent6>
        <a:srgbClr val="255B89"/>
      </a:accent6>
      <a:hlink>
        <a:srgbClr val="0000FF"/>
      </a:hlink>
      <a:folHlink>
        <a:srgbClr val="800080"/>
      </a:folHlink>
    </a:clrScheme>
    <a:fontScheme name="CS_PitchSuite">
      <a:majorFont>
        <a:latin typeface="Credit Suisse Type Light"/>
        <a:ea typeface="MS PGothic"/>
        <a:cs typeface="Arial"/>
      </a:majorFont>
      <a:minorFont>
        <a:latin typeface="Credit Suisse Type Light"/>
        <a:ea typeface="MS PGothic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/>
        </a:solidFill>
        <a:ln>
          <a:noFill/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  <a:ln w="9525" cmpd="sng">
          <a:noFill/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custClrLst>
    <a:custClr name="Credit Suisse Brown">
      <a:srgbClr val="815F3B"/>
    </a:custClr>
    <a:custClr name="Credit Suisse Grey Green">
      <a:srgbClr val="B6BCA0"/>
    </a:custClr>
    <a:custClr name="Credit Suisse Dark Green">
      <a:srgbClr val="5C6522"/>
    </a:custClr>
    <a:custClr name="Credit Suisse Grey Blue">
      <a:srgbClr val="80AEA7"/>
    </a:custClr>
    <a:custClr name="Credit Suisse Purple">
      <a:srgbClr val="7B71A0"/>
    </a:custClr>
    <a:custClr name="Credit Suisse Light Blue">
      <a:srgbClr val="66A2BC"/>
    </a:custClr>
    <a:custClr name="Credit Suisse Green">
      <a:srgbClr val="C2B400"/>
    </a:custClr>
    <a:custClr name="Credit Suisse Yellow">
      <a:srgbClr val="FABB00"/>
    </a:custClr>
    <a:custClr name="Credit Suisse Orange">
      <a:srgbClr val="E5730A"/>
    </a:custClr>
    <a:custClr name="Credit Suisse Red">
      <a:srgbClr val="9D0E2D"/>
    </a:custClr>
    <a:custClr name="Credit Suisse Brown 80%">
      <a:srgbClr val="987A58"/>
    </a:custClr>
    <a:custClr name="Credit Suisse Grey Green 80%">
      <a:srgbClr val="C5C9B2"/>
    </a:custClr>
    <a:custClr name="Credit Suisse Dark Green 80%">
      <a:srgbClr val="7B7C41"/>
    </a:custClr>
    <a:custClr name="Credit Suisse Grey Blue 80%">
      <a:srgbClr val="9CBDB7"/>
    </a:custClr>
    <a:custClr name="Credit Suisse Purple 80%">
      <a:srgbClr val="928BB2"/>
    </a:custClr>
    <a:custClr name="Credit Suisse Light Blue 80%">
      <a:srgbClr val="85B4CA"/>
    </a:custClr>
    <a:custClr name="Credit Suisse Green 80%">
      <a:srgbClr val="CFC23D"/>
    </a:custClr>
    <a:custClr name="Credit Suisse Yellow 80%">
      <a:srgbClr val="FCC844"/>
    </a:custClr>
    <a:custClr name="Credit Suisse Orange 80%">
      <a:srgbClr val="EB903F"/>
    </a:custClr>
    <a:custClr name="Credit Suisse Red 80%">
      <a:srgbClr val="C23841"/>
    </a:custClr>
    <a:custClr name="Credit Suisse Brown 60%">
      <a:srgbClr val="B0987C"/>
    </a:custClr>
    <a:custClr name="Credit Suisse Grey Green 60%">
      <a:srgbClr val="D4D6C5"/>
    </a:custClr>
    <a:custClr name="Credit Suisse Dark Green 60%">
      <a:srgbClr val="9A9869"/>
    </a:custClr>
    <a:custClr name="Credit Suisse Grey Blue 60%">
      <a:srgbClr val="B5CDC8"/>
    </a:custClr>
    <a:custClr name="Credit Suisse Purple 60%">
      <a:srgbClr val="ACA5C5"/>
    </a:custClr>
    <a:custClr name="Credit Suisse Light Blue 60%">
      <a:srgbClr val="A4C7D7"/>
    </a:custClr>
    <a:custClr name="Credit Suisse Green 60%">
      <a:srgbClr val="DBD172"/>
    </a:custClr>
    <a:custClr name="Credit Suisse Yellow 60%">
      <a:srgbClr val="FED57A"/>
    </a:custClr>
    <a:custClr name="Credit Suisse Orange 60%">
      <a:srgbClr val="F1AD6E"/>
    </a:custClr>
    <a:custClr name="Credit Suisse Red 60%">
      <a:srgbClr val="DE7572"/>
    </a:custClr>
    <a:custClr name="Credit Suisse Brown 40%">
      <a:srgbClr val="C9B8A5"/>
    </a:custClr>
    <a:custClr name="Credit Suisse Grey Green 40%">
      <a:srgbClr val="E2E3D8"/>
    </a:custClr>
    <a:custClr name="Credit Suisse Dark Green 40%">
      <a:srgbClr val="BBB897"/>
    </a:custClr>
    <a:custClr name="Credit Suisse Grey Blue 40%">
      <a:srgbClr val="CEDDDA"/>
    </a:custClr>
    <a:custClr name="Credit Suisse Purple 40%">
      <a:srgbClr val="C6C2D8"/>
    </a:custClr>
    <a:custClr name="Credit Suisse Light Blue 40%">
      <a:srgbClr val="C2D9E5"/>
    </a:custClr>
    <a:custClr name="Credit Suisse Green 40%">
      <a:srgbClr val="E8E0A3"/>
    </a:custClr>
    <a:custClr name="Credit Suisse Yellow 40%">
      <a:srgbClr val="FFE4AA"/>
    </a:custClr>
    <a:custClr name="Credit Suisse Orange 40%">
      <a:srgbClr val="F7CA9F"/>
    </a:custClr>
    <a:custClr name="Credit Suisse Red 40%">
      <a:srgbClr val="EBB7B6"/>
    </a:custClr>
    <a:custClr name="Credit Suisse Brown 20%">
      <a:srgbClr val="E3DBD0"/>
    </a:custClr>
    <a:custClr name="Credit Suisse Grey Green 20%">
      <a:srgbClr val="F1F1EC"/>
    </a:custClr>
    <a:custClr name="Credit Suisse Dark Green 20%">
      <a:srgbClr val="DCDAC9"/>
    </a:custClr>
    <a:custClr name="Credit Suisse Grey Blue 20%">
      <a:srgbClr val="E7EEEC"/>
    </a:custClr>
    <a:custClr name="Credit Suisse Purple 20%">
      <a:srgbClr val="E2E0EB"/>
    </a:custClr>
    <a:custClr name="Credit Suisse Light Blue 20%">
      <a:srgbClr val="E0ECF2"/>
    </a:custClr>
    <a:custClr name="Credit Suisse Green 20%">
      <a:srgbClr val="F4F0D2"/>
    </a:custClr>
    <a:custClr name="Credit Suisse Yellow 20%">
      <a:srgbClr val="FFF1D6"/>
    </a:custClr>
    <a:custClr name="Credit Suisse Orange 20%">
      <a:srgbClr val="FBE5CF"/>
    </a:custClr>
    <a:custClr name="Credit Suisse Red 20%">
      <a:srgbClr val="F5DBDA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roadsidethoughts.com/vectrex/the-rum.htm" TargetMode="External"/><Relationship Id="rId117" Type="http://schemas.openxmlformats.org/officeDocument/2006/relationships/hyperlink" Target="http://roadsidethoughts.com/vectrex/the-rum.htm" TargetMode="External"/><Relationship Id="rId21" Type="http://schemas.openxmlformats.org/officeDocument/2006/relationships/hyperlink" Target="http://roadsidethoughts.com/vectrex/the-rum.htm" TargetMode="External"/><Relationship Id="rId42" Type="http://schemas.openxmlformats.org/officeDocument/2006/relationships/hyperlink" Target="http://roadsidethoughts.com/vectrex/the-rum.htm" TargetMode="External"/><Relationship Id="rId47" Type="http://schemas.openxmlformats.org/officeDocument/2006/relationships/hyperlink" Target="http://roadsidethoughts.com/vectrex/the-rum.htm" TargetMode="External"/><Relationship Id="rId63" Type="http://schemas.openxmlformats.org/officeDocument/2006/relationships/hyperlink" Target="http://roadsidethoughts.com/vectrex/the-rum.htm" TargetMode="External"/><Relationship Id="rId68" Type="http://schemas.openxmlformats.org/officeDocument/2006/relationships/hyperlink" Target="http://roadsidethoughts.com/vectrex/the-rum.htm" TargetMode="External"/><Relationship Id="rId84" Type="http://schemas.openxmlformats.org/officeDocument/2006/relationships/hyperlink" Target="http://roadsidethoughts.com/vectrex/the-rum.htm" TargetMode="External"/><Relationship Id="rId89" Type="http://schemas.openxmlformats.org/officeDocument/2006/relationships/hyperlink" Target="http://roadsidethoughts.com/vectrex/the-rum.htm" TargetMode="External"/><Relationship Id="rId112" Type="http://schemas.openxmlformats.org/officeDocument/2006/relationships/hyperlink" Target="http://roadsidethoughts.com/vectrex/the-rum.htm" TargetMode="External"/><Relationship Id="rId16" Type="http://schemas.openxmlformats.org/officeDocument/2006/relationships/hyperlink" Target="http://roadsidethoughts.com/vectrex/the-rum.htm" TargetMode="External"/><Relationship Id="rId107" Type="http://schemas.openxmlformats.org/officeDocument/2006/relationships/hyperlink" Target="http://roadsidethoughts.com/vectrex/the-rum.htm" TargetMode="External"/><Relationship Id="rId11" Type="http://schemas.openxmlformats.org/officeDocument/2006/relationships/hyperlink" Target="http://roadsidethoughts.com/vectrex/the-rum.htm" TargetMode="External"/><Relationship Id="rId32" Type="http://schemas.openxmlformats.org/officeDocument/2006/relationships/hyperlink" Target="http://roadsidethoughts.com/vectrex/the-rum.htm" TargetMode="External"/><Relationship Id="rId37" Type="http://schemas.openxmlformats.org/officeDocument/2006/relationships/hyperlink" Target="http://roadsidethoughts.com/vectrex/the-rum.htm" TargetMode="External"/><Relationship Id="rId53" Type="http://schemas.openxmlformats.org/officeDocument/2006/relationships/hyperlink" Target="http://roadsidethoughts.com/vectrex/the-rum.htm" TargetMode="External"/><Relationship Id="rId58" Type="http://schemas.openxmlformats.org/officeDocument/2006/relationships/hyperlink" Target="http://roadsidethoughts.com/vectrex/the-rum.htm" TargetMode="External"/><Relationship Id="rId74" Type="http://schemas.openxmlformats.org/officeDocument/2006/relationships/hyperlink" Target="http://roadsidethoughts.com/vectrex/the-rum.htm" TargetMode="External"/><Relationship Id="rId79" Type="http://schemas.openxmlformats.org/officeDocument/2006/relationships/hyperlink" Target="http://roadsidethoughts.com/vectrex/the-rum.htm" TargetMode="External"/><Relationship Id="rId102" Type="http://schemas.openxmlformats.org/officeDocument/2006/relationships/hyperlink" Target="http://roadsidethoughts.com/vectrex/the-rum.htm" TargetMode="External"/><Relationship Id="rId123" Type="http://schemas.openxmlformats.org/officeDocument/2006/relationships/hyperlink" Target="http://roadsidethoughts.com/vectrex/the-rum.htm" TargetMode="External"/><Relationship Id="rId128" Type="http://schemas.openxmlformats.org/officeDocument/2006/relationships/printerSettings" Target="../printerSettings/printerSettings3.bin"/><Relationship Id="rId5" Type="http://schemas.openxmlformats.org/officeDocument/2006/relationships/hyperlink" Target="http://roadsidethoughts.com/vectrex/the-rum.htm" TargetMode="External"/><Relationship Id="rId90" Type="http://schemas.openxmlformats.org/officeDocument/2006/relationships/hyperlink" Target="http://roadsidethoughts.com/vectrex/the-rum.htm" TargetMode="External"/><Relationship Id="rId95" Type="http://schemas.openxmlformats.org/officeDocument/2006/relationships/hyperlink" Target="http://roadsidethoughts.com/vectrex/the-rum.htm" TargetMode="External"/><Relationship Id="rId19" Type="http://schemas.openxmlformats.org/officeDocument/2006/relationships/hyperlink" Target="http://roadsidethoughts.com/vectrex/the-rum.htm" TargetMode="External"/><Relationship Id="rId14" Type="http://schemas.openxmlformats.org/officeDocument/2006/relationships/hyperlink" Target="http://roadsidethoughts.com/vectrex/the-rum.htm" TargetMode="External"/><Relationship Id="rId22" Type="http://schemas.openxmlformats.org/officeDocument/2006/relationships/hyperlink" Target="http://roadsidethoughts.com/vectrex/the-rum.htm" TargetMode="External"/><Relationship Id="rId27" Type="http://schemas.openxmlformats.org/officeDocument/2006/relationships/hyperlink" Target="http://roadsidethoughts.com/vectrex/the-rum.htm" TargetMode="External"/><Relationship Id="rId30" Type="http://schemas.openxmlformats.org/officeDocument/2006/relationships/hyperlink" Target="http://roadsidethoughts.com/vectrex/the-rum.htm" TargetMode="External"/><Relationship Id="rId35" Type="http://schemas.openxmlformats.org/officeDocument/2006/relationships/hyperlink" Target="http://roadsidethoughts.com/vectrex/the-rum.htm" TargetMode="External"/><Relationship Id="rId43" Type="http://schemas.openxmlformats.org/officeDocument/2006/relationships/hyperlink" Target="http://roadsidethoughts.com/vectrex/the-rum.htm" TargetMode="External"/><Relationship Id="rId48" Type="http://schemas.openxmlformats.org/officeDocument/2006/relationships/hyperlink" Target="http://roadsidethoughts.com/vectrex/the-rum.htm" TargetMode="External"/><Relationship Id="rId56" Type="http://schemas.openxmlformats.org/officeDocument/2006/relationships/hyperlink" Target="http://roadsidethoughts.com/vectrex/the-rum.htm" TargetMode="External"/><Relationship Id="rId64" Type="http://schemas.openxmlformats.org/officeDocument/2006/relationships/hyperlink" Target="http://roadsidethoughts.com/vectrex/the-rum.htm" TargetMode="External"/><Relationship Id="rId69" Type="http://schemas.openxmlformats.org/officeDocument/2006/relationships/hyperlink" Target="http://roadsidethoughts.com/vectrex/the-rum.htm" TargetMode="External"/><Relationship Id="rId77" Type="http://schemas.openxmlformats.org/officeDocument/2006/relationships/hyperlink" Target="http://roadsidethoughts.com/vectrex/the-rum.htm" TargetMode="External"/><Relationship Id="rId100" Type="http://schemas.openxmlformats.org/officeDocument/2006/relationships/hyperlink" Target="http://roadsidethoughts.com/vectrex/the-rum.htm" TargetMode="External"/><Relationship Id="rId105" Type="http://schemas.openxmlformats.org/officeDocument/2006/relationships/hyperlink" Target="http://roadsidethoughts.com/vectrex/the-rum.htm" TargetMode="External"/><Relationship Id="rId113" Type="http://schemas.openxmlformats.org/officeDocument/2006/relationships/hyperlink" Target="http://roadsidethoughts.com/vectrex/the-rum.htm" TargetMode="External"/><Relationship Id="rId118" Type="http://schemas.openxmlformats.org/officeDocument/2006/relationships/hyperlink" Target="http://roadsidethoughts.com/vectrex/the-rum.htm" TargetMode="External"/><Relationship Id="rId126" Type="http://schemas.openxmlformats.org/officeDocument/2006/relationships/hyperlink" Target="http://roadsidethoughts.com/vectrex/the-rum.htm" TargetMode="External"/><Relationship Id="rId8" Type="http://schemas.openxmlformats.org/officeDocument/2006/relationships/hyperlink" Target="http://roadsidethoughts.com/vectrex/the-rum.htm" TargetMode="External"/><Relationship Id="rId51" Type="http://schemas.openxmlformats.org/officeDocument/2006/relationships/hyperlink" Target="http://roadsidethoughts.com/vectrex/the-rum.htm" TargetMode="External"/><Relationship Id="rId72" Type="http://schemas.openxmlformats.org/officeDocument/2006/relationships/hyperlink" Target="http://roadsidethoughts.com/vectrex/the-rum.htm" TargetMode="External"/><Relationship Id="rId80" Type="http://schemas.openxmlformats.org/officeDocument/2006/relationships/hyperlink" Target="http://roadsidethoughts.com/vectrex/the-rum.htm" TargetMode="External"/><Relationship Id="rId85" Type="http://schemas.openxmlformats.org/officeDocument/2006/relationships/hyperlink" Target="http://roadsidethoughts.com/vectrex/the-rum.htm" TargetMode="External"/><Relationship Id="rId93" Type="http://schemas.openxmlformats.org/officeDocument/2006/relationships/hyperlink" Target="http://roadsidethoughts.com/vectrex/the-rum.htm" TargetMode="External"/><Relationship Id="rId98" Type="http://schemas.openxmlformats.org/officeDocument/2006/relationships/hyperlink" Target="http://roadsidethoughts.com/vectrex/the-rum.htm" TargetMode="External"/><Relationship Id="rId121" Type="http://schemas.openxmlformats.org/officeDocument/2006/relationships/hyperlink" Target="http://roadsidethoughts.com/vectrex/the-rum.htm" TargetMode="External"/><Relationship Id="rId3" Type="http://schemas.openxmlformats.org/officeDocument/2006/relationships/hyperlink" Target="http://roadsidethoughts.com/vectrex/the-rum.htm" TargetMode="External"/><Relationship Id="rId12" Type="http://schemas.openxmlformats.org/officeDocument/2006/relationships/hyperlink" Target="http://roadsidethoughts.com/vectrex/the-rum.htm" TargetMode="External"/><Relationship Id="rId17" Type="http://schemas.openxmlformats.org/officeDocument/2006/relationships/hyperlink" Target="http://roadsidethoughts.com/vectrex/the-rum.htm" TargetMode="External"/><Relationship Id="rId25" Type="http://schemas.openxmlformats.org/officeDocument/2006/relationships/hyperlink" Target="http://roadsidethoughts.com/vectrex/the-rum.htm" TargetMode="External"/><Relationship Id="rId33" Type="http://schemas.openxmlformats.org/officeDocument/2006/relationships/hyperlink" Target="http://roadsidethoughts.com/vectrex/the-rum.htm" TargetMode="External"/><Relationship Id="rId38" Type="http://schemas.openxmlformats.org/officeDocument/2006/relationships/hyperlink" Target="http://roadsidethoughts.com/vectrex/the-rum.htm" TargetMode="External"/><Relationship Id="rId46" Type="http://schemas.openxmlformats.org/officeDocument/2006/relationships/hyperlink" Target="http://roadsidethoughts.com/vectrex/the-rum.htm" TargetMode="External"/><Relationship Id="rId59" Type="http://schemas.openxmlformats.org/officeDocument/2006/relationships/hyperlink" Target="http://roadsidethoughts.com/vectrex/the-rum.htm" TargetMode="External"/><Relationship Id="rId67" Type="http://schemas.openxmlformats.org/officeDocument/2006/relationships/hyperlink" Target="http://roadsidethoughts.com/vectrex/the-rum.htm" TargetMode="External"/><Relationship Id="rId103" Type="http://schemas.openxmlformats.org/officeDocument/2006/relationships/hyperlink" Target="http://roadsidethoughts.com/vectrex/the-rum.htm" TargetMode="External"/><Relationship Id="rId108" Type="http://schemas.openxmlformats.org/officeDocument/2006/relationships/hyperlink" Target="http://roadsidethoughts.com/vectrex/the-rum.htm" TargetMode="External"/><Relationship Id="rId116" Type="http://schemas.openxmlformats.org/officeDocument/2006/relationships/hyperlink" Target="http://roadsidethoughts.com/vectrex/the-rum.htm" TargetMode="External"/><Relationship Id="rId124" Type="http://schemas.openxmlformats.org/officeDocument/2006/relationships/hyperlink" Target="http://roadsidethoughts.com/vectrex/the-rum.htm" TargetMode="External"/><Relationship Id="rId20" Type="http://schemas.openxmlformats.org/officeDocument/2006/relationships/hyperlink" Target="http://roadsidethoughts.com/vectrex/the-rum.htm" TargetMode="External"/><Relationship Id="rId41" Type="http://schemas.openxmlformats.org/officeDocument/2006/relationships/hyperlink" Target="http://roadsidethoughts.com/vectrex/the-rum.htm" TargetMode="External"/><Relationship Id="rId54" Type="http://schemas.openxmlformats.org/officeDocument/2006/relationships/hyperlink" Target="http://roadsidethoughts.com/vectrex/the-rum.htm" TargetMode="External"/><Relationship Id="rId62" Type="http://schemas.openxmlformats.org/officeDocument/2006/relationships/hyperlink" Target="http://roadsidethoughts.com/vectrex/the-rum.htm" TargetMode="External"/><Relationship Id="rId70" Type="http://schemas.openxmlformats.org/officeDocument/2006/relationships/hyperlink" Target="http://roadsidethoughts.com/vectrex/the-rum.htm" TargetMode="External"/><Relationship Id="rId75" Type="http://schemas.openxmlformats.org/officeDocument/2006/relationships/hyperlink" Target="http://roadsidethoughts.com/vectrex/the-rum.htm" TargetMode="External"/><Relationship Id="rId83" Type="http://schemas.openxmlformats.org/officeDocument/2006/relationships/hyperlink" Target="http://roadsidethoughts.com/vectrex/the-rum.htm" TargetMode="External"/><Relationship Id="rId88" Type="http://schemas.openxmlformats.org/officeDocument/2006/relationships/hyperlink" Target="http://roadsidethoughts.com/vectrex/the-rum.htm" TargetMode="External"/><Relationship Id="rId91" Type="http://schemas.openxmlformats.org/officeDocument/2006/relationships/hyperlink" Target="http://roadsidethoughts.com/vectrex/the-rum.htm" TargetMode="External"/><Relationship Id="rId96" Type="http://schemas.openxmlformats.org/officeDocument/2006/relationships/hyperlink" Target="http://roadsidethoughts.com/vectrex/the-rum.htm" TargetMode="External"/><Relationship Id="rId111" Type="http://schemas.openxmlformats.org/officeDocument/2006/relationships/hyperlink" Target="http://roadsidethoughts.com/vectrex/the-rum.htm" TargetMode="External"/><Relationship Id="rId1" Type="http://schemas.openxmlformats.org/officeDocument/2006/relationships/hyperlink" Target="http://roadsidethoughts.com/vectrex/the-rum.htm" TargetMode="External"/><Relationship Id="rId6" Type="http://schemas.openxmlformats.org/officeDocument/2006/relationships/hyperlink" Target="http://roadsidethoughts.com/vectrex/the-rum.htm" TargetMode="External"/><Relationship Id="rId15" Type="http://schemas.openxmlformats.org/officeDocument/2006/relationships/hyperlink" Target="http://roadsidethoughts.com/vectrex/the-rum.htm" TargetMode="External"/><Relationship Id="rId23" Type="http://schemas.openxmlformats.org/officeDocument/2006/relationships/hyperlink" Target="http://roadsidethoughts.com/vectrex/the-rum.htm" TargetMode="External"/><Relationship Id="rId28" Type="http://schemas.openxmlformats.org/officeDocument/2006/relationships/hyperlink" Target="http://roadsidethoughts.com/vectrex/the-rum.htm" TargetMode="External"/><Relationship Id="rId36" Type="http://schemas.openxmlformats.org/officeDocument/2006/relationships/hyperlink" Target="http://roadsidethoughts.com/vectrex/the-rum.htm" TargetMode="External"/><Relationship Id="rId49" Type="http://schemas.openxmlformats.org/officeDocument/2006/relationships/hyperlink" Target="http://roadsidethoughts.com/vectrex/the-rum.htm" TargetMode="External"/><Relationship Id="rId57" Type="http://schemas.openxmlformats.org/officeDocument/2006/relationships/hyperlink" Target="http://roadsidethoughts.com/vectrex/the-rum.htm" TargetMode="External"/><Relationship Id="rId106" Type="http://schemas.openxmlformats.org/officeDocument/2006/relationships/hyperlink" Target="http://roadsidethoughts.com/vectrex/the-rum.htm" TargetMode="External"/><Relationship Id="rId114" Type="http://schemas.openxmlformats.org/officeDocument/2006/relationships/hyperlink" Target="http://roadsidethoughts.com/vectrex/the-rum.htm" TargetMode="External"/><Relationship Id="rId119" Type="http://schemas.openxmlformats.org/officeDocument/2006/relationships/hyperlink" Target="http://roadsidethoughts.com/vectrex/the-rum.htm" TargetMode="External"/><Relationship Id="rId127" Type="http://schemas.openxmlformats.org/officeDocument/2006/relationships/hyperlink" Target="http://roadsidethoughts.com/vectrex/the-rum.htm" TargetMode="External"/><Relationship Id="rId10" Type="http://schemas.openxmlformats.org/officeDocument/2006/relationships/hyperlink" Target="http://roadsidethoughts.com/vectrex/the-rum.htm" TargetMode="External"/><Relationship Id="rId31" Type="http://schemas.openxmlformats.org/officeDocument/2006/relationships/hyperlink" Target="http://roadsidethoughts.com/vectrex/the-rum.htm" TargetMode="External"/><Relationship Id="rId44" Type="http://schemas.openxmlformats.org/officeDocument/2006/relationships/hyperlink" Target="http://roadsidethoughts.com/vectrex/the-rum.htm" TargetMode="External"/><Relationship Id="rId52" Type="http://schemas.openxmlformats.org/officeDocument/2006/relationships/hyperlink" Target="http://roadsidethoughts.com/vectrex/the-rum.htm" TargetMode="External"/><Relationship Id="rId60" Type="http://schemas.openxmlformats.org/officeDocument/2006/relationships/hyperlink" Target="http://roadsidethoughts.com/vectrex/the-rum.htm" TargetMode="External"/><Relationship Id="rId65" Type="http://schemas.openxmlformats.org/officeDocument/2006/relationships/hyperlink" Target="http://roadsidethoughts.com/vectrex/the-rum.htm" TargetMode="External"/><Relationship Id="rId73" Type="http://schemas.openxmlformats.org/officeDocument/2006/relationships/hyperlink" Target="http://roadsidethoughts.com/vectrex/the-rum.htm" TargetMode="External"/><Relationship Id="rId78" Type="http://schemas.openxmlformats.org/officeDocument/2006/relationships/hyperlink" Target="http://roadsidethoughts.com/vectrex/the-rum.htm" TargetMode="External"/><Relationship Id="rId81" Type="http://schemas.openxmlformats.org/officeDocument/2006/relationships/hyperlink" Target="http://roadsidethoughts.com/vectrex/the-rum.htm" TargetMode="External"/><Relationship Id="rId86" Type="http://schemas.openxmlformats.org/officeDocument/2006/relationships/hyperlink" Target="http://roadsidethoughts.com/vectrex/the-rum.htm" TargetMode="External"/><Relationship Id="rId94" Type="http://schemas.openxmlformats.org/officeDocument/2006/relationships/hyperlink" Target="http://roadsidethoughts.com/vectrex/the-rum.htm" TargetMode="External"/><Relationship Id="rId99" Type="http://schemas.openxmlformats.org/officeDocument/2006/relationships/hyperlink" Target="http://roadsidethoughts.com/vectrex/the-rum.htm" TargetMode="External"/><Relationship Id="rId101" Type="http://schemas.openxmlformats.org/officeDocument/2006/relationships/hyperlink" Target="http://roadsidethoughts.com/vectrex/the-rum.htm" TargetMode="External"/><Relationship Id="rId122" Type="http://schemas.openxmlformats.org/officeDocument/2006/relationships/hyperlink" Target="http://roadsidethoughts.com/vectrex/the-rum.htm" TargetMode="External"/><Relationship Id="rId4" Type="http://schemas.openxmlformats.org/officeDocument/2006/relationships/hyperlink" Target="http://roadsidethoughts.com/vectrex/the-rum.htm" TargetMode="External"/><Relationship Id="rId9" Type="http://schemas.openxmlformats.org/officeDocument/2006/relationships/hyperlink" Target="http://roadsidethoughts.com/vectrex/the-rum.htm" TargetMode="External"/><Relationship Id="rId13" Type="http://schemas.openxmlformats.org/officeDocument/2006/relationships/hyperlink" Target="http://roadsidethoughts.com/vectrex/the-rum.htm" TargetMode="External"/><Relationship Id="rId18" Type="http://schemas.openxmlformats.org/officeDocument/2006/relationships/hyperlink" Target="http://roadsidethoughts.com/vectrex/the-rum.htm" TargetMode="External"/><Relationship Id="rId39" Type="http://schemas.openxmlformats.org/officeDocument/2006/relationships/hyperlink" Target="http://roadsidethoughts.com/vectrex/the-rum.htm" TargetMode="External"/><Relationship Id="rId109" Type="http://schemas.openxmlformats.org/officeDocument/2006/relationships/hyperlink" Target="http://roadsidethoughts.com/vectrex/the-rum.htm" TargetMode="External"/><Relationship Id="rId34" Type="http://schemas.openxmlformats.org/officeDocument/2006/relationships/hyperlink" Target="http://roadsidethoughts.com/vectrex/the-rum.htm" TargetMode="External"/><Relationship Id="rId50" Type="http://schemas.openxmlformats.org/officeDocument/2006/relationships/hyperlink" Target="http://roadsidethoughts.com/vectrex/the-rum.htm" TargetMode="External"/><Relationship Id="rId55" Type="http://schemas.openxmlformats.org/officeDocument/2006/relationships/hyperlink" Target="http://roadsidethoughts.com/vectrex/the-rum.htm" TargetMode="External"/><Relationship Id="rId76" Type="http://schemas.openxmlformats.org/officeDocument/2006/relationships/hyperlink" Target="http://roadsidethoughts.com/vectrex/the-rum.htm" TargetMode="External"/><Relationship Id="rId97" Type="http://schemas.openxmlformats.org/officeDocument/2006/relationships/hyperlink" Target="http://roadsidethoughts.com/vectrex/the-rum.htm" TargetMode="External"/><Relationship Id="rId104" Type="http://schemas.openxmlformats.org/officeDocument/2006/relationships/hyperlink" Target="http://roadsidethoughts.com/vectrex/the-rum.htm" TargetMode="External"/><Relationship Id="rId120" Type="http://schemas.openxmlformats.org/officeDocument/2006/relationships/hyperlink" Target="http://roadsidethoughts.com/vectrex/the-rum.htm" TargetMode="External"/><Relationship Id="rId125" Type="http://schemas.openxmlformats.org/officeDocument/2006/relationships/hyperlink" Target="http://roadsidethoughts.com/vectrex/the-rum.htm" TargetMode="External"/><Relationship Id="rId7" Type="http://schemas.openxmlformats.org/officeDocument/2006/relationships/hyperlink" Target="http://roadsidethoughts.com/vectrex/the-rum.htm" TargetMode="External"/><Relationship Id="rId71" Type="http://schemas.openxmlformats.org/officeDocument/2006/relationships/hyperlink" Target="http://roadsidethoughts.com/vectrex/the-rum.htm" TargetMode="External"/><Relationship Id="rId92" Type="http://schemas.openxmlformats.org/officeDocument/2006/relationships/hyperlink" Target="http://roadsidethoughts.com/vectrex/the-rum.htm" TargetMode="External"/><Relationship Id="rId2" Type="http://schemas.openxmlformats.org/officeDocument/2006/relationships/hyperlink" Target="http://roadsidethoughts.com/vectrex/the-rum.htm" TargetMode="External"/><Relationship Id="rId29" Type="http://schemas.openxmlformats.org/officeDocument/2006/relationships/hyperlink" Target="http://roadsidethoughts.com/vectrex/the-rum.htm" TargetMode="External"/><Relationship Id="rId24" Type="http://schemas.openxmlformats.org/officeDocument/2006/relationships/hyperlink" Target="http://roadsidethoughts.com/vectrex/the-rum.htm" TargetMode="External"/><Relationship Id="rId40" Type="http://schemas.openxmlformats.org/officeDocument/2006/relationships/hyperlink" Target="http://roadsidethoughts.com/vectrex/the-rum.htm" TargetMode="External"/><Relationship Id="rId45" Type="http://schemas.openxmlformats.org/officeDocument/2006/relationships/hyperlink" Target="http://roadsidethoughts.com/vectrex/the-rum.htm" TargetMode="External"/><Relationship Id="rId66" Type="http://schemas.openxmlformats.org/officeDocument/2006/relationships/hyperlink" Target="http://roadsidethoughts.com/vectrex/the-rum.htm" TargetMode="External"/><Relationship Id="rId87" Type="http://schemas.openxmlformats.org/officeDocument/2006/relationships/hyperlink" Target="http://roadsidethoughts.com/vectrex/the-rum.htm" TargetMode="External"/><Relationship Id="rId110" Type="http://schemas.openxmlformats.org/officeDocument/2006/relationships/hyperlink" Target="http://roadsidethoughts.com/vectrex/the-rum.htm" TargetMode="External"/><Relationship Id="rId115" Type="http://schemas.openxmlformats.org/officeDocument/2006/relationships/hyperlink" Target="http://roadsidethoughts.com/vectrex/the-rum.htm" TargetMode="External"/><Relationship Id="rId61" Type="http://schemas.openxmlformats.org/officeDocument/2006/relationships/hyperlink" Target="http://roadsidethoughts.com/vectrex/the-rum.htm" TargetMode="External"/><Relationship Id="rId82" Type="http://schemas.openxmlformats.org/officeDocument/2006/relationships/hyperlink" Target="http://roadsidethoughts.com/vectrex/the-rum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5" sqref="A5"/>
    </sheetView>
  </sheetViews>
  <sheetFormatPr defaultRowHeight="13.2"/>
  <cols>
    <col min="1" max="1" width="143.5546875" bestFit="1" customWidth="1"/>
  </cols>
  <sheetData>
    <row r="1" spans="1:4">
      <c r="A1" t="s">
        <v>0</v>
      </c>
    </row>
    <row r="2" spans="1:4">
      <c r="A2" t="s">
        <v>1</v>
      </c>
    </row>
    <row r="3" spans="1:4">
      <c r="A3" s="19" t="s">
        <v>806</v>
      </c>
      <c r="B3" s="10"/>
      <c r="C3" s="10"/>
      <c r="D3" s="10"/>
    </row>
    <row r="4" spans="1:4">
      <c r="A4" t="s">
        <v>805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ColWidth="8.88671875" defaultRowHeight="13.8"/>
  <cols>
    <col min="1" max="1" width="8.6640625" style="33" bestFit="1" customWidth="1"/>
    <col min="2" max="2" width="13.88671875" style="33" customWidth="1"/>
    <col min="3" max="3" width="10.109375" style="33" customWidth="1"/>
    <col min="4" max="4" width="4.33203125" style="33" customWidth="1"/>
    <col min="5" max="5" width="9.33203125" style="33" customWidth="1"/>
    <col min="6" max="6" width="23.88671875" style="33" customWidth="1"/>
    <col min="7" max="7" width="10.33203125" style="33" customWidth="1"/>
    <col min="8" max="16384" width="8.88671875" style="33"/>
  </cols>
  <sheetData>
    <row r="1" spans="1:7">
      <c r="A1" s="53" t="s">
        <v>2</v>
      </c>
      <c r="B1" s="52"/>
      <c r="C1" s="52"/>
      <c r="E1" s="53" t="s">
        <v>3</v>
      </c>
      <c r="F1" s="52"/>
      <c r="G1" s="52"/>
    </row>
    <row r="2" spans="1:7" ht="29.4" customHeight="1" thickBot="1">
      <c r="A2" s="50" t="s">
        <v>4</v>
      </c>
      <c r="B2" s="50" t="s">
        <v>5</v>
      </c>
      <c r="C2" s="50" t="s">
        <v>6</v>
      </c>
      <c r="D2" s="51"/>
      <c r="E2" s="50" t="s">
        <v>4</v>
      </c>
      <c r="F2" s="50" t="s">
        <v>5</v>
      </c>
      <c r="G2" s="50" t="s">
        <v>6</v>
      </c>
    </row>
    <row r="3" spans="1:7" ht="14.4">
      <c r="A3" s="45">
        <v>127</v>
      </c>
      <c r="B3" s="48" t="s">
        <v>7</v>
      </c>
      <c r="C3" s="44" t="str">
        <f>RIGHT(DEC2HEX(A3),2)</f>
        <v>7F</v>
      </c>
      <c r="E3" s="43">
        <v>32767</v>
      </c>
      <c r="F3" s="48" t="s">
        <v>8</v>
      </c>
      <c r="G3" s="42" t="str">
        <f>RIGHT(DEC2HEX(E3),4)</f>
        <v>7FFF</v>
      </c>
    </row>
    <row r="4" spans="1:7" ht="14.4">
      <c r="A4" s="45">
        <v>126</v>
      </c>
      <c r="B4" s="48" t="s">
        <v>9</v>
      </c>
      <c r="C4" s="44" t="str">
        <f>RIGHT(DEC2HEX(A4),2)</f>
        <v>7E</v>
      </c>
      <c r="E4" s="43">
        <v>32766</v>
      </c>
      <c r="F4" s="48" t="s">
        <v>10</v>
      </c>
      <c r="G4" s="42" t="str">
        <f>RIGHT(DEC2HEX(E4),4)</f>
        <v>7FFE</v>
      </c>
    </row>
    <row r="5" spans="1:7" ht="14.4">
      <c r="A5" s="45">
        <v>125</v>
      </c>
      <c r="B5" s="48" t="s">
        <v>11</v>
      </c>
      <c r="C5" s="44" t="str">
        <f>RIGHT(DEC2HEX(A5),2)</f>
        <v>7D</v>
      </c>
      <c r="E5" s="43">
        <v>32765</v>
      </c>
      <c r="F5" s="48" t="s">
        <v>12</v>
      </c>
      <c r="G5" s="42" t="str">
        <f>RIGHT(DEC2HEX(E5),4)</f>
        <v>7FFD</v>
      </c>
    </row>
    <row r="6" spans="1:7" ht="14.4">
      <c r="A6" s="45" t="s">
        <v>13</v>
      </c>
      <c r="B6" s="48" t="s">
        <v>13</v>
      </c>
      <c r="C6" s="49" t="s">
        <v>13</v>
      </c>
      <c r="E6" s="43" t="s">
        <v>13</v>
      </c>
      <c r="F6" s="48" t="s">
        <v>13</v>
      </c>
      <c r="G6" s="48" t="s">
        <v>13</v>
      </c>
    </row>
    <row r="7" spans="1:7" ht="14.4">
      <c r="A7" s="45">
        <v>3</v>
      </c>
      <c r="B7" s="48" t="s">
        <v>14</v>
      </c>
      <c r="C7" s="44" t="str">
        <f t="shared" ref="C7:C13" si="0">RIGHT(DEC2HEX(A7),2)</f>
        <v>3</v>
      </c>
      <c r="E7" s="43">
        <v>3</v>
      </c>
      <c r="F7" s="48" t="s">
        <v>15</v>
      </c>
      <c r="G7" s="42">
        <v>3</v>
      </c>
    </row>
    <row r="8" spans="1:7" ht="14.4">
      <c r="A8" s="45">
        <v>2</v>
      </c>
      <c r="B8" s="48" t="s">
        <v>16</v>
      </c>
      <c r="C8" s="44" t="str">
        <f t="shared" si="0"/>
        <v>2</v>
      </c>
      <c r="E8" s="43">
        <v>2</v>
      </c>
      <c r="F8" s="48" t="s">
        <v>17</v>
      </c>
      <c r="G8" s="42" t="str">
        <f t="shared" ref="G8:G13" si="1">RIGHT(DEC2HEX(E8),4)</f>
        <v>2</v>
      </c>
    </row>
    <row r="9" spans="1:7" ht="15" thickBot="1">
      <c r="A9" s="41">
        <v>1</v>
      </c>
      <c r="B9" s="47" t="s">
        <v>18</v>
      </c>
      <c r="C9" s="40" t="str">
        <f t="shared" si="0"/>
        <v>1</v>
      </c>
      <c r="E9" s="39">
        <v>1</v>
      </c>
      <c r="F9" s="47" t="s">
        <v>19</v>
      </c>
      <c r="G9" s="38" t="str">
        <f t="shared" si="1"/>
        <v>1</v>
      </c>
    </row>
    <row r="10" spans="1:7" ht="15" thickBot="1">
      <c r="A10" s="37">
        <v>0</v>
      </c>
      <c r="B10" s="46" t="s">
        <v>20</v>
      </c>
      <c r="C10" s="36" t="str">
        <f t="shared" si="0"/>
        <v>0</v>
      </c>
      <c r="E10" s="35">
        <v>0</v>
      </c>
      <c r="F10" s="46" t="s">
        <v>21</v>
      </c>
      <c r="G10" s="34" t="str">
        <f t="shared" si="1"/>
        <v>0</v>
      </c>
    </row>
    <row r="11" spans="1:7" ht="14.4">
      <c r="A11" s="45">
        <v>-1</v>
      </c>
      <c r="B11" s="42" t="s">
        <v>22</v>
      </c>
      <c r="C11" s="44" t="str">
        <f t="shared" si="0"/>
        <v>FF</v>
      </c>
      <c r="E11" s="43">
        <v>-1</v>
      </c>
      <c r="F11" s="42" t="s">
        <v>23</v>
      </c>
      <c r="G11" s="42" t="str">
        <f t="shared" si="1"/>
        <v>FFFF</v>
      </c>
    </row>
    <row r="12" spans="1:7" ht="14.4">
      <c r="A12" s="45">
        <v>-2</v>
      </c>
      <c r="B12" s="42" t="s">
        <v>24</v>
      </c>
      <c r="C12" s="44" t="str">
        <f t="shared" si="0"/>
        <v>FE</v>
      </c>
      <c r="E12" s="43">
        <v>-2</v>
      </c>
      <c r="F12" s="42" t="s">
        <v>25</v>
      </c>
      <c r="G12" s="42" t="str">
        <f t="shared" si="1"/>
        <v>FFFE</v>
      </c>
    </row>
    <row r="13" spans="1:7" ht="14.4">
      <c r="A13" s="45">
        <v>-3</v>
      </c>
      <c r="B13" s="42" t="s">
        <v>26</v>
      </c>
      <c r="C13" s="44" t="str">
        <f t="shared" si="0"/>
        <v>FD</v>
      </c>
      <c r="E13" s="43">
        <v>-3</v>
      </c>
      <c r="F13" s="42" t="s">
        <v>27</v>
      </c>
      <c r="G13" s="42" t="str">
        <f t="shared" si="1"/>
        <v>FFFD</v>
      </c>
    </row>
    <row r="14" spans="1:7" ht="14.4">
      <c r="A14" s="45" t="s">
        <v>13</v>
      </c>
      <c r="B14" s="42" t="s">
        <v>13</v>
      </c>
      <c r="C14" s="44" t="s">
        <v>13</v>
      </c>
      <c r="E14" s="43" t="s">
        <v>13</v>
      </c>
      <c r="F14" s="42" t="s">
        <v>13</v>
      </c>
      <c r="G14" s="42" t="s">
        <v>13</v>
      </c>
    </row>
    <row r="15" spans="1:7" ht="14.4">
      <c r="A15" s="45">
        <v>-125</v>
      </c>
      <c r="B15" s="42" t="s">
        <v>28</v>
      </c>
      <c r="C15" s="44" t="str">
        <f>RIGHT(DEC2HEX(A15),2)</f>
        <v>83</v>
      </c>
      <c r="E15" s="43">
        <v>-32765</v>
      </c>
      <c r="F15" s="42" t="s">
        <v>29</v>
      </c>
      <c r="G15" s="42" t="str">
        <f>RIGHT(DEC2HEX(E15),4)</f>
        <v>8003</v>
      </c>
    </row>
    <row r="16" spans="1:7" ht="14.4">
      <c r="A16" s="45">
        <v>-126</v>
      </c>
      <c r="B16" s="42" t="s">
        <v>30</v>
      </c>
      <c r="C16" s="44" t="str">
        <f>RIGHT(DEC2HEX(A16),2)</f>
        <v>82</v>
      </c>
      <c r="E16" s="43">
        <v>-32766</v>
      </c>
      <c r="F16" s="42" t="s">
        <v>31</v>
      </c>
      <c r="G16" s="42" t="str">
        <f>RIGHT(DEC2HEX(E16),4)</f>
        <v>8002</v>
      </c>
    </row>
    <row r="17" spans="1:7" ht="15" thickBot="1">
      <c r="A17" s="41">
        <v>-127</v>
      </c>
      <c r="B17" s="38" t="s">
        <v>32</v>
      </c>
      <c r="C17" s="40" t="str">
        <f>RIGHT(DEC2HEX(A17),2)</f>
        <v>81</v>
      </c>
      <c r="E17" s="39">
        <v>-32767</v>
      </c>
      <c r="F17" s="38" t="s">
        <v>33</v>
      </c>
      <c r="G17" s="38" t="str">
        <f>RIGHT(DEC2HEX(E17),4)</f>
        <v>8001</v>
      </c>
    </row>
    <row r="18" spans="1:7" ht="15" thickBot="1">
      <c r="A18" s="37">
        <v>-128</v>
      </c>
      <c r="B18" s="34" t="s">
        <v>34</v>
      </c>
      <c r="C18" s="36" t="str">
        <f>RIGHT(DEC2HEX(A18),2)</f>
        <v>80</v>
      </c>
      <c r="E18" s="35">
        <v>-32768</v>
      </c>
      <c r="F18" s="34" t="s">
        <v>35</v>
      </c>
      <c r="G18" s="34" t="str">
        <f>RIGHT(DEC2HEX(E18),4)</f>
        <v>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applyStyles="1" summaryBelow="0" summaryRight="0"/>
  </sheetPr>
  <dimension ref="A1:N14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09375" defaultRowHeight="13.2" outlineLevelCol="1"/>
  <cols>
    <col min="1" max="1" width="35.6640625" style="20" customWidth="1"/>
    <col min="2" max="2" width="35.6640625" style="21" customWidth="1"/>
    <col min="3" max="3" width="12.88671875" style="22" bestFit="1" customWidth="1"/>
    <col min="4" max="4" width="13.109375" style="23" customWidth="1" outlineLevel="1"/>
    <col min="5" max="5" width="7.33203125" style="13" bestFit="1" customWidth="1"/>
    <col min="6" max="6" width="8" style="31" bestFit="1" customWidth="1"/>
    <col min="7" max="7" width="7.6640625" style="23" bestFit="1" customWidth="1"/>
    <col min="8" max="8" width="15.88671875" style="18" bestFit="1" customWidth="1"/>
    <col min="9" max="9" width="41.44140625" style="13" bestFit="1" customWidth="1"/>
    <col min="10" max="10" width="8.5546875" style="19" bestFit="1" customWidth="1"/>
    <col min="11" max="11" width="8.6640625" style="19" bestFit="1" customWidth="1"/>
    <col min="12" max="12" width="12.5546875" style="19" bestFit="1" customWidth="1"/>
    <col min="13" max="13" width="11.109375" style="19" bestFit="1" customWidth="1"/>
    <col min="14" max="14" width="17" style="19" bestFit="1" customWidth="1"/>
    <col min="15" max="16384" width="9.109375" style="19"/>
  </cols>
  <sheetData>
    <row r="1" spans="1:14" s="11" customFormat="1" ht="25.2" customHeight="1">
      <c r="A1" s="4" t="s">
        <v>36</v>
      </c>
      <c r="B1" s="5" t="s">
        <v>37</v>
      </c>
      <c r="C1" s="6" t="s">
        <v>38</v>
      </c>
      <c r="D1" s="7" t="s">
        <v>39</v>
      </c>
      <c r="E1" s="3" t="s">
        <v>40</v>
      </c>
      <c r="F1" s="28" t="s">
        <v>41</v>
      </c>
      <c r="G1" s="8" t="s">
        <v>42</v>
      </c>
      <c r="H1" s="9" t="s">
        <v>43</v>
      </c>
      <c r="I1" s="3" t="s">
        <v>44</v>
      </c>
      <c r="J1" s="10" t="s">
        <v>45</v>
      </c>
      <c r="K1" s="10" t="s">
        <v>46</v>
      </c>
      <c r="L1" s="10" t="s">
        <v>47</v>
      </c>
      <c r="M1" s="10" t="s">
        <v>48</v>
      </c>
      <c r="N1" s="11" t="s">
        <v>49</v>
      </c>
    </row>
    <row r="2" spans="1:14">
      <c r="A2" s="14" t="s">
        <v>50</v>
      </c>
      <c r="B2" s="15" t="s">
        <v>51</v>
      </c>
      <c r="C2" s="16" t="s">
        <v>52</v>
      </c>
      <c r="D2" s="17" t="s">
        <v>53</v>
      </c>
      <c r="E2" s="13">
        <v>6</v>
      </c>
      <c r="F2" s="29" t="s">
        <v>54</v>
      </c>
      <c r="G2" s="17">
        <v>78</v>
      </c>
      <c r="H2" s="27" t="str">
        <f>HYPERLINK(INDEX('BIOS Routine URL'!$B$2:$B$132,MATCH(F2,'BIOS Routine URL'!$A$2:$A$132,0)),INDEX('BIOS Routine URL'!$C$2:$C$132,MATCH(F2,'BIOS Routine URL'!$A$2:$A$132,0)))</f>
        <v>Cold_Start</v>
      </c>
      <c r="I2" s="13" t="s">
        <v>55</v>
      </c>
      <c r="J2" s="19" t="s">
        <v>56</v>
      </c>
      <c r="K2" s="19" t="s">
        <v>57</v>
      </c>
      <c r="L2" s="19" t="s">
        <v>58</v>
      </c>
      <c r="M2" s="19" t="s">
        <v>59</v>
      </c>
    </row>
    <row r="3" spans="1:14">
      <c r="A3" s="32"/>
      <c r="B3" s="25"/>
      <c r="D3" s="25"/>
      <c r="E3" s="18"/>
      <c r="F3" s="30" t="s">
        <v>60</v>
      </c>
      <c r="G3" s="17">
        <v>79</v>
      </c>
      <c r="H3" s="27" t="str">
        <f>HYPERLINK(INDEX('BIOS Routine URL'!$B$2:$B$132,MATCH(F3,'BIOS Routine URL'!$A$2:$A$132,0)),INDEX('BIOS Routine URL'!$C$2:$C$132,MATCH(F3,'BIOS Routine URL'!$A$2:$A$132,0)))</f>
        <v>Warm_Start</v>
      </c>
      <c r="I3" s="13" t="s">
        <v>55</v>
      </c>
      <c r="J3" s="19" t="s">
        <v>56</v>
      </c>
      <c r="K3" s="19" t="s">
        <v>57</v>
      </c>
      <c r="L3" s="19" t="s">
        <v>58</v>
      </c>
      <c r="M3" s="19" t="s">
        <v>59</v>
      </c>
    </row>
    <row r="4" spans="1:14">
      <c r="A4" s="14" t="s">
        <v>50</v>
      </c>
      <c r="B4" s="15" t="s">
        <v>61</v>
      </c>
      <c r="C4" s="16" t="s">
        <v>62</v>
      </c>
      <c r="D4" s="17" t="s">
        <v>63</v>
      </c>
      <c r="E4" s="13">
        <v>3</v>
      </c>
      <c r="F4" s="29" t="s">
        <v>64</v>
      </c>
      <c r="G4" s="17">
        <v>80</v>
      </c>
      <c r="H4" s="27" t="str">
        <f>HYPERLINK(INDEX('BIOS Routine URL'!$B$2:$B$132,MATCH(F4,'BIOS Routine URL'!$A$2:$A$132,0)),INDEX('BIOS Routine URL'!$C$2:$C$132,MATCH(F4,'BIOS Routine URL'!$A$2:$A$132,0)))</f>
        <v>Init_VIA</v>
      </c>
      <c r="I4" s="13" t="s">
        <v>55</v>
      </c>
      <c r="J4" s="1" t="s">
        <v>59</v>
      </c>
      <c r="K4" s="19" t="s">
        <v>57</v>
      </c>
      <c r="L4" s="19" t="s">
        <v>65</v>
      </c>
      <c r="M4" s="19" t="s">
        <v>66</v>
      </c>
    </row>
    <row r="5" spans="1:14">
      <c r="A5" s="14" t="s">
        <v>50</v>
      </c>
      <c r="B5" s="15" t="s">
        <v>67</v>
      </c>
      <c r="C5" s="16" t="s">
        <v>68</v>
      </c>
      <c r="D5" s="17" t="s">
        <v>69</v>
      </c>
      <c r="E5" s="13">
        <v>2</v>
      </c>
      <c r="F5" s="29" t="s">
        <v>70</v>
      </c>
      <c r="G5" s="17">
        <v>81</v>
      </c>
      <c r="H5" s="27" t="str">
        <f>HYPERLINK(INDEX('BIOS Routine URL'!$B$2:$B$132,MATCH(F5,'BIOS Routine URL'!$A$2:$A$132,0)),INDEX('BIOS Routine URL'!$C$2:$C$132,MATCH(F5,'BIOS Routine URL'!$A$2:$A$132,0)))</f>
        <v>Init_OS_RAM</v>
      </c>
      <c r="I5" s="13" t="s">
        <v>55</v>
      </c>
      <c r="J5" s="1" t="s">
        <v>59</v>
      </c>
      <c r="K5" s="19" t="s">
        <v>57</v>
      </c>
      <c r="L5" s="19" t="s">
        <v>71</v>
      </c>
      <c r="M5" s="19" t="s">
        <v>66</v>
      </c>
    </row>
    <row r="6" spans="1:14">
      <c r="A6" s="14" t="s">
        <v>50</v>
      </c>
      <c r="B6" s="15" t="s">
        <v>72</v>
      </c>
      <c r="C6" s="16" t="s">
        <v>73</v>
      </c>
      <c r="D6" s="17" t="s">
        <v>74</v>
      </c>
      <c r="E6" s="13">
        <v>1</v>
      </c>
      <c r="F6" s="29" t="s">
        <v>75</v>
      </c>
      <c r="G6" s="17">
        <v>82</v>
      </c>
      <c r="H6" s="27" t="str">
        <f>HYPERLINK(INDEX('BIOS Routine URL'!$B$2:$B$132,MATCH(F6,'BIOS Routine URL'!$A$2:$A$132,0)),INDEX('BIOS Routine URL'!$C$2:$C$132,MATCH(F6,'BIOS Routine URL'!$A$2:$A$132,0)))</f>
        <v>Init_OS</v>
      </c>
      <c r="I6" s="13" t="s">
        <v>55</v>
      </c>
      <c r="J6" s="1" t="s">
        <v>59</v>
      </c>
      <c r="K6" s="19" t="s">
        <v>57</v>
      </c>
      <c r="L6" s="19" t="s">
        <v>76</v>
      </c>
      <c r="M6" s="19" t="s">
        <v>66</v>
      </c>
    </row>
    <row r="7" spans="1:14">
      <c r="A7" s="14" t="s">
        <v>77</v>
      </c>
      <c r="B7" s="15" t="s">
        <v>78</v>
      </c>
      <c r="C7" s="16" t="s">
        <v>79</v>
      </c>
      <c r="D7" s="17" t="s">
        <v>80</v>
      </c>
      <c r="E7" s="13">
        <v>8</v>
      </c>
      <c r="F7" s="29" t="s">
        <v>81</v>
      </c>
      <c r="G7" s="17">
        <v>1</v>
      </c>
      <c r="H7" s="27" t="str">
        <f>HYPERLINK(INDEX('BIOS Routine URL'!$B$2:$B$132,MATCH(F7,'BIOS Routine URL'!$A$2:$A$132,0)),INDEX('BIOS Routine URL'!$C$2:$C$132,MATCH(F7,'BIOS Routine URL'!$A$2:$A$132,0)))</f>
        <v>Wait_Recal</v>
      </c>
      <c r="I7" s="13" t="s">
        <v>82</v>
      </c>
      <c r="J7" s="1" t="s">
        <v>59</v>
      </c>
      <c r="K7" s="19" t="s">
        <v>57</v>
      </c>
      <c r="L7" s="19" t="s">
        <v>76</v>
      </c>
      <c r="M7" s="19" t="s">
        <v>66</v>
      </c>
    </row>
    <row r="8" spans="1:14">
      <c r="A8" s="32"/>
      <c r="B8" s="25"/>
      <c r="D8" s="25"/>
      <c r="E8" s="18"/>
      <c r="F8" s="30" t="s">
        <v>83</v>
      </c>
      <c r="G8" s="17">
        <v>2</v>
      </c>
      <c r="H8" s="27" t="str">
        <f>HYPERLINK(INDEX('BIOS Routine URL'!$B$2:$B$132,MATCH(F8,'BIOS Routine URL'!$A$2:$A$132,0)),INDEX('BIOS Routine URL'!$C$2:$C$132,MATCH(F8,'BIOS Routine URL'!$A$2:$A$132,0)))</f>
        <v>Set_Refresh</v>
      </c>
      <c r="I8" s="13" t="s">
        <v>82</v>
      </c>
      <c r="J8" s="19" t="s">
        <v>84</v>
      </c>
      <c r="K8" s="19" t="s">
        <v>85</v>
      </c>
      <c r="L8" s="19" t="s">
        <v>57</v>
      </c>
      <c r="M8" s="19" t="s">
        <v>86</v>
      </c>
    </row>
    <row r="9" spans="1:14">
      <c r="A9" s="14" t="s">
        <v>87</v>
      </c>
      <c r="B9" s="15" t="s">
        <v>88</v>
      </c>
      <c r="C9" s="16" t="s">
        <v>89</v>
      </c>
      <c r="D9" s="17" t="s">
        <v>90</v>
      </c>
      <c r="E9" s="13">
        <v>106</v>
      </c>
      <c r="F9" s="29" t="s">
        <v>91</v>
      </c>
      <c r="G9" s="17">
        <v>9</v>
      </c>
      <c r="H9" s="27" t="str">
        <f>HYPERLINK(INDEX('BIOS Routine URL'!$B$2:$B$132,MATCH(F9,'BIOS Routine URL'!$A$2:$A$132,0)),INDEX('BIOS Routine URL'!$C$2:$C$132,MATCH(F9,'BIOS Routine URL'!$A$2:$A$132,0)))</f>
        <v>DP_to_D0</v>
      </c>
      <c r="I9" s="13" t="s">
        <v>92</v>
      </c>
      <c r="J9" s="1" t="s">
        <v>59</v>
      </c>
      <c r="K9" s="19" t="s">
        <v>57</v>
      </c>
      <c r="L9" s="19" t="s">
        <v>93</v>
      </c>
    </row>
    <row r="10" spans="1:14">
      <c r="A10" s="14" t="s">
        <v>87</v>
      </c>
      <c r="B10" s="15" t="s">
        <v>88</v>
      </c>
      <c r="C10" s="16" t="s">
        <v>94</v>
      </c>
      <c r="D10" s="17" t="s">
        <v>90</v>
      </c>
      <c r="E10" s="13">
        <v>107</v>
      </c>
      <c r="F10" s="29" t="s">
        <v>95</v>
      </c>
      <c r="G10" s="17">
        <v>10</v>
      </c>
      <c r="H10" s="27" t="str">
        <f>HYPERLINK(INDEX('BIOS Routine URL'!$B$2:$B$132,MATCH(F10,'BIOS Routine URL'!$A$2:$A$132,0)),INDEX('BIOS Routine URL'!$C$2:$C$132,MATCH(F10,'BIOS Routine URL'!$A$2:$A$132,0)))</f>
        <v>DP_to_C8</v>
      </c>
      <c r="I10" s="13" t="s">
        <v>92</v>
      </c>
      <c r="J10" s="1" t="s">
        <v>59</v>
      </c>
      <c r="K10" s="19" t="s">
        <v>57</v>
      </c>
      <c r="L10" s="19" t="s">
        <v>96</v>
      </c>
    </row>
    <row r="11" spans="1:14">
      <c r="A11" s="14" t="s">
        <v>97</v>
      </c>
      <c r="B11" s="15" t="s">
        <v>98</v>
      </c>
      <c r="C11" s="16" t="s">
        <v>99</v>
      </c>
      <c r="D11" s="17" t="s">
        <v>100</v>
      </c>
      <c r="E11" s="13">
        <v>70</v>
      </c>
      <c r="F11" s="29" t="s">
        <v>101</v>
      </c>
      <c r="G11" s="17">
        <v>72</v>
      </c>
      <c r="H11" s="27" t="str">
        <f>HYPERLINK(INDEX('BIOS Routine URL'!$B$2:$B$132,MATCH(F11,'BIOS Routine URL'!$A$2:$A$132,0)),INDEX('BIOS Routine URL'!$C$2:$C$132,MATCH(F11,'BIOS Routine URL'!$A$2:$A$132,0)))</f>
        <v>Read_Btns_Mask</v>
      </c>
      <c r="I11" s="13" t="s">
        <v>102</v>
      </c>
      <c r="J11" s="19" t="s">
        <v>103</v>
      </c>
      <c r="K11" s="19" t="s">
        <v>104</v>
      </c>
      <c r="L11" s="19" t="s">
        <v>104</v>
      </c>
      <c r="M11" s="19" t="s">
        <v>105</v>
      </c>
    </row>
    <row r="12" spans="1:14">
      <c r="A12" s="14" t="s">
        <v>97</v>
      </c>
      <c r="B12" s="15" t="s">
        <v>98</v>
      </c>
      <c r="C12" s="16" t="s">
        <v>106</v>
      </c>
      <c r="D12" s="17" t="s">
        <v>90</v>
      </c>
      <c r="E12" s="13">
        <v>72</v>
      </c>
      <c r="F12" s="29" t="s">
        <v>107</v>
      </c>
      <c r="G12" s="17">
        <v>73</v>
      </c>
      <c r="H12" s="27" t="str">
        <f>HYPERLINK(INDEX('BIOS Routine URL'!$B$2:$B$132,MATCH(F12,'BIOS Routine URL'!$A$2:$A$132,0)),INDEX('BIOS Routine URL'!$C$2:$C$132,MATCH(F12,'BIOS Routine URL'!$A$2:$A$132,0)))</f>
        <v>Read_Btns</v>
      </c>
      <c r="I12" s="13" t="s">
        <v>102</v>
      </c>
      <c r="J12" s="19" t="s">
        <v>84</v>
      </c>
      <c r="K12" s="19" t="s">
        <v>57</v>
      </c>
      <c r="L12" s="19" t="s">
        <v>104</v>
      </c>
      <c r="M12" s="19" t="s">
        <v>105</v>
      </c>
    </row>
    <row r="13" spans="1:14">
      <c r="A13" s="14" t="s">
        <v>97</v>
      </c>
      <c r="B13" s="15" t="s">
        <v>108</v>
      </c>
      <c r="C13" s="16" t="s">
        <v>109</v>
      </c>
      <c r="D13" s="17" t="s">
        <v>110</v>
      </c>
      <c r="E13" s="13">
        <v>75</v>
      </c>
      <c r="F13" s="29" t="s">
        <v>111</v>
      </c>
      <c r="G13" s="17">
        <v>74</v>
      </c>
      <c r="H13" s="27" t="str">
        <f>HYPERLINK(INDEX('BIOS Routine URL'!$B$2:$B$132,MATCH(F13,'BIOS Routine URL'!$A$2:$A$132,0)),INDEX('BIOS Routine URL'!$C$2:$C$132,MATCH(F13,'BIOS Routine URL'!$A$2:$A$132,0)))</f>
        <v>Joy_Analog</v>
      </c>
      <c r="I13" s="13" t="s">
        <v>102</v>
      </c>
      <c r="J13" s="19" t="s">
        <v>84</v>
      </c>
      <c r="K13" s="19" t="s">
        <v>85</v>
      </c>
      <c r="L13" s="19" t="s">
        <v>57</v>
      </c>
      <c r="M13" s="19" t="s">
        <v>66</v>
      </c>
    </row>
    <row r="14" spans="1:14">
      <c r="A14" s="14" t="s">
        <v>97</v>
      </c>
      <c r="B14" s="15" t="s">
        <v>108</v>
      </c>
      <c r="C14" s="16" t="s">
        <v>112</v>
      </c>
      <c r="D14" s="17" t="s">
        <v>113</v>
      </c>
      <c r="E14" s="13">
        <v>74</v>
      </c>
      <c r="F14" s="29" t="s">
        <v>114</v>
      </c>
      <c r="G14" s="17">
        <v>75</v>
      </c>
      <c r="H14" s="27" t="str">
        <f>HYPERLINK(INDEX('BIOS Routine URL'!$B$2:$B$132,MATCH(F14,'BIOS Routine URL'!$A$2:$A$132,0)),INDEX('BIOS Routine URL'!$C$2:$C$132,MATCH(F14,'BIOS Routine URL'!$A$2:$A$132,0)))</f>
        <v>Joy_Digital</v>
      </c>
      <c r="I14" s="13" t="s">
        <v>102</v>
      </c>
      <c r="J14" s="19" t="s">
        <v>84</v>
      </c>
      <c r="K14" s="19" t="s">
        <v>85</v>
      </c>
      <c r="L14" s="19" t="s">
        <v>57</v>
      </c>
      <c r="M14" s="19" t="s">
        <v>66</v>
      </c>
    </row>
    <row r="15" spans="1:14">
      <c r="A15" s="14" t="s">
        <v>115</v>
      </c>
      <c r="B15" s="15" t="s">
        <v>116</v>
      </c>
      <c r="C15" s="16" t="s">
        <v>117</v>
      </c>
      <c r="D15" s="17" t="s">
        <v>118</v>
      </c>
      <c r="E15" s="13">
        <v>121</v>
      </c>
      <c r="F15" s="29" t="s">
        <v>119</v>
      </c>
      <c r="G15" s="17">
        <v>89</v>
      </c>
      <c r="H15" s="27" t="str">
        <f>HYPERLINK(INDEX('BIOS Routine URL'!$B$2:$B$132,MATCH(F15,'BIOS Routine URL'!$A$2:$A$132,0)),INDEX('BIOS Routine URL'!$C$2:$C$132,MATCH(F15,'BIOS Routine URL'!$A$2:$A$132,0)))</f>
        <v>Sound_Byte</v>
      </c>
      <c r="I15" s="13" t="s">
        <v>120</v>
      </c>
      <c r="J15" s="19" t="s">
        <v>84</v>
      </c>
      <c r="K15" s="19" t="s">
        <v>121</v>
      </c>
      <c r="L15" s="19" t="s">
        <v>122</v>
      </c>
      <c r="M15" s="19" t="s">
        <v>86</v>
      </c>
    </row>
    <row r="16" spans="1:14">
      <c r="A16" s="14" t="s">
        <v>115</v>
      </c>
      <c r="B16" s="15" t="s">
        <v>116</v>
      </c>
      <c r="C16" s="16" t="s">
        <v>123</v>
      </c>
      <c r="D16" s="17" t="s">
        <v>124</v>
      </c>
      <c r="E16" s="13">
        <v>118</v>
      </c>
      <c r="F16" s="29" t="s">
        <v>125</v>
      </c>
      <c r="G16" s="17">
        <v>90</v>
      </c>
      <c r="H16" s="27" t="str">
        <f>HYPERLINK(INDEX('BIOS Routine URL'!$B$2:$B$132,MATCH(F16,'BIOS Routine URL'!$A$2:$A$132,0)),INDEX('BIOS Routine URL'!$C$2:$C$132,MATCH(F16,'BIOS Routine URL'!$A$2:$A$132,0)))</f>
        <v>Sound_Byte_x</v>
      </c>
      <c r="I16" s="13" t="s">
        <v>120</v>
      </c>
      <c r="J16" s="19" t="s">
        <v>103</v>
      </c>
      <c r="K16" s="19" t="s">
        <v>126</v>
      </c>
      <c r="L16" s="19" t="s">
        <v>57</v>
      </c>
      <c r="M16" s="19" t="s">
        <v>86</v>
      </c>
    </row>
    <row r="17" spans="1:13">
      <c r="A17" s="32"/>
      <c r="B17" s="25"/>
      <c r="D17" s="25"/>
      <c r="E17" s="18"/>
      <c r="F17" s="30" t="s">
        <v>127</v>
      </c>
      <c r="G17" s="17">
        <v>91</v>
      </c>
      <c r="H17" s="27" t="str">
        <f>HYPERLINK(INDEX('BIOS Routine URL'!$B$2:$B$132,MATCH(F17,'BIOS Routine URL'!$A$2:$A$132,0)),INDEX('BIOS Routine URL'!$C$2:$C$132,MATCH(F17,'BIOS Routine URL'!$A$2:$A$132,0)))</f>
        <v>Sound_Byte_raw</v>
      </c>
      <c r="I17" s="13" t="s">
        <v>120</v>
      </c>
      <c r="J17" s="19" t="s">
        <v>128</v>
      </c>
      <c r="K17" s="19" t="s">
        <v>121</v>
      </c>
      <c r="M17" s="19" t="s">
        <v>86</v>
      </c>
    </row>
    <row r="18" spans="1:13">
      <c r="A18" s="14" t="s">
        <v>50</v>
      </c>
      <c r="B18" s="15" t="s">
        <v>129</v>
      </c>
      <c r="C18" s="16" t="s">
        <v>130</v>
      </c>
      <c r="D18" s="17" t="s">
        <v>131</v>
      </c>
      <c r="E18" s="13">
        <v>4</v>
      </c>
      <c r="F18" s="29" t="s">
        <v>132</v>
      </c>
      <c r="G18" s="17">
        <v>92</v>
      </c>
      <c r="H18" s="27" t="str">
        <f>HYPERLINK(INDEX('BIOS Routine URL'!$B$2:$B$132,MATCH(F18,'BIOS Routine URL'!$A$2:$A$132,0)),INDEX('BIOS Routine URL'!$C$2:$C$132,MATCH(F18,'BIOS Routine URL'!$A$2:$A$132,0)))</f>
        <v>Clear_Sound</v>
      </c>
      <c r="I18" s="13" t="s">
        <v>120</v>
      </c>
      <c r="J18" s="19" t="s">
        <v>84</v>
      </c>
      <c r="K18" s="19" t="s">
        <v>85</v>
      </c>
      <c r="L18" s="19" t="s">
        <v>57</v>
      </c>
      <c r="M18" s="19" t="s">
        <v>66</v>
      </c>
    </row>
    <row r="19" spans="1:13">
      <c r="A19" s="14" t="s">
        <v>115</v>
      </c>
      <c r="B19" s="15" t="s">
        <v>133</v>
      </c>
      <c r="C19" s="16" t="s">
        <v>134</v>
      </c>
      <c r="D19" s="17" t="s">
        <v>135</v>
      </c>
      <c r="E19" s="13">
        <v>120</v>
      </c>
      <c r="F19" s="29" t="s">
        <v>136</v>
      </c>
      <c r="G19" s="17">
        <v>93</v>
      </c>
      <c r="H19" s="27" t="str">
        <f>HYPERLINK(INDEX('BIOS Routine URL'!$B$2:$B$132,MATCH(F19,'BIOS Routine URL'!$A$2:$A$132,0)),INDEX('BIOS Routine URL'!$C$2:$C$132,MATCH(F19,'BIOS Routine URL'!$A$2:$A$132,0)))</f>
        <v>Sound_Bytes</v>
      </c>
      <c r="I19" s="13" t="s">
        <v>120</v>
      </c>
      <c r="J19" s="19" t="s">
        <v>103</v>
      </c>
      <c r="K19" s="19" t="s">
        <v>137</v>
      </c>
      <c r="L19" s="19" t="s">
        <v>57</v>
      </c>
      <c r="M19" s="19" t="s">
        <v>138</v>
      </c>
    </row>
    <row r="20" spans="1:13">
      <c r="A20" s="14" t="s">
        <v>115</v>
      </c>
      <c r="B20" s="15" t="s">
        <v>133</v>
      </c>
      <c r="C20" s="16" t="s">
        <v>139</v>
      </c>
      <c r="D20" s="17" t="s">
        <v>140</v>
      </c>
      <c r="E20" s="13">
        <v>119</v>
      </c>
      <c r="F20" s="29" t="s">
        <v>141</v>
      </c>
      <c r="G20" s="17">
        <v>94</v>
      </c>
      <c r="H20" s="27" t="str">
        <f>HYPERLINK(INDEX('BIOS Routine URL'!$B$2:$B$132,MATCH(F20,'BIOS Routine URL'!$A$2:$A$132,0)),INDEX('BIOS Routine URL'!$C$2:$C$132,MATCH(F20,'BIOS Routine URL'!$A$2:$A$132,0)))</f>
        <v>Sound_Bytes_x</v>
      </c>
      <c r="I20" s="13" t="s">
        <v>120</v>
      </c>
      <c r="J20" s="19" t="s">
        <v>103</v>
      </c>
      <c r="K20" s="19" t="s">
        <v>142</v>
      </c>
      <c r="L20" s="19" t="s">
        <v>57</v>
      </c>
      <c r="M20" s="19" t="s">
        <v>138</v>
      </c>
    </row>
    <row r="21" spans="1:13">
      <c r="A21" s="14" t="s">
        <v>115</v>
      </c>
      <c r="B21" s="15" t="s">
        <v>143</v>
      </c>
      <c r="C21" s="16" t="s">
        <v>144</v>
      </c>
      <c r="D21" s="17" t="s">
        <v>90</v>
      </c>
      <c r="E21" s="13">
        <v>123</v>
      </c>
      <c r="F21" s="29" t="s">
        <v>145</v>
      </c>
      <c r="G21" s="17">
        <v>95</v>
      </c>
      <c r="H21" s="27" t="str">
        <f>HYPERLINK(INDEX('BIOS Routine URL'!$B$2:$B$132,MATCH(F21,'BIOS Routine URL'!$A$2:$A$132,0)),INDEX('BIOS Routine URL'!$C$2:$C$132,MATCH(F21,'BIOS Routine URL'!$A$2:$A$132,0)))</f>
        <v>Do_Sound</v>
      </c>
      <c r="I21" s="13" t="s">
        <v>120</v>
      </c>
      <c r="J21" s="19" t="s">
        <v>84</v>
      </c>
      <c r="L21" s="19" t="s">
        <v>57</v>
      </c>
      <c r="M21" s="19" t="s">
        <v>138</v>
      </c>
    </row>
    <row r="22" spans="1:13">
      <c r="A22" s="32"/>
      <c r="B22" s="25"/>
      <c r="D22" s="25"/>
      <c r="E22" s="18"/>
      <c r="F22" s="30" t="s">
        <v>146</v>
      </c>
      <c r="G22" s="17">
        <v>96</v>
      </c>
      <c r="H22" s="27" t="str">
        <f>HYPERLINK(INDEX('BIOS Routine URL'!$B$2:$B$132,MATCH(F22,'BIOS Routine URL'!$A$2:$A$132,0)),INDEX('BIOS Routine URL'!$C$2:$C$132,MATCH(F22,'BIOS Routine URL'!$A$2:$A$132,0)))</f>
        <v>Do_Sound_x</v>
      </c>
      <c r="I22" s="13" t="s">
        <v>120</v>
      </c>
      <c r="J22" s="19" t="s">
        <v>84</v>
      </c>
      <c r="K22" s="19" t="s">
        <v>147</v>
      </c>
      <c r="L22" s="19" t="s">
        <v>57</v>
      </c>
      <c r="M22" s="19" t="s">
        <v>138</v>
      </c>
    </row>
    <row r="23" spans="1:13">
      <c r="A23" s="14" t="s">
        <v>77</v>
      </c>
      <c r="B23" s="15" t="s">
        <v>148</v>
      </c>
      <c r="C23" s="16" t="s">
        <v>149</v>
      </c>
      <c r="D23" s="17" t="s">
        <v>90</v>
      </c>
      <c r="E23" s="13">
        <v>9</v>
      </c>
      <c r="F23" s="29" t="s">
        <v>150</v>
      </c>
      <c r="G23" s="17">
        <v>109</v>
      </c>
      <c r="H23" s="27" t="str">
        <f>HYPERLINK(INDEX('BIOS Routine URL'!$B$2:$B$132,MATCH(F23,'BIOS Routine URL'!$A$2:$A$132,0)),INDEX('BIOS Routine URL'!$C$2:$C$132,MATCH(F23,'BIOS Routine URL'!$A$2:$A$132,0)))</f>
        <v>Intensity_1F</v>
      </c>
      <c r="I23" s="13" t="s">
        <v>151</v>
      </c>
      <c r="J23" s="19" t="s">
        <v>84</v>
      </c>
      <c r="K23" s="19" t="s">
        <v>85</v>
      </c>
      <c r="L23" s="19" t="s">
        <v>57</v>
      </c>
      <c r="M23" s="19" t="s">
        <v>86</v>
      </c>
    </row>
    <row r="24" spans="1:13">
      <c r="A24" s="14" t="s">
        <v>77</v>
      </c>
      <c r="B24" s="15" t="s">
        <v>148</v>
      </c>
      <c r="C24" s="16" t="s">
        <v>152</v>
      </c>
      <c r="D24" s="17" t="s">
        <v>153</v>
      </c>
      <c r="E24" s="13">
        <v>13</v>
      </c>
      <c r="F24" s="29" t="s">
        <v>154</v>
      </c>
      <c r="G24" s="17">
        <v>110</v>
      </c>
      <c r="H24" s="27" t="str">
        <f>HYPERLINK(INDEX('BIOS Routine URL'!$B$2:$B$132,MATCH(F24,'BIOS Routine URL'!$A$2:$A$132,0)),INDEX('BIOS Routine URL'!$C$2:$C$132,MATCH(F24,'BIOS Routine URL'!$A$2:$A$132,0)))</f>
        <v>Intensity_3F</v>
      </c>
      <c r="I24" s="13" t="s">
        <v>151</v>
      </c>
      <c r="J24" s="19" t="s">
        <v>84</v>
      </c>
      <c r="K24" s="19" t="s">
        <v>85</v>
      </c>
      <c r="L24" s="19" t="s">
        <v>57</v>
      </c>
      <c r="M24" s="19" t="s">
        <v>86</v>
      </c>
    </row>
    <row r="25" spans="1:13">
      <c r="A25" s="14" t="s">
        <v>77</v>
      </c>
      <c r="B25" s="15" t="s">
        <v>148</v>
      </c>
      <c r="C25" s="16" t="s">
        <v>155</v>
      </c>
      <c r="D25" s="17" t="s">
        <v>90</v>
      </c>
      <c r="E25" s="13">
        <v>10</v>
      </c>
      <c r="F25" s="29" t="s">
        <v>156</v>
      </c>
      <c r="G25" s="17">
        <v>111</v>
      </c>
      <c r="H25" s="27" t="str">
        <f>HYPERLINK(INDEX('BIOS Routine URL'!$B$2:$B$132,MATCH(F25,'BIOS Routine URL'!$A$2:$A$132,0)),INDEX('BIOS Routine URL'!$C$2:$C$132,MATCH(F25,'BIOS Routine URL'!$A$2:$A$132,0)))</f>
        <v>Intensity_5F</v>
      </c>
      <c r="I25" s="13" t="s">
        <v>151</v>
      </c>
      <c r="J25" s="19" t="s">
        <v>84</v>
      </c>
      <c r="K25" s="19" t="s">
        <v>85</v>
      </c>
      <c r="L25" s="19" t="s">
        <v>57</v>
      </c>
      <c r="M25" s="19" t="s">
        <v>86</v>
      </c>
    </row>
    <row r="26" spans="1:13">
      <c r="A26" s="14" t="s">
        <v>77</v>
      </c>
      <c r="B26" s="15" t="s">
        <v>148</v>
      </c>
      <c r="C26" s="16" t="s">
        <v>157</v>
      </c>
      <c r="D26" s="17" t="s">
        <v>90</v>
      </c>
      <c r="E26" s="13">
        <v>12</v>
      </c>
      <c r="F26" s="29" t="s">
        <v>158</v>
      </c>
      <c r="G26" s="17">
        <v>112</v>
      </c>
      <c r="H26" s="27" t="str">
        <f>HYPERLINK(INDEX('BIOS Routine URL'!$B$2:$B$132,MATCH(F26,'BIOS Routine URL'!$A$2:$A$132,0)),INDEX('BIOS Routine URL'!$C$2:$C$132,MATCH(F26,'BIOS Routine URL'!$A$2:$A$132,0)))</f>
        <v>Intensity_7F</v>
      </c>
      <c r="I26" s="13" t="s">
        <v>151</v>
      </c>
      <c r="J26" s="19" t="s">
        <v>84</v>
      </c>
      <c r="K26" s="19" t="s">
        <v>85</v>
      </c>
      <c r="L26" s="19" t="s">
        <v>57</v>
      </c>
      <c r="M26" s="19" t="s">
        <v>86</v>
      </c>
    </row>
    <row r="27" spans="1:13">
      <c r="A27" s="14" t="s">
        <v>77</v>
      </c>
      <c r="B27" s="15" t="s">
        <v>148</v>
      </c>
      <c r="C27" s="16" t="s">
        <v>159</v>
      </c>
      <c r="D27" s="17" t="s">
        <v>90</v>
      </c>
      <c r="E27" s="13">
        <v>11</v>
      </c>
      <c r="F27" s="29" t="s">
        <v>160</v>
      </c>
      <c r="G27" s="17">
        <v>113</v>
      </c>
      <c r="H27" s="27" t="str">
        <f>HYPERLINK(INDEX('BIOS Routine URL'!$B$2:$B$132,MATCH(F27,'BIOS Routine URL'!$A$2:$A$132,0)),INDEX('BIOS Routine URL'!$C$2:$C$132,MATCH(F27,'BIOS Routine URL'!$A$2:$A$132,0)))</f>
        <v>Intensity_a</v>
      </c>
      <c r="I27" s="13" t="s">
        <v>151</v>
      </c>
      <c r="J27" s="19" t="s">
        <v>103</v>
      </c>
      <c r="K27" s="19" t="s">
        <v>161</v>
      </c>
      <c r="L27" s="19" t="s">
        <v>57</v>
      </c>
      <c r="M27" s="19" t="s">
        <v>86</v>
      </c>
    </row>
    <row r="28" spans="1:13">
      <c r="A28" s="24" t="s">
        <v>162</v>
      </c>
      <c r="B28" s="15" t="s">
        <v>163</v>
      </c>
      <c r="C28" s="16" t="s">
        <v>164</v>
      </c>
      <c r="D28" s="17" t="s">
        <v>90</v>
      </c>
      <c r="E28" s="13">
        <v>48</v>
      </c>
      <c r="F28" s="29" t="s">
        <v>165</v>
      </c>
      <c r="G28" s="17">
        <v>25</v>
      </c>
      <c r="H28" s="27" t="str">
        <f>HYPERLINK(INDEX('BIOS Routine URL'!$B$2:$B$132,MATCH(F28,'BIOS Routine URL'!$A$2:$A$132,0)),INDEX('BIOS Routine URL'!$C$2:$C$132,MATCH(F28,'BIOS Routine URL'!$A$2:$A$132,0)))</f>
        <v>Dot_ix_b</v>
      </c>
      <c r="I28" s="13" t="s">
        <v>166</v>
      </c>
      <c r="J28" s="19" t="s">
        <v>103</v>
      </c>
      <c r="K28" s="19" t="s">
        <v>167</v>
      </c>
      <c r="L28" s="19" t="s">
        <v>147</v>
      </c>
      <c r="M28" s="19" t="s">
        <v>86</v>
      </c>
    </row>
    <row r="29" spans="1:13">
      <c r="A29" s="24" t="s">
        <v>162</v>
      </c>
      <c r="B29" s="15" t="s">
        <v>163</v>
      </c>
      <c r="C29" s="16" t="s">
        <v>168</v>
      </c>
      <c r="D29" s="17" t="s">
        <v>90</v>
      </c>
      <c r="E29" s="13">
        <v>49</v>
      </c>
      <c r="F29" s="29" t="s">
        <v>169</v>
      </c>
      <c r="G29" s="17">
        <v>26</v>
      </c>
      <c r="H29" s="27" t="str">
        <f>HYPERLINK(INDEX('BIOS Routine URL'!$B$2:$B$132,MATCH(F29,'BIOS Routine URL'!$A$2:$A$132,0)),INDEX('BIOS Routine URL'!$C$2:$C$132,MATCH(F29,'BIOS Routine URL'!$A$2:$A$132,0)))</f>
        <v>Dot_ix</v>
      </c>
      <c r="I29" s="13" t="s">
        <v>166</v>
      </c>
      <c r="J29" s="19" t="s">
        <v>103</v>
      </c>
      <c r="K29" s="19" t="s">
        <v>170</v>
      </c>
      <c r="L29" s="19" t="s">
        <v>147</v>
      </c>
      <c r="M29" s="19" t="s">
        <v>86</v>
      </c>
    </row>
    <row r="30" spans="1:13">
      <c r="A30" s="24" t="s">
        <v>162</v>
      </c>
      <c r="B30" s="15" t="s">
        <v>171</v>
      </c>
      <c r="C30" s="16" t="s">
        <v>172</v>
      </c>
      <c r="D30" s="17" t="s">
        <v>90</v>
      </c>
      <c r="E30" s="13">
        <v>46</v>
      </c>
      <c r="F30" s="29" t="s">
        <v>173</v>
      </c>
      <c r="G30" s="17">
        <v>27</v>
      </c>
      <c r="H30" s="27" t="str">
        <f>HYPERLINK(INDEX('BIOS Routine URL'!$B$2:$B$132,MATCH(F30,'BIOS Routine URL'!$A$2:$A$132,0)),INDEX('BIOS Routine URL'!$C$2:$C$132,MATCH(F30,'BIOS Routine URL'!$A$2:$A$132,0)))</f>
        <v>Dot_d</v>
      </c>
      <c r="I30" s="13" t="s">
        <v>166</v>
      </c>
      <c r="J30" s="19" t="s">
        <v>103</v>
      </c>
      <c r="K30" s="19" t="s">
        <v>174</v>
      </c>
      <c r="L30" s="19" t="s">
        <v>57</v>
      </c>
      <c r="M30" s="19" t="s">
        <v>86</v>
      </c>
    </row>
    <row r="31" spans="1:13">
      <c r="A31" s="24" t="s">
        <v>162</v>
      </c>
      <c r="B31" s="15" t="s">
        <v>175</v>
      </c>
      <c r="C31" s="16" t="s">
        <v>176</v>
      </c>
      <c r="D31" s="17" t="s">
        <v>90</v>
      </c>
      <c r="E31" s="13">
        <v>45</v>
      </c>
      <c r="F31" s="29" t="s">
        <v>177</v>
      </c>
      <c r="G31" s="17">
        <v>28</v>
      </c>
      <c r="H31" s="27" t="str">
        <f>HYPERLINK(INDEX('BIOS Routine URL'!$B$2:$B$132,MATCH(F31,'BIOS Routine URL'!$A$2:$A$132,0)),INDEX('BIOS Routine URL'!$C$2:$C$132,MATCH(F31,'BIOS Routine URL'!$A$2:$A$132,0)))</f>
        <v>Dot_here</v>
      </c>
      <c r="I31" s="13" t="s">
        <v>166</v>
      </c>
      <c r="J31" s="19" t="s">
        <v>84</v>
      </c>
      <c r="K31" s="19" t="s">
        <v>85</v>
      </c>
      <c r="L31" s="19" t="s">
        <v>57</v>
      </c>
      <c r="M31" s="19" t="s">
        <v>86</v>
      </c>
    </row>
    <row r="32" spans="1:13">
      <c r="A32" s="24" t="s">
        <v>162</v>
      </c>
      <c r="B32" s="15" t="s">
        <v>178</v>
      </c>
      <c r="C32" s="16" t="s">
        <v>179</v>
      </c>
      <c r="D32" s="17" t="s">
        <v>90</v>
      </c>
      <c r="E32" s="13">
        <v>44</v>
      </c>
      <c r="F32" s="29" t="s">
        <v>180</v>
      </c>
      <c r="G32" s="17">
        <v>29</v>
      </c>
      <c r="H32" s="27" t="str">
        <f>HYPERLINK(INDEX('BIOS Routine URL'!$B$2:$B$132,MATCH(F32,'BIOS Routine URL'!$A$2:$A$132,0)),INDEX('BIOS Routine URL'!$C$2:$C$132,MATCH(F32,'BIOS Routine URL'!$A$2:$A$132,0)))</f>
        <v>Dot_List</v>
      </c>
      <c r="I32" s="13" t="s">
        <v>166</v>
      </c>
      <c r="J32" s="19" t="s">
        <v>103</v>
      </c>
      <c r="K32" s="19" t="s">
        <v>181</v>
      </c>
      <c r="L32" s="19" t="s">
        <v>181</v>
      </c>
      <c r="M32" s="19" t="s">
        <v>86</v>
      </c>
    </row>
    <row r="33" spans="1:13">
      <c r="A33" s="24" t="s">
        <v>162</v>
      </c>
      <c r="B33" s="15" t="s">
        <v>182</v>
      </c>
      <c r="C33" s="16" t="s">
        <v>183</v>
      </c>
      <c r="D33" s="17" t="s">
        <v>184</v>
      </c>
      <c r="E33" s="13">
        <v>47</v>
      </c>
      <c r="F33" s="29" t="s">
        <v>185</v>
      </c>
      <c r="G33" s="17">
        <v>30</v>
      </c>
      <c r="H33" s="27" t="str">
        <f>HYPERLINK(INDEX('BIOS Routine URL'!$B$2:$B$132,MATCH(F33,'BIOS Routine URL'!$A$2:$A$132,0)),INDEX('BIOS Routine URL'!$C$2:$C$132,MATCH(F33,'BIOS Routine URL'!$A$2:$A$132,0)))</f>
        <v>Dot_List_Reset</v>
      </c>
      <c r="I33" s="13" t="s">
        <v>166</v>
      </c>
      <c r="J33" s="19" t="s">
        <v>103</v>
      </c>
      <c r="K33" s="19" t="s">
        <v>181</v>
      </c>
      <c r="L33" s="19" t="s">
        <v>181</v>
      </c>
      <c r="M33" s="19" t="s">
        <v>86</v>
      </c>
    </row>
    <row r="34" spans="1:13">
      <c r="A34" s="14" t="s">
        <v>77</v>
      </c>
      <c r="B34" s="15" t="s">
        <v>186</v>
      </c>
      <c r="C34" s="16" t="s">
        <v>187</v>
      </c>
      <c r="D34" s="17" t="s">
        <v>90</v>
      </c>
      <c r="E34" s="13">
        <v>7</v>
      </c>
      <c r="F34" s="29" t="s">
        <v>188</v>
      </c>
      <c r="G34" s="17">
        <v>3</v>
      </c>
      <c r="H34" s="27" t="str">
        <f>HYPERLINK(INDEX('BIOS Routine URL'!$B$2:$B$132,MATCH(F34,'BIOS Routine URL'!$A$2:$A$132,0)),INDEX('BIOS Routine URL'!$C$2:$C$132,MATCH(F34,'BIOS Routine URL'!$A$2:$A$132,0)))</f>
        <v>Recalibrate</v>
      </c>
      <c r="I34" s="13" t="s">
        <v>82</v>
      </c>
      <c r="J34" s="19" t="s">
        <v>84</v>
      </c>
      <c r="K34" s="19" t="s">
        <v>85</v>
      </c>
      <c r="L34" s="19" t="s">
        <v>57</v>
      </c>
      <c r="M34" s="19" t="s">
        <v>66</v>
      </c>
    </row>
    <row r="35" spans="1:13">
      <c r="A35" s="14" t="s">
        <v>77</v>
      </c>
      <c r="B35" s="15" t="s">
        <v>189</v>
      </c>
      <c r="C35" s="16" t="s">
        <v>190</v>
      </c>
      <c r="D35" s="17" t="s">
        <v>90</v>
      </c>
      <c r="E35" s="13">
        <v>20</v>
      </c>
      <c r="F35" s="29" t="s">
        <v>191</v>
      </c>
      <c r="G35" s="17">
        <v>102</v>
      </c>
      <c r="H35" s="27" t="str">
        <f>HYPERLINK(INDEX('BIOS Routine URL'!$B$2:$B$132,MATCH(F35,'BIOS Routine URL'!$A$2:$A$132,0)),INDEX('BIOS Routine URL'!$C$2:$C$132,MATCH(F35,'BIOS Routine URL'!$A$2:$A$132,0)))</f>
        <v>Moveto_x_7F</v>
      </c>
      <c r="I35" s="13" t="s">
        <v>192</v>
      </c>
      <c r="J35" s="19" t="s">
        <v>103</v>
      </c>
      <c r="K35" s="19" t="s">
        <v>170</v>
      </c>
      <c r="L35" s="19" t="s">
        <v>57</v>
      </c>
      <c r="M35" s="19" t="s">
        <v>86</v>
      </c>
    </row>
    <row r="36" spans="1:13">
      <c r="A36" s="14" t="s">
        <v>77</v>
      </c>
      <c r="B36" s="15" t="s">
        <v>189</v>
      </c>
      <c r="C36" s="16" t="s">
        <v>193</v>
      </c>
      <c r="D36" s="17" t="s">
        <v>90</v>
      </c>
      <c r="E36" s="13">
        <v>17</v>
      </c>
      <c r="F36" s="29" t="s">
        <v>194</v>
      </c>
      <c r="G36" s="17">
        <v>103</v>
      </c>
      <c r="H36" s="27" t="str">
        <f>HYPERLINK(INDEX('BIOS Routine URL'!$B$2:$B$132,MATCH(F36,'BIOS Routine URL'!$A$2:$A$132,0)),INDEX('BIOS Routine URL'!$C$2:$C$132,MATCH(F36,'BIOS Routine URL'!$A$2:$A$132,0)))</f>
        <v>Moveto_d_7F</v>
      </c>
      <c r="I36" s="13" t="s">
        <v>192</v>
      </c>
      <c r="J36" s="19" t="s">
        <v>103</v>
      </c>
      <c r="K36" s="19" t="s">
        <v>174</v>
      </c>
      <c r="L36" s="19" t="s">
        <v>57</v>
      </c>
      <c r="M36" s="19" t="s">
        <v>86</v>
      </c>
    </row>
    <row r="37" spans="1:13">
      <c r="A37" s="14" t="s">
        <v>77</v>
      </c>
      <c r="B37" s="15" t="s">
        <v>189</v>
      </c>
      <c r="C37" s="16" t="s">
        <v>195</v>
      </c>
      <c r="D37" s="17" t="s">
        <v>90</v>
      </c>
      <c r="E37" s="13">
        <v>15</v>
      </c>
      <c r="F37" s="29" t="s">
        <v>196</v>
      </c>
      <c r="G37" s="17">
        <v>104</v>
      </c>
      <c r="H37" s="27" t="str">
        <f>HYPERLINK(INDEX('BIOS Routine URL'!$B$2:$B$132,MATCH(F37,'BIOS Routine URL'!$A$2:$A$132,0)),INDEX('BIOS Routine URL'!$C$2:$C$132,MATCH(F37,'BIOS Routine URL'!$A$2:$A$132,0)))</f>
        <v>Moveto_ix_FF</v>
      </c>
      <c r="I37" s="13" t="s">
        <v>192</v>
      </c>
      <c r="J37" s="19" t="s">
        <v>103</v>
      </c>
      <c r="K37" s="19" t="s">
        <v>181</v>
      </c>
      <c r="L37" s="19" t="s">
        <v>181</v>
      </c>
      <c r="M37" s="19" t="s">
        <v>86</v>
      </c>
    </row>
    <row r="38" spans="1:13">
      <c r="A38" s="14" t="s">
        <v>77</v>
      </c>
      <c r="B38" s="15" t="s">
        <v>189</v>
      </c>
      <c r="C38" s="16" t="s">
        <v>197</v>
      </c>
      <c r="D38" s="17" t="s">
        <v>90</v>
      </c>
      <c r="E38" s="13">
        <v>14</v>
      </c>
      <c r="F38" s="29" t="s">
        <v>198</v>
      </c>
      <c r="G38" s="17">
        <v>105</v>
      </c>
      <c r="H38" s="27" t="str">
        <f>HYPERLINK(INDEX('BIOS Routine URL'!$B$2:$B$132,MATCH(F38,'BIOS Routine URL'!$A$2:$A$132,0)),INDEX('BIOS Routine URL'!$C$2:$C$132,MATCH(F38,'BIOS Routine URL'!$A$2:$A$132,0)))</f>
        <v>Moveto_ix_7F</v>
      </c>
      <c r="I38" s="13" t="s">
        <v>192</v>
      </c>
      <c r="J38" s="19" t="s">
        <v>103</v>
      </c>
      <c r="K38" s="19" t="s">
        <v>181</v>
      </c>
      <c r="L38" s="19" t="s">
        <v>181</v>
      </c>
      <c r="M38" s="19" t="s">
        <v>86</v>
      </c>
    </row>
    <row r="39" spans="1:13">
      <c r="A39" s="14" t="s">
        <v>77</v>
      </c>
      <c r="B39" s="15" t="s">
        <v>189</v>
      </c>
      <c r="C39" s="16" t="s">
        <v>199</v>
      </c>
      <c r="D39" s="17" t="s">
        <v>90</v>
      </c>
      <c r="E39" s="13">
        <v>16</v>
      </c>
      <c r="F39" s="29" t="s">
        <v>200</v>
      </c>
      <c r="G39" s="17">
        <v>106</v>
      </c>
      <c r="H39" s="27" t="str">
        <f>HYPERLINK(INDEX('BIOS Routine URL'!$B$2:$B$132,MATCH(F39,'BIOS Routine URL'!$A$2:$A$132,0)),INDEX('BIOS Routine URL'!$C$2:$C$132,MATCH(F39,'BIOS Routine URL'!$A$2:$A$132,0)))</f>
        <v>Moveto_ix_b</v>
      </c>
      <c r="I39" s="13" t="s">
        <v>192</v>
      </c>
      <c r="J39" s="19" t="s">
        <v>103</v>
      </c>
      <c r="K39" s="19" t="s">
        <v>201</v>
      </c>
      <c r="L39" s="19" t="s">
        <v>181</v>
      </c>
      <c r="M39" s="19" t="s">
        <v>86</v>
      </c>
    </row>
    <row r="40" spans="1:13">
      <c r="A40" s="14" t="s">
        <v>77</v>
      </c>
      <c r="B40" s="15" t="s">
        <v>189</v>
      </c>
      <c r="C40" s="16" t="s">
        <v>202</v>
      </c>
      <c r="D40" s="17" t="s">
        <v>90</v>
      </c>
      <c r="E40" s="13">
        <v>19</v>
      </c>
      <c r="F40" s="29" t="s">
        <v>203</v>
      </c>
      <c r="G40" s="17">
        <v>107</v>
      </c>
      <c r="H40" s="27" t="str">
        <f>HYPERLINK(INDEX('BIOS Routine URL'!$B$2:$B$132,MATCH(F40,'BIOS Routine URL'!$A$2:$A$132,0)),INDEX('BIOS Routine URL'!$C$2:$C$132,MATCH(F40,'BIOS Routine URL'!$A$2:$A$132,0)))</f>
        <v>Moveto_ix</v>
      </c>
      <c r="I40" s="13" t="s">
        <v>192</v>
      </c>
      <c r="J40" s="19" t="s">
        <v>103</v>
      </c>
      <c r="K40" s="19" t="s">
        <v>181</v>
      </c>
      <c r="L40" s="19" t="s">
        <v>181</v>
      </c>
      <c r="M40" s="19" t="s">
        <v>86</v>
      </c>
    </row>
    <row r="41" spans="1:13">
      <c r="A41" s="14" t="s">
        <v>77</v>
      </c>
      <c r="B41" s="15" t="s">
        <v>189</v>
      </c>
      <c r="C41" s="16" t="s">
        <v>204</v>
      </c>
      <c r="D41" s="17" t="s">
        <v>90</v>
      </c>
      <c r="E41" s="13">
        <v>18</v>
      </c>
      <c r="F41" s="29" t="s">
        <v>205</v>
      </c>
      <c r="G41" s="17">
        <v>108</v>
      </c>
      <c r="H41" s="27" t="str">
        <f>HYPERLINK(INDEX('BIOS Routine URL'!$B$2:$B$132,MATCH(F41,'BIOS Routine URL'!$A$2:$A$132,0)),INDEX('BIOS Routine URL'!$C$2:$C$132,MATCH(F41,'BIOS Routine URL'!$A$2:$A$132,0)))</f>
        <v>Moveto_d</v>
      </c>
      <c r="I41" s="13" t="s">
        <v>192</v>
      </c>
      <c r="J41" s="19" t="s">
        <v>84</v>
      </c>
      <c r="K41" s="19" t="s">
        <v>206</v>
      </c>
      <c r="M41" s="19" t="s">
        <v>86</v>
      </c>
    </row>
    <row r="42" spans="1:13">
      <c r="A42" s="14" t="s">
        <v>77</v>
      </c>
      <c r="B42" s="15" t="s">
        <v>207</v>
      </c>
      <c r="C42" s="16" t="s">
        <v>208</v>
      </c>
      <c r="D42" s="17" t="s">
        <v>208</v>
      </c>
      <c r="E42" s="13">
        <v>23</v>
      </c>
      <c r="F42" s="29" t="s">
        <v>209</v>
      </c>
      <c r="G42" s="17">
        <v>4</v>
      </c>
      <c r="H42" s="27" t="str">
        <f>HYPERLINK(INDEX('BIOS Routine URL'!$B$2:$B$132,MATCH(F42,'BIOS Routine URL'!$A$2:$A$132,0)),INDEX('BIOS Routine URL'!$C$2:$C$132,MATCH(F42,'BIOS Routine URL'!$A$2:$A$132,0)))</f>
        <v>Reset0Ref_D0</v>
      </c>
      <c r="I42" s="13" t="s">
        <v>82</v>
      </c>
      <c r="J42" s="1" t="s">
        <v>210</v>
      </c>
      <c r="K42" s="19" t="s">
        <v>57</v>
      </c>
      <c r="L42" s="19" t="s">
        <v>76</v>
      </c>
      <c r="M42" s="19" t="s">
        <v>86</v>
      </c>
    </row>
    <row r="43" spans="1:13">
      <c r="A43" s="14" t="s">
        <v>77</v>
      </c>
      <c r="B43" s="15" t="s">
        <v>207</v>
      </c>
      <c r="C43" s="16" t="s">
        <v>211</v>
      </c>
      <c r="D43" s="17" t="s">
        <v>211</v>
      </c>
      <c r="E43" s="13">
        <v>21</v>
      </c>
      <c r="F43" s="29" t="s">
        <v>212</v>
      </c>
      <c r="G43" s="17">
        <v>5</v>
      </c>
      <c r="H43" s="27" t="str">
        <f>HYPERLINK(INDEX('BIOS Routine URL'!$B$2:$B$132,MATCH(F43,'BIOS Routine URL'!$A$2:$A$132,0)),INDEX('BIOS Routine URL'!$C$2:$C$132,MATCH(F43,'BIOS Routine URL'!$A$2:$A$132,0)))</f>
        <v>Check0Ref</v>
      </c>
      <c r="I43" s="13" t="s">
        <v>82</v>
      </c>
      <c r="J43" s="19" t="s">
        <v>84</v>
      </c>
      <c r="K43" s="19" t="s">
        <v>85</v>
      </c>
      <c r="L43" s="19" t="s">
        <v>57</v>
      </c>
      <c r="M43" s="19" t="s">
        <v>86</v>
      </c>
    </row>
    <row r="44" spans="1:13">
      <c r="A44" s="14" t="s">
        <v>77</v>
      </c>
      <c r="B44" s="15" t="s">
        <v>207</v>
      </c>
      <c r="C44" s="16" t="s">
        <v>213</v>
      </c>
      <c r="D44" s="17" t="s">
        <v>213</v>
      </c>
      <c r="E44" s="13">
        <v>25</v>
      </c>
      <c r="F44" s="29" t="s">
        <v>214</v>
      </c>
      <c r="G44" s="17">
        <v>6</v>
      </c>
      <c r="H44" s="27" t="str">
        <f>HYPERLINK(INDEX('BIOS Routine URL'!$B$2:$B$132,MATCH(F44,'BIOS Routine URL'!$A$2:$A$132,0)),INDEX('BIOS Routine URL'!$C$2:$C$132,MATCH(F44,'BIOS Routine URL'!$A$2:$A$132,0)))</f>
        <v>Reset0Ref</v>
      </c>
      <c r="I44" s="13" t="s">
        <v>82</v>
      </c>
      <c r="J44" s="19" t="s">
        <v>84</v>
      </c>
      <c r="K44" s="19" t="s">
        <v>85</v>
      </c>
      <c r="L44" s="19" t="s">
        <v>57</v>
      </c>
      <c r="M44" s="19" t="s">
        <v>86</v>
      </c>
    </row>
    <row r="45" spans="1:13">
      <c r="A45" s="14" t="s">
        <v>77</v>
      </c>
      <c r="B45" s="15" t="s">
        <v>207</v>
      </c>
      <c r="C45" s="16" t="s">
        <v>215</v>
      </c>
      <c r="D45" s="17" t="s">
        <v>215</v>
      </c>
      <c r="E45" s="13">
        <v>22</v>
      </c>
      <c r="F45" s="29" t="s">
        <v>216</v>
      </c>
      <c r="G45" s="17">
        <v>7</v>
      </c>
      <c r="H45" s="27" t="str">
        <f>HYPERLINK(INDEX('BIOS Routine URL'!$B$2:$B$132,MATCH(F45,'BIOS Routine URL'!$A$2:$A$132,0)),INDEX('BIOS Routine URL'!$C$2:$C$132,MATCH(F45,'BIOS Routine URL'!$A$2:$A$132,0)))</f>
        <v>Reset_Pen</v>
      </c>
      <c r="I45" s="13" t="s">
        <v>82</v>
      </c>
      <c r="J45" s="19" t="s">
        <v>84</v>
      </c>
      <c r="K45" s="19" t="s">
        <v>85</v>
      </c>
      <c r="L45" s="19" t="s">
        <v>57</v>
      </c>
      <c r="M45" s="19" t="s">
        <v>86</v>
      </c>
    </row>
    <row r="46" spans="1:13">
      <c r="A46" s="14" t="s">
        <v>77</v>
      </c>
      <c r="B46" s="15" t="s">
        <v>207</v>
      </c>
      <c r="C46" s="16" t="s">
        <v>217</v>
      </c>
      <c r="D46" s="17" t="s">
        <v>218</v>
      </c>
      <c r="E46" s="13">
        <v>24</v>
      </c>
      <c r="F46" s="29" t="s">
        <v>219</v>
      </c>
      <c r="G46" s="17">
        <v>8</v>
      </c>
      <c r="H46" s="27" t="str">
        <f>HYPERLINK(INDEX('BIOS Routine URL'!$B$2:$B$132,MATCH(F46,'BIOS Routine URL'!$A$2:$A$132,0)),INDEX('BIOS Routine URL'!$C$2:$C$132,MATCH(F46,'BIOS Routine URL'!$A$2:$A$132,0)))</f>
        <v>Reset0Int</v>
      </c>
      <c r="I46" s="13" t="s">
        <v>82</v>
      </c>
      <c r="J46" s="19" t="s">
        <v>84</v>
      </c>
      <c r="K46" s="19" t="s">
        <v>85</v>
      </c>
      <c r="L46" s="19" t="s">
        <v>57</v>
      </c>
      <c r="M46" s="19" t="s">
        <v>86</v>
      </c>
    </row>
    <row r="47" spans="1:13">
      <c r="A47" s="24" t="s">
        <v>220</v>
      </c>
      <c r="B47" s="15" t="s">
        <v>221</v>
      </c>
      <c r="C47" s="16" t="s">
        <v>222</v>
      </c>
      <c r="D47" s="17" t="s">
        <v>223</v>
      </c>
      <c r="E47" s="13">
        <v>67</v>
      </c>
      <c r="F47" s="29" t="s">
        <v>224</v>
      </c>
      <c r="G47" s="17">
        <v>31</v>
      </c>
      <c r="H47" s="27" t="str">
        <f>HYPERLINK(INDEX('BIOS Routine URL'!$B$2:$B$132,MATCH(F47,'BIOS Routine URL'!$A$2:$A$132,0)),INDEX('BIOS Routine URL'!$C$2:$C$132,MATCH(F47,'BIOS Routine URL'!$A$2:$A$132,0)))</f>
        <v>Print_Str_hwyx</v>
      </c>
      <c r="I47" s="13" t="s">
        <v>225</v>
      </c>
      <c r="J47" s="19" t="s">
        <v>103</v>
      </c>
      <c r="K47" s="19" t="s">
        <v>226</v>
      </c>
      <c r="L47" s="19" t="s">
        <v>226</v>
      </c>
      <c r="M47" s="19" t="s">
        <v>66</v>
      </c>
    </row>
    <row r="48" spans="1:13">
      <c r="A48" s="24" t="s">
        <v>220</v>
      </c>
      <c r="B48" s="15" t="s">
        <v>221</v>
      </c>
      <c r="C48" s="16" t="s">
        <v>227</v>
      </c>
      <c r="D48" s="17" t="s">
        <v>228</v>
      </c>
      <c r="E48" s="13">
        <v>59</v>
      </c>
      <c r="F48" s="29" t="s">
        <v>229</v>
      </c>
      <c r="G48" s="17">
        <v>32</v>
      </c>
      <c r="H48" s="27" t="str">
        <f>HYPERLINK(INDEX('BIOS Routine URL'!$B$2:$B$132,MATCH(F48,'BIOS Routine URL'!$A$2:$A$132,0)),INDEX('BIOS Routine URL'!$C$2:$C$132,MATCH(F48,'BIOS Routine URL'!$A$2:$A$132,0)))</f>
        <v>Print_Str_yx</v>
      </c>
      <c r="I48" s="13" t="s">
        <v>225</v>
      </c>
      <c r="J48" s="19" t="s">
        <v>103</v>
      </c>
      <c r="K48" s="19" t="s">
        <v>226</v>
      </c>
      <c r="L48" s="19" t="s">
        <v>226</v>
      </c>
      <c r="M48" s="19" t="s">
        <v>66</v>
      </c>
    </row>
    <row r="49" spans="1:14">
      <c r="A49" s="24" t="s">
        <v>220</v>
      </c>
      <c r="B49" s="15" t="s">
        <v>221</v>
      </c>
      <c r="C49" s="16" t="s">
        <v>230</v>
      </c>
      <c r="D49" s="17" t="s">
        <v>231</v>
      </c>
      <c r="E49" s="13">
        <v>58</v>
      </c>
      <c r="F49" s="29" t="s">
        <v>232</v>
      </c>
      <c r="G49" s="17">
        <v>33</v>
      </c>
      <c r="H49" s="27" t="str">
        <f>HYPERLINK(INDEX('BIOS Routine URL'!$B$2:$B$132,MATCH(F49,'BIOS Routine URL'!$A$2:$A$132,0)),INDEX('BIOS Routine URL'!$C$2:$C$132,MATCH(F49,'BIOS Routine URL'!$A$2:$A$132,0)))</f>
        <v>Print_Str_d</v>
      </c>
      <c r="I49" s="13" t="s">
        <v>225</v>
      </c>
      <c r="J49" s="19" t="s">
        <v>103</v>
      </c>
      <c r="K49" s="19" t="s">
        <v>233</v>
      </c>
      <c r="L49" s="19" t="s">
        <v>226</v>
      </c>
      <c r="M49" s="19" t="s">
        <v>66</v>
      </c>
    </row>
    <row r="50" spans="1:14">
      <c r="A50" s="24" t="s">
        <v>220</v>
      </c>
      <c r="B50" s="15" t="s">
        <v>221</v>
      </c>
      <c r="C50" s="16" t="s">
        <v>234</v>
      </c>
      <c r="D50" s="17" t="s">
        <v>235</v>
      </c>
      <c r="E50" s="13">
        <v>69</v>
      </c>
      <c r="F50" s="29" t="s">
        <v>236</v>
      </c>
      <c r="G50" s="17">
        <v>34</v>
      </c>
      <c r="H50" s="27" t="str">
        <f>HYPERLINK(INDEX('BIOS Routine URL'!$B$2:$B$132,MATCH(F50,'BIOS Routine URL'!$A$2:$A$132,0)),INDEX('BIOS Routine URL'!$C$2:$C$132,MATCH(F50,'BIOS Routine URL'!$A$2:$A$132,0)))</f>
        <v>Print_List_hw</v>
      </c>
      <c r="I50" s="13" t="s">
        <v>225</v>
      </c>
      <c r="J50" s="19" t="s">
        <v>103</v>
      </c>
      <c r="K50" s="19" t="s">
        <v>226</v>
      </c>
      <c r="L50" s="19" t="s">
        <v>226</v>
      </c>
      <c r="M50" s="19" t="s">
        <v>66</v>
      </c>
    </row>
    <row r="51" spans="1:14">
      <c r="A51" s="32"/>
      <c r="B51" s="25"/>
      <c r="D51" s="25"/>
      <c r="E51" s="18"/>
      <c r="F51" s="30" t="s">
        <v>237</v>
      </c>
      <c r="G51" s="17">
        <v>35</v>
      </c>
      <c r="H51" s="27" t="str">
        <f>HYPERLINK(INDEX('BIOS Routine URL'!$B$2:$B$132,MATCH(F51,'BIOS Routine URL'!$A$2:$A$132,0)),INDEX('BIOS Routine URL'!$C$2:$C$132,MATCH(F51,'BIOS Routine URL'!$A$2:$A$132,0)))</f>
        <v>Print_List</v>
      </c>
      <c r="I51" s="13" t="s">
        <v>225</v>
      </c>
      <c r="J51" s="19" t="s">
        <v>103</v>
      </c>
      <c r="K51" s="19" t="s">
        <v>226</v>
      </c>
      <c r="L51" s="19" t="s">
        <v>226</v>
      </c>
      <c r="M51" s="19" t="s">
        <v>66</v>
      </c>
      <c r="N51" s="19" t="s">
        <v>238</v>
      </c>
    </row>
    <row r="52" spans="1:14">
      <c r="A52" s="24" t="s">
        <v>220</v>
      </c>
      <c r="B52" s="15" t="s">
        <v>221</v>
      </c>
      <c r="C52" s="16" t="s">
        <v>239</v>
      </c>
      <c r="D52" s="17" t="s">
        <v>240</v>
      </c>
      <c r="E52" s="13">
        <v>68</v>
      </c>
      <c r="F52" s="29" t="s">
        <v>241</v>
      </c>
      <c r="G52" s="17">
        <v>36</v>
      </c>
      <c r="H52" s="27" t="str">
        <f>HYPERLINK(INDEX('BIOS Routine URL'!$B$2:$B$132,MATCH(F52,'BIOS Routine URL'!$A$2:$A$132,0)),INDEX('BIOS Routine URL'!$C$2:$C$132,MATCH(F52,'BIOS Routine URL'!$A$2:$A$132,0)))</f>
        <v>Print_List_chk</v>
      </c>
      <c r="I52" s="13" t="s">
        <v>225</v>
      </c>
      <c r="J52" s="19" t="s">
        <v>103</v>
      </c>
      <c r="K52" s="19" t="s">
        <v>226</v>
      </c>
      <c r="L52" s="19" t="s">
        <v>226</v>
      </c>
      <c r="M52" s="19" t="s">
        <v>66</v>
      </c>
    </row>
    <row r="53" spans="1:14">
      <c r="A53" s="24" t="s">
        <v>220</v>
      </c>
      <c r="B53" s="15" t="s">
        <v>242</v>
      </c>
      <c r="C53" s="16" t="s">
        <v>243</v>
      </c>
      <c r="D53" s="17" t="s">
        <v>244</v>
      </c>
      <c r="E53" s="13">
        <v>65</v>
      </c>
      <c r="F53" s="29" t="s">
        <v>245</v>
      </c>
      <c r="G53" s="17">
        <v>11</v>
      </c>
      <c r="H53" s="27" t="str">
        <f>HYPERLINK(INDEX('BIOS Routine URL'!$B$2:$B$132,MATCH(F53,'BIOS Routine URL'!$A$2:$A$132,0)),INDEX('BIOS Routine URL'!$C$2:$C$132,MATCH(F53,'BIOS Routine URL'!$A$2:$A$132,0)))</f>
        <v>Print_Ships_x</v>
      </c>
      <c r="I53" s="13" t="s">
        <v>92</v>
      </c>
      <c r="J53" s="19" t="s">
        <v>103</v>
      </c>
      <c r="K53" s="19" t="s">
        <v>126</v>
      </c>
      <c r="L53" s="19" t="s">
        <v>57</v>
      </c>
      <c r="M53" s="19" t="s">
        <v>138</v>
      </c>
    </row>
    <row r="54" spans="1:14">
      <c r="A54" s="24" t="s">
        <v>220</v>
      </c>
      <c r="B54" s="15" t="s">
        <v>242</v>
      </c>
      <c r="C54" s="16" t="s">
        <v>246</v>
      </c>
      <c r="D54" s="17" t="s">
        <v>247</v>
      </c>
      <c r="E54" s="13">
        <v>66</v>
      </c>
      <c r="F54" s="29" t="s">
        <v>248</v>
      </c>
      <c r="G54" s="17">
        <v>12</v>
      </c>
      <c r="H54" s="27" t="str">
        <f>HYPERLINK(INDEX('BIOS Routine URL'!$B$2:$B$132,MATCH(F54,'BIOS Routine URL'!$A$2:$A$132,0)),INDEX('BIOS Routine URL'!$C$2:$C$132,MATCH(F54,'BIOS Routine URL'!$A$2:$A$132,0)))</f>
        <v>Print_Ships</v>
      </c>
      <c r="I54" s="13" t="s">
        <v>92</v>
      </c>
      <c r="J54" s="19" t="s">
        <v>103</v>
      </c>
      <c r="K54" s="19" t="s">
        <v>126</v>
      </c>
      <c r="L54" s="19" t="s">
        <v>57</v>
      </c>
      <c r="M54" s="19" t="s">
        <v>138</v>
      </c>
    </row>
    <row r="55" spans="1:14">
      <c r="A55" s="24" t="s">
        <v>249</v>
      </c>
      <c r="B55" s="15" t="s">
        <v>250</v>
      </c>
      <c r="C55" s="16" t="s">
        <v>251</v>
      </c>
      <c r="D55" s="17" t="s">
        <v>90</v>
      </c>
      <c r="E55" s="13">
        <v>40</v>
      </c>
      <c r="F55" s="29" t="s">
        <v>252</v>
      </c>
      <c r="G55" s="17">
        <v>55</v>
      </c>
      <c r="H55" s="27" t="str">
        <f>HYPERLINK(INDEX('BIOS Routine URL'!$B$2:$B$132,MATCH(F55,'BIOS Routine URL'!$A$2:$A$132,0)),INDEX('BIOS Routine URL'!$C$2:$C$132,MATCH(F55,'BIOS Routine URL'!$A$2:$A$132,0)))</f>
        <v>Mov_Draw_VLc_a</v>
      </c>
      <c r="I55" s="13" t="s">
        <v>253</v>
      </c>
      <c r="J55" s="19" t="s">
        <v>103</v>
      </c>
      <c r="K55" s="19" t="s">
        <v>181</v>
      </c>
      <c r="L55" s="19" t="s">
        <v>181</v>
      </c>
      <c r="M55" s="19" t="s">
        <v>254</v>
      </c>
      <c r="N55" s="19" t="s">
        <v>255</v>
      </c>
    </row>
    <row r="56" spans="1:14">
      <c r="A56" s="24" t="s">
        <v>249</v>
      </c>
      <c r="B56" s="15" t="s">
        <v>250</v>
      </c>
      <c r="C56" s="16" t="s">
        <v>256</v>
      </c>
      <c r="D56" s="17" t="s">
        <v>90</v>
      </c>
      <c r="E56" s="13">
        <v>43</v>
      </c>
      <c r="F56" s="29" t="s">
        <v>257</v>
      </c>
      <c r="G56" s="17">
        <v>56</v>
      </c>
      <c r="H56" s="27" t="str">
        <f>HYPERLINK(INDEX('BIOS Routine URL'!$B$2:$B$132,MATCH(F56,'BIOS Routine URL'!$A$2:$A$132,0)),INDEX('BIOS Routine URL'!$C$2:$C$132,MATCH(F56,'BIOS Routine URL'!$A$2:$A$132,0)))</f>
        <v>Mov_Draw_VL_b</v>
      </c>
      <c r="I56" s="13" t="s">
        <v>253</v>
      </c>
      <c r="J56" s="19" t="s">
        <v>103</v>
      </c>
      <c r="K56" s="19" t="s">
        <v>258</v>
      </c>
      <c r="L56" s="19" t="s">
        <v>181</v>
      </c>
      <c r="M56" s="19" t="s">
        <v>254</v>
      </c>
      <c r="N56" s="19" t="s">
        <v>238</v>
      </c>
    </row>
    <row r="57" spans="1:14">
      <c r="A57" s="24" t="s">
        <v>249</v>
      </c>
      <c r="B57" s="15" t="s">
        <v>250</v>
      </c>
      <c r="C57" s="16" t="s">
        <v>259</v>
      </c>
      <c r="D57" s="17" t="s">
        <v>90</v>
      </c>
      <c r="E57" s="13">
        <v>42</v>
      </c>
      <c r="F57" s="29" t="s">
        <v>260</v>
      </c>
      <c r="G57" s="17">
        <v>57</v>
      </c>
      <c r="H57" s="27" t="str">
        <f>HYPERLINK(INDEX('BIOS Routine URL'!$B$2:$B$132,MATCH(F57,'BIOS Routine URL'!$A$2:$A$132,0)),INDEX('BIOS Routine URL'!$C$2:$C$132,MATCH(F57,'BIOS Routine URL'!$A$2:$A$132,0)))</f>
        <v>Mov_Draw_VLcs</v>
      </c>
      <c r="I57" s="13" t="s">
        <v>253</v>
      </c>
      <c r="J57" s="19" t="s">
        <v>103</v>
      </c>
      <c r="K57" s="19" t="s">
        <v>181</v>
      </c>
      <c r="L57" s="19" t="s">
        <v>181</v>
      </c>
      <c r="M57" s="19" t="s">
        <v>254</v>
      </c>
      <c r="N57" s="19" t="s">
        <v>261</v>
      </c>
    </row>
    <row r="58" spans="1:14">
      <c r="A58" s="32"/>
      <c r="B58" s="25"/>
      <c r="D58" s="25"/>
      <c r="E58" s="18"/>
      <c r="F58" s="30" t="s">
        <v>262</v>
      </c>
      <c r="G58" s="17">
        <v>58</v>
      </c>
      <c r="H58" s="27" t="str">
        <f>HYPERLINK(INDEX('BIOS Routine URL'!$B$2:$B$132,MATCH(F58,'BIOS Routine URL'!$A$2:$A$132,0)),INDEX('BIOS Routine URL'!$C$2:$C$132,MATCH(F58,'BIOS Routine URL'!$A$2:$A$132,0)))</f>
        <v>Mov_Draw_VL_ab</v>
      </c>
      <c r="I58" s="13" t="s">
        <v>253</v>
      </c>
      <c r="J58" s="19" t="s">
        <v>103</v>
      </c>
      <c r="K58" s="19" t="s">
        <v>263</v>
      </c>
      <c r="L58" s="19" t="s">
        <v>181</v>
      </c>
      <c r="M58" s="19" t="s">
        <v>254</v>
      </c>
      <c r="N58" s="19" t="s">
        <v>238</v>
      </c>
    </row>
    <row r="59" spans="1:14">
      <c r="A59" s="32"/>
      <c r="B59" s="25"/>
      <c r="D59" s="25"/>
      <c r="E59" s="18"/>
      <c r="F59" s="30" t="s">
        <v>264</v>
      </c>
      <c r="G59" s="17">
        <v>59</v>
      </c>
      <c r="H59" s="27" t="str">
        <f>HYPERLINK(INDEX('BIOS Routine URL'!$B$2:$B$132,MATCH(F59,'BIOS Routine URL'!$A$2:$A$132,0)),INDEX('BIOS Routine URL'!$C$2:$C$132,MATCH(F59,'BIOS Routine URL'!$A$2:$A$132,0)))</f>
        <v>Mov_Draw_VL_a</v>
      </c>
      <c r="I59" s="13" t="s">
        <v>253</v>
      </c>
      <c r="J59" s="19" t="s">
        <v>103</v>
      </c>
      <c r="K59" s="19" t="s">
        <v>265</v>
      </c>
      <c r="L59" s="19" t="s">
        <v>181</v>
      </c>
      <c r="M59" s="19" t="s">
        <v>254</v>
      </c>
      <c r="N59" s="19" t="s">
        <v>238</v>
      </c>
    </row>
    <row r="60" spans="1:14">
      <c r="A60" s="24" t="s">
        <v>249</v>
      </c>
      <c r="B60" s="15" t="s">
        <v>250</v>
      </c>
      <c r="C60" s="16" t="s">
        <v>266</v>
      </c>
      <c r="D60" s="17" t="s">
        <v>90</v>
      </c>
      <c r="E60" s="13">
        <v>41</v>
      </c>
      <c r="F60" s="29" t="s">
        <v>267</v>
      </c>
      <c r="G60" s="17">
        <v>60</v>
      </c>
      <c r="H60" s="27" t="str">
        <f>HYPERLINK(INDEX('BIOS Routine URL'!$B$2:$B$132,MATCH(F60,'BIOS Routine URL'!$A$2:$A$132,0)),INDEX('BIOS Routine URL'!$C$2:$C$132,MATCH(F60,'BIOS Routine URL'!$A$2:$A$132,0)))</f>
        <v>Mov_Draw_VL</v>
      </c>
      <c r="I60" s="13" t="s">
        <v>253</v>
      </c>
      <c r="J60" s="19" t="s">
        <v>103</v>
      </c>
      <c r="K60" s="19" t="s">
        <v>181</v>
      </c>
      <c r="L60" s="19" t="s">
        <v>181</v>
      </c>
      <c r="M60" s="19" t="s">
        <v>254</v>
      </c>
      <c r="N60" s="19" t="s">
        <v>268</v>
      </c>
    </row>
    <row r="61" spans="1:14">
      <c r="A61" s="24" t="s">
        <v>249</v>
      </c>
      <c r="B61" s="15" t="s">
        <v>250</v>
      </c>
      <c r="C61" s="16" t="s">
        <v>269</v>
      </c>
      <c r="D61" s="17" t="s">
        <v>90</v>
      </c>
      <c r="E61" s="13">
        <v>39</v>
      </c>
      <c r="F61" s="29" t="s">
        <v>270</v>
      </c>
      <c r="G61" s="17">
        <v>61</v>
      </c>
      <c r="H61" s="27" t="str">
        <f>HYPERLINK(INDEX('BIOS Routine URL'!$B$2:$B$132,MATCH(F61,'BIOS Routine URL'!$A$2:$A$132,0)),INDEX('BIOS Routine URL'!$C$2:$C$132,MATCH(F61,'BIOS Routine URL'!$A$2:$A$132,0)))</f>
        <v>Mov_Draw_VL_d</v>
      </c>
      <c r="I61" s="13" t="s">
        <v>253</v>
      </c>
      <c r="J61" s="19" t="s">
        <v>103</v>
      </c>
      <c r="K61" s="19" t="s">
        <v>271</v>
      </c>
      <c r="L61" s="19" t="s">
        <v>181</v>
      </c>
      <c r="M61" s="19" t="s">
        <v>254</v>
      </c>
      <c r="N61" s="19" t="s">
        <v>238</v>
      </c>
    </row>
    <row r="62" spans="1:14">
      <c r="A62" s="24" t="s">
        <v>272</v>
      </c>
      <c r="B62" s="15" t="s">
        <v>273</v>
      </c>
      <c r="C62" s="16" t="s">
        <v>274</v>
      </c>
      <c r="D62" s="17" t="s">
        <v>90</v>
      </c>
      <c r="E62" s="13">
        <v>31</v>
      </c>
      <c r="F62" s="29" t="s">
        <v>275</v>
      </c>
      <c r="G62" s="17">
        <v>38</v>
      </c>
      <c r="H62" s="27" t="str">
        <f>HYPERLINK(INDEX('BIOS Routine URL'!$B$2:$B$132,MATCH(F62,'BIOS Routine URL'!$A$2:$A$132,0)),INDEX('BIOS Routine URL'!$C$2:$C$132,MATCH(F62,'BIOS Routine URL'!$A$2:$A$132,0)))</f>
        <v>Draw_VLc</v>
      </c>
      <c r="I62" s="13" t="s">
        <v>276</v>
      </c>
      <c r="J62" s="19" t="s">
        <v>103</v>
      </c>
      <c r="K62" s="19" t="s">
        <v>181</v>
      </c>
      <c r="L62" s="19" t="s">
        <v>181</v>
      </c>
      <c r="M62" s="19" t="s">
        <v>254</v>
      </c>
      <c r="N62" s="19" t="s">
        <v>255</v>
      </c>
    </row>
    <row r="63" spans="1:14">
      <c r="A63" s="24" t="s">
        <v>272</v>
      </c>
      <c r="B63" s="15" t="s">
        <v>273</v>
      </c>
      <c r="C63" s="16" t="s">
        <v>277</v>
      </c>
      <c r="D63" s="17" t="s">
        <v>90</v>
      </c>
      <c r="E63" s="13">
        <v>36</v>
      </c>
      <c r="F63" s="29" t="s">
        <v>278</v>
      </c>
      <c r="G63" s="17">
        <v>39</v>
      </c>
      <c r="H63" s="27" t="str">
        <f>HYPERLINK(INDEX('BIOS Routine URL'!$B$2:$B$132,MATCH(F63,'BIOS Routine URL'!$A$2:$A$132,0)),INDEX('BIOS Routine URL'!$C$2:$C$132,MATCH(F63,'BIOS Routine URL'!$A$2:$A$132,0)))</f>
        <v>Draw_VL_b</v>
      </c>
      <c r="I63" s="13" t="s">
        <v>276</v>
      </c>
      <c r="J63" s="19" t="s">
        <v>103</v>
      </c>
      <c r="K63" s="19" t="s">
        <v>258</v>
      </c>
      <c r="L63" s="19" t="s">
        <v>181</v>
      </c>
      <c r="M63" s="19" t="s">
        <v>254</v>
      </c>
      <c r="N63" s="19" t="s">
        <v>238</v>
      </c>
    </row>
    <row r="64" spans="1:14">
      <c r="A64" s="24" t="s">
        <v>272</v>
      </c>
      <c r="B64" s="15" t="s">
        <v>273</v>
      </c>
      <c r="C64" s="16" t="s">
        <v>279</v>
      </c>
      <c r="D64" s="17" t="s">
        <v>90</v>
      </c>
      <c r="E64" s="13">
        <v>34</v>
      </c>
      <c r="F64" s="29" t="s">
        <v>280</v>
      </c>
      <c r="G64" s="17">
        <v>40</v>
      </c>
      <c r="H64" s="27" t="str">
        <f>HYPERLINK(INDEX('BIOS Routine URL'!$B$2:$B$132,MATCH(F64,'BIOS Routine URL'!$A$2:$A$132,0)),INDEX('BIOS Routine URL'!$C$2:$C$132,MATCH(F64,'BIOS Routine URL'!$A$2:$A$132,0)))</f>
        <v>Draw_VLcs</v>
      </c>
      <c r="I64" s="13" t="s">
        <v>276</v>
      </c>
      <c r="J64" s="19" t="s">
        <v>103</v>
      </c>
      <c r="K64" s="19" t="s">
        <v>181</v>
      </c>
      <c r="L64" s="19" t="s">
        <v>181</v>
      </c>
      <c r="M64" s="19" t="s">
        <v>254</v>
      </c>
      <c r="N64" s="19" t="s">
        <v>261</v>
      </c>
    </row>
    <row r="65" spans="1:14">
      <c r="A65" s="24" t="s">
        <v>272</v>
      </c>
      <c r="B65" s="15" t="s">
        <v>273</v>
      </c>
      <c r="C65" s="16" t="s">
        <v>281</v>
      </c>
      <c r="D65" s="17" t="s">
        <v>282</v>
      </c>
      <c r="E65" s="13">
        <v>32</v>
      </c>
      <c r="F65" s="29" t="s">
        <v>283</v>
      </c>
      <c r="G65" s="17">
        <v>41</v>
      </c>
      <c r="H65" s="27" t="str">
        <f>HYPERLINK(INDEX('BIOS Routine URL'!$B$2:$B$132,MATCH(F65,'BIOS Routine URL'!$A$2:$A$132,0)),INDEX('BIOS Routine URL'!$C$2:$C$132,MATCH(F65,'BIOS Routine URL'!$A$2:$A$132,0)))</f>
        <v>Draw_VL_ab</v>
      </c>
      <c r="I65" s="13" t="s">
        <v>276</v>
      </c>
      <c r="J65" s="19" t="s">
        <v>103</v>
      </c>
      <c r="K65" s="19" t="s">
        <v>263</v>
      </c>
      <c r="L65" s="19" t="s">
        <v>181</v>
      </c>
      <c r="M65" s="19" t="s">
        <v>254</v>
      </c>
      <c r="N65" s="19" t="s">
        <v>238</v>
      </c>
    </row>
    <row r="66" spans="1:14">
      <c r="A66" s="24" t="s">
        <v>272</v>
      </c>
      <c r="B66" s="15" t="s">
        <v>273</v>
      </c>
      <c r="C66" s="16" t="s">
        <v>284</v>
      </c>
      <c r="D66" s="17" t="s">
        <v>285</v>
      </c>
      <c r="E66" s="13">
        <v>37</v>
      </c>
      <c r="F66" s="29" t="s">
        <v>286</v>
      </c>
      <c r="G66" s="17">
        <v>42</v>
      </c>
      <c r="H66" s="27" t="str">
        <f>HYPERLINK(INDEX('BIOS Routine URL'!$B$2:$B$132,MATCH(F66,'BIOS Routine URL'!$A$2:$A$132,0)),INDEX('BIOS Routine URL'!$C$2:$C$132,MATCH(F66,'BIOS Routine URL'!$A$2:$A$132,0)))</f>
        <v>Draw_VL_a</v>
      </c>
      <c r="I66" s="13" t="s">
        <v>276</v>
      </c>
      <c r="J66" s="19" t="s">
        <v>103</v>
      </c>
      <c r="K66" s="19" t="s">
        <v>265</v>
      </c>
      <c r="L66" s="19" t="s">
        <v>181</v>
      </c>
      <c r="M66" s="19" t="s">
        <v>254</v>
      </c>
      <c r="N66" s="19" t="s">
        <v>238</v>
      </c>
    </row>
    <row r="67" spans="1:14">
      <c r="A67" s="24" t="s">
        <v>272</v>
      </c>
      <c r="B67" s="15" t="s">
        <v>273</v>
      </c>
      <c r="C67" s="16" t="s">
        <v>287</v>
      </c>
      <c r="D67" s="17" t="s">
        <v>90</v>
      </c>
      <c r="E67" s="13">
        <v>33</v>
      </c>
      <c r="F67" s="29" t="s">
        <v>288</v>
      </c>
      <c r="G67" s="17">
        <v>43</v>
      </c>
      <c r="H67" s="27" t="str">
        <f>HYPERLINK(INDEX('BIOS Routine URL'!$B$2:$B$132,MATCH(F67,'BIOS Routine URL'!$A$2:$A$132,0)),INDEX('BIOS Routine URL'!$C$2:$C$132,MATCH(F67,'BIOS Routine URL'!$A$2:$A$132,0)))</f>
        <v>Draw_VL</v>
      </c>
      <c r="I67" s="13" t="s">
        <v>276</v>
      </c>
      <c r="J67" s="19" t="s">
        <v>103</v>
      </c>
      <c r="K67" s="19" t="s">
        <v>181</v>
      </c>
      <c r="L67" s="19" t="s">
        <v>181</v>
      </c>
      <c r="M67" s="19" t="s">
        <v>254</v>
      </c>
      <c r="N67" s="19" t="s">
        <v>238</v>
      </c>
    </row>
    <row r="68" spans="1:14">
      <c r="A68" s="24" t="s">
        <v>272</v>
      </c>
      <c r="B68" s="15" t="s">
        <v>273</v>
      </c>
      <c r="C68" s="16" t="s">
        <v>289</v>
      </c>
      <c r="D68" s="17" t="s">
        <v>90</v>
      </c>
      <c r="E68" s="13">
        <v>30</v>
      </c>
      <c r="F68" s="29" t="s">
        <v>290</v>
      </c>
      <c r="G68" s="17">
        <v>44</v>
      </c>
      <c r="H68" s="27" t="str">
        <f>HYPERLINK(INDEX('BIOS Routine URL'!$B$2:$B$132,MATCH(F68,'BIOS Routine URL'!$A$2:$A$132,0)),INDEX('BIOS Routine URL'!$C$2:$C$132,MATCH(F68,'BIOS Routine URL'!$A$2:$A$132,0)))</f>
        <v>Draw_Line_d</v>
      </c>
      <c r="I68" s="13" t="s">
        <v>276</v>
      </c>
      <c r="J68" s="19" t="s">
        <v>103</v>
      </c>
      <c r="K68" s="19" t="s">
        <v>206</v>
      </c>
      <c r="L68" s="19" t="s">
        <v>181</v>
      </c>
      <c r="M68" s="19" t="s">
        <v>254</v>
      </c>
      <c r="N68" s="19" t="s">
        <v>238</v>
      </c>
    </row>
    <row r="69" spans="1:14">
      <c r="A69" s="24" t="s">
        <v>291</v>
      </c>
      <c r="B69" s="15" t="s">
        <v>292</v>
      </c>
      <c r="C69" s="16" t="s">
        <v>293</v>
      </c>
      <c r="D69" s="17" t="s">
        <v>294</v>
      </c>
      <c r="E69" s="13">
        <v>52</v>
      </c>
      <c r="F69" s="29" t="s">
        <v>295</v>
      </c>
      <c r="G69" s="17">
        <v>45</v>
      </c>
      <c r="H69" s="27" t="str">
        <f>HYPERLINK(INDEX('BIOS Routine URL'!$B$2:$B$132,MATCH(F69,'BIOS Routine URL'!$A$2:$A$132,0)),INDEX('BIOS Routine URL'!$C$2:$C$132,MATCH(F69,'BIOS Routine URL'!$A$2:$A$132,0)))</f>
        <v>Draw_VLp_FF</v>
      </c>
      <c r="I69" s="13" t="s">
        <v>276</v>
      </c>
      <c r="J69" s="19" t="s">
        <v>103</v>
      </c>
      <c r="K69" s="19" t="s">
        <v>181</v>
      </c>
      <c r="L69" s="19" t="s">
        <v>181</v>
      </c>
      <c r="M69" s="19" t="s">
        <v>254</v>
      </c>
      <c r="N69" s="19" t="s">
        <v>296</v>
      </c>
    </row>
    <row r="70" spans="1:14">
      <c r="A70" s="24" t="s">
        <v>291</v>
      </c>
      <c r="B70" s="15" t="s">
        <v>292</v>
      </c>
      <c r="C70" s="16" t="s">
        <v>297</v>
      </c>
      <c r="D70" s="17" t="s">
        <v>298</v>
      </c>
      <c r="E70" s="13">
        <v>51</v>
      </c>
      <c r="F70" s="29" t="s">
        <v>299</v>
      </c>
      <c r="G70" s="17">
        <v>46</v>
      </c>
      <c r="H70" s="27" t="str">
        <f>HYPERLINK(INDEX('BIOS Routine URL'!$B$2:$B$132,MATCH(F70,'BIOS Routine URL'!$A$2:$A$132,0)),INDEX('BIOS Routine URL'!$C$2:$C$132,MATCH(F70,'BIOS Routine URL'!$A$2:$A$132,0)))</f>
        <v>Draw_VLp_7F</v>
      </c>
      <c r="I70" s="13" t="s">
        <v>276</v>
      </c>
      <c r="J70" s="19" t="s">
        <v>103</v>
      </c>
      <c r="K70" s="19" t="s">
        <v>181</v>
      </c>
      <c r="L70" s="19" t="s">
        <v>181</v>
      </c>
      <c r="M70" s="19" t="s">
        <v>254</v>
      </c>
      <c r="N70" s="19" t="s">
        <v>296</v>
      </c>
    </row>
    <row r="71" spans="1:14">
      <c r="A71" s="24" t="s">
        <v>291</v>
      </c>
      <c r="B71" s="15" t="s">
        <v>292</v>
      </c>
      <c r="C71" s="16" t="s">
        <v>300</v>
      </c>
      <c r="D71" s="17" t="s">
        <v>301</v>
      </c>
      <c r="E71" s="13">
        <v>55</v>
      </c>
      <c r="F71" s="29" t="s">
        <v>302</v>
      </c>
      <c r="G71" s="17">
        <v>47</v>
      </c>
      <c r="H71" s="27" t="str">
        <f>HYPERLINK(INDEX('BIOS Routine URL'!$B$2:$B$132,MATCH(F71,'BIOS Routine URL'!$A$2:$A$132,0)),INDEX('BIOS Routine URL'!$C$2:$C$132,MATCH(F71,'BIOS Routine URL'!$A$2:$A$132,0)))</f>
        <v>Draw_VLp_scale</v>
      </c>
      <c r="I71" s="13" t="s">
        <v>276</v>
      </c>
      <c r="J71" s="19" t="s">
        <v>103</v>
      </c>
      <c r="K71" s="19" t="s">
        <v>181</v>
      </c>
      <c r="L71" s="19" t="s">
        <v>181</v>
      </c>
      <c r="M71" s="19" t="s">
        <v>254</v>
      </c>
      <c r="N71" s="19" t="s">
        <v>303</v>
      </c>
    </row>
    <row r="72" spans="1:14">
      <c r="A72" s="24" t="s">
        <v>291</v>
      </c>
      <c r="B72" s="15" t="s">
        <v>304</v>
      </c>
      <c r="C72" s="16" t="s">
        <v>305</v>
      </c>
      <c r="D72" s="17" t="s">
        <v>306</v>
      </c>
      <c r="E72" s="13">
        <v>53</v>
      </c>
      <c r="F72" s="29" t="s">
        <v>307</v>
      </c>
      <c r="G72" s="17">
        <v>48</v>
      </c>
      <c r="H72" s="27" t="str">
        <f>HYPERLINK(INDEX('BIOS Routine URL'!$B$2:$B$132,MATCH(F72,'BIOS Routine URL'!$A$2:$A$132,0)),INDEX('BIOS Routine URL'!$C$2:$C$132,MATCH(F72,'BIOS Routine URL'!$A$2:$A$132,0)))</f>
        <v>Draw_VLp_b</v>
      </c>
      <c r="I72" s="13" t="s">
        <v>276</v>
      </c>
      <c r="J72" s="19" t="s">
        <v>103</v>
      </c>
      <c r="K72" s="19" t="s">
        <v>258</v>
      </c>
      <c r="L72" s="19" t="s">
        <v>181</v>
      </c>
      <c r="M72" s="19" t="s">
        <v>254</v>
      </c>
      <c r="N72" s="19" t="s">
        <v>296</v>
      </c>
    </row>
    <row r="73" spans="1:14">
      <c r="A73" s="24" t="s">
        <v>291</v>
      </c>
      <c r="B73" s="15" t="s">
        <v>304</v>
      </c>
      <c r="C73" s="16" t="s">
        <v>308</v>
      </c>
      <c r="D73" s="17" t="s">
        <v>90</v>
      </c>
      <c r="E73" s="13">
        <v>54</v>
      </c>
      <c r="F73" s="29" t="s">
        <v>309</v>
      </c>
      <c r="G73" s="17">
        <v>49</v>
      </c>
      <c r="H73" s="27" t="str">
        <f>HYPERLINK(INDEX('BIOS Routine URL'!$B$2:$B$132,MATCH(F73,'BIOS Routine URL'!$A$2:$A$132,0)),INDEX('BIOS Routine URL'!$C$2:$C$132,MATCH(F73,'BIOS Routine URL'!$A$2:$A$132,0)))</f>
        <v>Draw_VLp</v>
      </c>
      <c r="I73" s="13" t="s">
        <v>276</v>
      </c>
      <c r="J73" s="19" t="s">
        <v>103</v>
      </c>
      <c r="K73" s="19" t="s">
        <v>181</v>
      </c>
      <c r="L73" s="19" t="s">
        <v>181</v>
      </c>
      <c r="M73" s="19" t="s">
        <v>254</v>
      </c>
      <c r="N73" s="19" t="s">
        <v>296</v>
      </c>
    </row>
    <row r="74" spans="1:14">
      <c r="A74" s="24" t="s">
        <v>272</v>
      </c>
      <c r="B74" s="15" t="s">
        <v>310</v>
      </c>
      <c r="C74" s="16" t="s">
        <v>311</v>
      </c>
      <c r="D74" s="17" t="s">
        <v>312</v>
      </c>
      <c r="E74" s="13">
        <v>27</v>
      </c>
      <c r="F74" s="29" t="s">
        <v>313</v>
      </c>
      <c r="G74" s="12"/>
      <c r="H74" s="27"/>
      <c r="I74" s="18"/>
      <c r="J74" s="18"/>
      <c r="K74" s="18"/>
      <c r="L74" s="18"/>
      <c r="M74" s="18"/>
      <c r="N74" s="18"/>
    </row>
    <row r="75" spans="1:14">
      <c r="A75" s="24" t="s">
        <v>272</v>
      </c>
      <c r="B75" s="15" t="s">
        <v>310</v>
      </c>
      <c r="C75" s="16" t="s">
        <v>314</v>
      </c>
      <c r="D75" s="17" t="s">
        <v>315</v>
      </c>
      <c r="E75" s="13">
        <v>28</v>
      </c>
      <c r="F75" s="29" t="s">
        <v>316</v>
      </c>
      <c r="G75" s="17">
        <v>50</v>
      </c>
      <c r="H75" s="27" t="str">
        <f>HYPERLINK(INDEX('BIOS Routine URL'!$B$2:$B$132,MATCH(F75,'BIOS Routine URL'!$A$2:$A$132,0)),INDEX('BIOS Routine URL'!$C$2:$C$132,MATCH(F75,'BIOS Routine URL'!$A$2:$A$132,0)))</f>
        <v>Draw_Pat_VL_a</v>
      </c>
      <c r="I75" s="13" t="s">
        <v>276</v>
      </c>
      <c r="J75" s="19" t="s">
        <v>103</v>
      </c>
      <c r="K75" s="19" t="s">
        <v>265</v>
      </c>
      <c r="L75" s="19" t="s">
        <v>181</v>
      </c>
      <c r="M75" s="19" t="s">
        <v>254</v>
      </c>
      <c r="N75" s="19" t="s">
        <v>238</v>
      </c>
    </row>
    <row r="76" spans="1:14">
      <c r="A76" s="24" t="s">
        <v>272</v>
      </c>
      <c r="B76" s="15" t="s">
        <v>310</v>
      </c>
      <c r="C76" s="16" t="s">
        <v>317</v>
      </c>
      <c r="D76" s="17" t="s">
        <v>318</v>
      </c>
      <c r="E76" s="13">
        <v>29</v>
      </c>
      <c r="F76" s="29" t="s">
        <v>319</v>
      </c>
      <c r="G76" s="17">
        <v>51</v>
      </c>
      <c r="H76" s="27" t="str">
        <f>HYPERLINK(INDEX('BIOS Routine URL'!$B$2:$B$132,MATCH(F76,'BIOS Routine URL'!$A$2:$A$132,0)),INDEX('BIOS Routine URL'!$C$2:$C$132,MATCH(F76,'BIOS Routine URL'!$A$2:$A$132,0)))</f>
        <v>Draw_Pat_VL</v>
      </c>
      <c r="I76" s="13" t="s">
        <v>276</v>
      </c>
      <c r="J76" s="19" t="s">
        <v>103</v>
      </c>
      <c r="K76" s="19" t="s">
        <v>181</v>
      </c>
      <c r="L76" s="19" t="s">
        <v>181</v>
      </c>
      <c r="M76" s="19" t="s">
        <v>254</v>
      </c>
      <c r="N76" s="19" t="s">
        <v>238</v>
      </c>
    </row>
    <row r="77" spans="1:14">
      <c r="A77" s="32"/>
      <c r="B77" s="25"/>
      <c r="D77" s="25"/>
      <c r="E77" s="18"/>
      <c r="F77" s="30" t="s">
        <v>320</v>
      </c>
      <c r="G77" s="17">
        <v>52</v>
      </c>
      <c r="H77" s="27" t="str">
        <f>HYPERLINK(INDEX('BIOS Routine URL'!$B$2:$B$132,MATCH(F77,'BIOS Routine URL'!$A$2:$A$132,0)),INDEX('BIOS Routine URL'!$C$2:$C$132,MATCH(F77,'BIOS Routine URL'!$A$2:$A$132,0)))</f>
        <v>Draw_Pat_VL_d</v>
      </c>
      <c r="I77" s="13" t="s">
        <v>276</v>
      </c>
      <c r="J77" s="19" t="s">
        <v>103</v>
      </c>
      <c r="K77" s="19" t="s">
        <v>271</v>
      </c>
      <c r="L77" s="19" t="s">
        <v>181</v>
      </c>
      <c r="M77" s="19" t="s">
        <v>254</v>
      </c>
      <c r="N77" s="19" t="s">
        <v>238</v>
      </c>
    </row>
    <row r="78" spans="1:14">
      <c r="A78" s="24" t="s">
        <v>291</v>
      </c>
      <c r="B78" s="15" t="s">
        <v>321</v>
      </c>
      <c r="C78" s="16" t="s">
        <v>322</v>
      </c>
      <c r="D78" s="17" t="s">
        <v>323</v>
      </c>
      <c r="E78" s="13">
        <v>50</v>
      </c>
      <c r="F78" s="29" t="s">
        <v>324</v>
      </c>
      <c r="G78" s="17">
        <v>53</v>
      </c>
      <c r="H78" s="27" t="str">
        <f>HYPERLINK(INDEX('BIOS Routine URL'!$B$2:$B$132,MATCH(F78,'BIOS Routine URL'!$A$2:$A$132,0)),INDEX('BIOS Routine URL'!$C$2:$C$132,MATCH(F78,'BIOS Routine URL'!$A$2:$A$132,0)))</f>
        <v>Draw_VL_mode</v>
      </c>
      <c r="I78" s="13" t="s">
        <v>276</v>
      </c>
      <c r="J78" s="19" t="s">
        <v>103</v>
      </c>
      <c r="K78" s="19" t="s">
        <v>181</v>
      </c>
      <c r="L78" s="19" t="s">
        <v>181</v>
      </c>
      <c r="M78" s="19" t="s">
        <v>254</v>
      </c>
    </row>
    <row r="79" spans="1:14">
      <c r="A79" s="24" t="s">
        <v>220</v>
      </c>
      <c r="B79" s="15" t="s">
        <v>325</v>
      </c>
      <c r="C79" s="16" t="s">
        <v>326</v>
      </c>
      <c r="D79" s="17" t="s">
        <v>327</v>
      </c>
      <c r="E79" s="13">
        <v>61</v>
      </c>
      <c r="F79" s="29" t="s">
        <v>328</v>
      </c>
      <c r="G79" s="17">
        <v>37</v>
      </c>
      <c r="H79" s="27" t="str">
        <f>HYPERLINK(INDEX('BIOS Routine URL'!$B$2:$B$132,MATCH(F79,'BIOS Routine URL'!$A$2:$A$132,0)),INDEX('BIOS Routine URL'!$C$2:$C$132,MATCH(F79,'BIOS Routine URL'!$A$2:$A$132,0)))</f>
        <v>Print_Str</v>
      </c>
      <c r="I79" s="13" t="s">
        <v>225</v>
      </c>
      <c r="J79" s="19" t="s">
        <v>103</v>
      </c>
      <c r="K79" s="19" t="s">
        <v>226</v>
      </c>
      <c r="L79" s="19" t="s">
        <v>226</v>
      </c>
      <c r="M79" s="19" t="s">
        <v>66</v>
      </c>
    </row>
    <row r="80" spans="1:14">
      <c r="A80" s="24" t="s">
        <v>220</v>
      </c>
      <c r="B80" s="15" t="s">
        <v>325</v>
      </c>
      <c r="C80" s="16" t="s">
        <v>327</v>
      </c>
      <c r="D80" s="17" t="s">
        <v>329</v>
      </c>
      <c r="E80" s="13">
        <v>60</v>
      </c>
      <c r="F80" s="29" t="s">
        <v>330</v>
      </c>
      <c r="G80" s="12"/>
      <c r="H80" s="27"/>
      <c r="I80" s="18"/>
      <c r="J80" s="18"/>
      <c r="K80" s="18"/>
      <c r="L80" s="18"/>
      <c r="M80" s="18"/>
      <c r="N80" s="18"/>
    </row>
    <row r="81" spans="1:14">
      <c r="A81" s="14" t="s">
        <v>331</v>
      </c>
      <c r="B81" s="15" t="s">
        <v>332</v>
      </c>
      <c r="C81" s="16" t="s">
        <v>333</v>
      </c>
      <c r="D81" s="17" t="s">
        <v>90</v>
      </c>
      <c r="E81" s="13">
        <v>86</v>
      </c>
      <c r="F81" s="29" t="s">
        <v>334</v>
      </c>
      <c r="G81" s="17">
        <v>13</v>
      </c>
      <c r="H81" s="27" t="str">
        <f>HYPERLINK(INDEX('BIOS Routine URL'!$B$2:$B$132,MATCH(F81,'BIOS Routine URL'!$A$2:$A$132,0)),INDEX('BIOS Routine URL'!$C$2:$C$132,MATCH(F81,'BIOS Routine URL'!$A$2:$A$132,0)))</f>
        <v>Random_3</v>
      </c>
      <c r="I81" s="13" t="s">
        <v>92</v>
      </c>
      <c r="J81" s="19" t="s">
        <v>56</v>
      </c>
      <c r="K81" s="19" t="s">
        <v>57</v>
      </c>
      <c r="L81" s="19" t="s">
        <v>335</v>
      </c>
    </row>
    <row r="82" spans="1:14">
      <c r="A82" s="14" t="s">
        <v>331</v>
      </c>
      <c r="B82" s="15" t="s">
        <v>332</v>
      </c>
      <c r="C82" s="16" t="s">
        <v>336</v>
      </c>
      <c r="D82" s="17" t="s">
        <v>90</v>
      </c>
      <c r="E82" s="13">
        <v>87</v>
      </c>
      <c r="F82" s="29" t="s">
        <v>337</v>
      </c>
      <c r="G82" s="17">
        <v>14</v>
      </c>
      <c r="H82" s="27" t="str">
        <f>HYPERLINK(INDEX('BIOS Routine URL'!$B$2:$B$132,MATCH(F82,'BIOS Routine URL'!$A$2:$A$132,0)),INDEX('BIOS Routine URL'!$C$2:$C$132,MATCH(F82,'BIOS Routine URL'!$A$2:$A$132,0)))</f>
        <v>Random</v>
      </c>
      <c r="I82" s="13" t="s">
        <v>92</v>
      </c>
      <c r="J82" s="19" t="s">
        <v>56</v>
      </c>
      <c r="K82" s="19" t="s">
        <v>57</v>
      </c>
      <c r="L82" s="19" t="s">
        <v>335</v>
      </c>
    </row>
    <row r="83" spans="1:14">
      <c r="A83" s="14" t="s">
        <v>50</v>
      </c>
      <c r="B83" s="15" t="s">
        <v>338</v>
      </c>
      <c r="C83" s="16" t="s">
        <v>339</v>
      </c>
      <c r="D83" s="17" t="s">
        <v>340</v>
      </c>
      <c r="E83" s="13">
        <v>5</v>
      </c>
      <c r="F83" s="29" t="s">
        <v>341</v>
      </c>
      <c r="G83" s="17">
        <v>97</v>
      </c>
      <c r="H83" s="27" t="str">
        <f>HYPERLINK(INDEX('BIOS Routine URL'!$B$2:$B$132,MATCH(F83,'BIOS Routine URL'!$A$2:$A$132,0)),INDEX('BIOS Routine URL'!$C$2:$C$132,MATCH(F83,'BIOS Routine URL'!$A$2:$A$132,0)))</f>
        <v>Init_Music_Buf</v>
      </c>
      <c r="I83" s="13" t="s">
        <v>120</v>
      </c>
      <c r="J83" s="19" t="s">
        <v>56</v>
      </c>
      <c r="K83" s="19" t="s">
        <v>85</v>
      </c>
      <c r="L83" s="19" t="s">
        <v>57</v>
      </c>
      <c r="M83" s="19" t="s">
        <v>66</v>
      </c>
    </row>
    <row r="84" spans="1:14">
      <c r="A84" s="14" t="s">
        <v>87</v>
      </c>
      <c r="B84" s="15" t="s">
        <v>342</v>
      </c>
      <c r="C84" s="16" t="s">
        <v>343</v>
      </c>
      <c r="D84" s="17" t="s">
        <v>344</v>
      </c>
      <c r="E84" s="13">
        <v>97</v>
      </c>
      <c r="F84" s="29" t="s">
        <v>345</v>
      </c>
      <c r="G84" s="17">
        <v>64</v>
      </c>
      <c r="H84" s="27" t="str">
        <f>HYPERLINK(INDEX('BIOS Routine URL'!$B$2:$B$132,MATCH(F84,'BIOS Routine URL'!$A$2:$A$132,0)),INDEX('BIOS Routine URL'!$C$2:$C$132,MATCH(F84,'BIOS Routine URL'!$A$2:$A$132,0)))</f>
        <v>Clear_x_b</v>
      </c>
      <c r="I84" s="13" t="s">
        <v>346</v>
      </c>
      <c r="J84" s="19" t="s">
        <v>58</v>
      </c>
      <c r="K84" s="19" t="s">
        <v>258</v>
      </c>
      <c r="L84" s="19" t="s">
        <v>347</v>
      </c>
    </row>
    <row r="85" spans="1:14">
      <c r="A85" s="14" t="s">
        <v>87</v>
      </c>
      <c r="B85" s="15" t="s">
        <v>348</v>
      </c>
      <c r="C85" s="16" t="s">
        <v>349</v>
      </c>
      <c r="D85" s="17" t="s">
        <v>350</v>
      </c>
      <c r="E85" s="13">
        <v>96</v>
      </c>
      <c r="F85" s="29" t="s">
        <v>351</v>
      </c>
      <c r="G85" s="17">
        <v>65</v>
      </c>
      <c r="H85" s="27" t="str">
        <f>HYPERLINK(INDEX('BIOS Routine URL'!$B$2:$B$132,MATCH(F85,'BIOS Routine URL'!$A$2:$A$132,0)),INDEX('BIOS Routine URL'!$C$2:$C$132,MATCH(F85,'BIOS Routine URL'!$A$2:$A$132,0)))</f>
        <v>Clear_C8_RAM</v>
      </c>
      <c r="I85" s="13" t="s">
        <v>346</v>
      </c>
      <c r="J85" s="19" t="s">
        <v>56</v>
      </c>
      <c r="K85" s="19" t="s">
        <v>57</v>
      </c>
      <c r="L85" s="19" t="s">
        <v>352</v>
      </c>
    </row>
    <row r="86" spans="1:14">
      <c r="A86" s="14" t="s">
        <v>87</v>
      </c>
      <c r="B86" s="15" t="s">
        <v>353</v>
      </c>
      <c r="C86" s="16" t="s">
        <v>354</v>
      </c>
      <c r="D86" s="17">
        <f>---6</f>
        <v>-6</v>
      </c>
      <c r="E86" s="13">
        <v>95</v>
      </c>
      <c r="F86" s="29" t="s">
        <v>355</v>
      </c>
      <c r="G86" s="17">
        <v>66</v>
      </c>
      <c r="H86" s="27" t="str">
        <f>HYPERLINK(INDEX('BIOS Routine URL'!$B$2:$B$132,MATCH(F86,'BIOS Routine URL'!$A$2:$A$132,0)),INDEX('BIOS Routine URL'!$C$2:$C$132,MATCH(F86,'BIOS Routine URL'!$A$2:$A$132,0)))</f>
        <v>Clear_x_256</v>
      </c>
      <c r="I86" s="13" t="s">
        <v>346</v>
      </c>
      <c r="J86" s="19" t="s">
        <v>58</v>
      </c>
      <c r="K86" s="19" t="s">
        <v>181</v>
      </c>
      <c r="L86" s="19" t="s">
        <v>347</v>
      </c>
    </row>
    <row r="87" spans="1:14">
      <c r="A87" s="14" t="s">
        <v>87</v>
      </c>
      <c r="B87" s="15" t="s">
        <v>356</v>
      </c>
      <c r="C87" s="16" t="s">
        <v>357</v>
      </c>
      <c r="D87" s="17" t="s">
        <v>358</v>
      </c>
      <c r="E87" s="13">
        <v>110</v>
      </c>
      <c r="F87" s="29" t="s">
        <v>359</v>
      </c>
      <c r="G87" s="17">
        <v>67</v>
      </c>
      <c r="H87" s="27" t="str">
        <f>HYPERLINK(INDEX('BIOS Routine URL'!$B$2:$B$132,MATCH(F87,'BIOS Routine URL'!$A$2:$A$132,0)),INDEX('BIOS Routine URL'!$C$2:$C$132,MATCH(F87,'BIOS Routine URL'!$A$2:$A$132,0)))</f>
        <v>Clear_x_d</v>
      </c>
      <c r="I87" s="13" t="s">
        <v>346</v>
      </c>
      <c r="J87" s="19" t="s">
        <v>58</v>
      </c>
      <c r="K87" s="19" t="s">
        <v>271</v>
      </c>
      <c r="L87" s="19" t="s">
        <v>347</v>
      </c>
    </row>
    <row r="88" spans="1:14">
      <c r="A88" s="14" t="s">
        <v>87</v>
      </c>
      <c r="B88" s="15" t="s">
        <v>360</v>
      </c>
      <c r="C88" s="16" t="s">
        <v>361</v>
      </c>
      <c r="D88" s="17" t="s">
        <v>362</v>
      </c>
      <c r="E88" s="13">
        <v>111</v>
      </c>
      <c r="F88" s="29" t="s">
        <v>363</v>
      </c>
      <c r="G88" s="17">
        <v>70</v>
      </c>
      <c r="H88" s="27" t="str">
        <f>HYPERLINK(INDEX('BIOS Routine URL'!$B$2:$B$132,MATCH(F88,'BIOS Routine URL'!$A$2:$A$132,0)),INDEX('BIOS Routine URL'!$C$2:$C$132,MATCH(F88,'BIOS Routine URL'!$A$2:$A$132,0)))</f>
        <v>Clear_x_b_80</v>
      </c>
      <c r="I88" s="13" t="s">
        <v>364</v>
      </c>
      <c r="J88" s="19" t="s">
        <v>58</v>
      </c>
      <c r="K88" s="19" t="s">
        <v>258</v>
      </c>
      <c r="L88" s="19" t="s">
        <v>365</v>
      </c>
    </row>
    <row r="89" spans="1:14">
      <c r="A89" s="14" t="s">
        <v>87</v>
      </c>
      <c r="B89" s="15" t="s">
        <v>366</v>
      </c>
      <c r="C89" s="16" t="s">
        <v>367</v>
      </c>
      <c r="D89" s="17" t="s">
        <v>368</v>
      </c>
      <c r="E89" s="13">
        <v>108</v>
      </c>
      <c r="F89" s="29" t="s">
        <v>369</v>
      </c>
      <c r="G89" s="17">
        <v>71</v>
      </c>
      <c r="H89" s="27" t="str">
        <f>HYPERLINK(INDEX('BIOS Routine URL'!$B$2:$B$132,MATCH(F89,'BIOS Routine URL'!$A$2:$A$132,0)),INDEX('BIOS Routine URL'!$C$2:$C$132,MATCH(F89,'BIOS Routine URL'!$A$2:$A$132,0)))</f>
        <v>Clear_x_b_a</v>
      </c>
      <c r="I89" s="13" t="s">
        <v>364</v>
      </c>
      <c r="J89" s="19" t="s">
        <v>58</v>
      </c>
      <c r="K89" s="19" t="s">
        <v>263</v>
      </c>
      <c r="L89" s="19" t="s">
        <v>370</v>
      </c>
    </row>
    <row r="90" spans="1:14">
      <c r="A90" s="14" t="s">
        <v>87</v>
      </c>
      <c r="B90" s="15" t="s">
        <v>371</v>
      </c>
      <c r="C90" s="16" t="s">
        <v>372</v>
      </c>
      <c r="D90" s="17" t="s">
        <v>373</v>
      </c>
      <c r="E90" s="13">
        <v>99</v>
      </c>
      <c r="F90" s="29" t="s">
        <v>374</v>
      </c>
      <c r="G90" s="17">
        <v>15</v>
      </c>
      <c r="H90" s="27" t="str">
        <f>HYPERLINK(INDEX('BIOS Routine URL'!$B$2:$B$132,MATCH(F90,'BIOS Routine URL'!$A$2:$A$132,0)),INDEX('BIOS Routine URL'!$C$2:$C$132,MATCH(F90,'BIOS Routine URL'!$A$2:$A$132,0)))</f>
        <v>Dec_3_Counters</v>
      </c>
      <c r="I90" s="13" t="s">
        <v>92</v>
      </c>
      <c r="J90" s="19" t="s">
        <v>56</v>
      </c>
      <c r="K90" s="19" t="s">
        <v>57</v>
      </c>
      <c r="L90" s="19" t="s">
        <v>375</v>
      </c>
    </row>
    <row r="91" spans="1:14">
      <c r="A91" s="14" t="s">
        <v>87</v>
      </c>
      <c r="B91" s="15" t="s">
        <v>371</v>
      </c>
      <c r="C91" s="16" t="s">
        <v>376</v>
      </c>
      <c r="D91" s="17" t="s">
        <v>377</v>
      </c>
      <c r="E91" s="13">
        <v>98</v>
      </c>
      <c r="F91" s="29" t="s">
        <v>378</v>
      </c>
      <c r="G91" s="17">
        <v>16</v>
      </c>
      <c r="H91" s="27" t="str">
        <f>HYPERLINK(INDEX('BIOS Routine URL'!$B$2:$B$132,MATCH(F91,'BIOS Routine URL'!$A$2:$A$132,0)),INDEX('BIOS Routine URL'!$C$2:$C$132,MATCH(F91,'BIOS Routine URL'!$A$2:$A$132,0)))</f>
        <v>Dec_6_Counters</v>
      </c>
      <c r="I91" s="13" t="s">
        <v>92</v>
      </c>
      <c r="J91" s="19" t="s">
        <v>56</v>
      </c>
      <c r="K91" s="19" t="s">
        <v>57</v>
      </c>
      <c r="L91" s="19" t="s">
        <v>375</v>
      </c>
    </row>
    <row r="92" spans="1:14">
      <c r="A92" s="32"/>
      <c r="B92" s="25"/>
      <c r="D92" s="25"/>
      <c r="E92" s="18"/>
      <c r="F92" s="30" t="s">
        <v>379</v>
      </c>
      <c r="G92" s="17">
        <v>17</v>
      </c>
      <c r="H92" s="27" t="str">
        <f>HYPERLINK(INDEX('BIOS Routine URL'!$B$2:$B$132,MATCH(F92,'BIOS Routine URL'!$A$2:$A$132,0)),INDEX('BIOS Routine URL'!$C$2:$C$132,MATCH(F92,'BIOS Routine URL'!$A$2:$A$132,0)))</f>
        <v>Dec_Counters</v>
      </c>
      <c r="I92" s="13" t="s">
        <v>92</v>
      </c>
      <c r="J92" s="19" t="s">
        <v>58</v>
      </c>
      <c r="K92" s="19" t="s">
        <v>258</v>
      </c>
      <c r="L92" s="19" t="s">
        <v>380</v>
      </c>
    </row>
    <row r="93" spans="1:14">
      <c r="A93" s="14" t="s">
        <v>87</v>
      </c>
      <c r="B93" s="15" t="s">
        <v>381</v>
      </c>
      <c r="C93" s="16" t="s">
        <v>382</v>
      </c>
      <c r="D93" s="17" t="s">
        <v>90</v>
      </c>
      <c r="E93" s="13">
        <v>105</v>
      </c>
      <c r="F93" s="29" t="s">
        <v>383</v>
      </c>
      <c r="G93" s="17">
        <v>19</v>
      </c>
      <c r="H93" s="27" t="str">
        <f>HYPERLINK(INDEX('BIOS Routine URL'!$B$2:$B$132,MATCH(F93,'BIOS Routine URL'!$A$2:$A$132,0)),INDEX('BIOS Routine URL'!$C$2:$C$132,MATCH(F93,'BIOS Routine URL'!$A$2:$A$132,0)))</f>
        <v>Delay_3</v>
      </c>
      <c r="I93" s="13" t="s">
        <v>384</v>
      </c>
      <c r="J93" s="19" t="s">
        <v>56</v>
      </c>
      <c r="K93" s="19" t="s">
        <v>57</v>
      </c>
      <c r="L93" s="19" t="s">
        <v>380</v>
      </c>
      <c r="M93" s="19" t="s">
        <v>57</v>
      </c>
      <c r="N93" s="19" t="s">
        <v>385</v>
      </c>
    </row>
    <row r="94" spans="1:14">
      <c r="A94" s="14" t="s">
        <v>87</v>
      </c>
      <c r="B94" s="15" t="s">
        <v>381</v>
      </c>
      <c r="C94" s="16" t="s">
        <v>386</v>
      </c>
      <c r="D94" s="17" t="s">
        <v>90</v>
      </c>
      <c r="E94" s="13">
        <v>104</v>
      </c>
      <c r="F94" s="29" t="s">
        <v>387</v>
      </c>
      <c r="G94" s="17">
        <v>20</v>
      </c>
      <c r="H94" s="27" t="str">
        <f>HYPERLINK(INDEX('BIOS Routine URL'!$B$2:$B$132,MATCH(F94,'BIOS Routine URL'!$A$2:$A$132,0)),INDEX('BIOS Routine URL'!$C$2:$C$132,MATCH(F94,'BIOS Routine URL'!$A$2:$A$132,0)))</f>
        <v>Delay_2</v>
      </c>
      <c r="I94" s="13" t="s">
        <v>384</v>
      </c>
      <c r="J94" s="19" t="s">
        <v>56</v>
      </c>
      <c r="K94" s="19" t="s">
        <v>57</v>
      </c>
      <c r="L94" s="19" t="s">
        <v>380</v>
      </c>
      <c r="M94" s="19" t="s">
        <v>57</v>
      </c>
      <c r="N94" s="19" t="s">
        <v>388</v>
      </c>
    </row>
    <row r="95" spans="1:14">
      <c r="A95" s="14" t="s">
        <v>87</v>
      </c>
      <c r="B95" s="15" t="s">
        <v>381</v>
      </c>
      <c r="C95" s="16" t="s">
        <v>389</v>
      </c>
      <c r="D95" s="17" t="s">
        <v>90</v>
      </c>
      <c r="E95" s="13">
        <v>103</v>
      </c>
      <c r="F95" s="29" t="s">
        <v>390</v>
      </c>
      <c r="G95" s="17">
        <v>21</v>
      </c>
      <c r="H95" s="27" t="str">
        <f>HYPERLINK(INDEX('BIOS Routine URL'!$B$2:$B$132,MATCH(F95,'BIOS Routine URL'!$A$2:$A$132,0)),INDEX('BIOS Routine URL'!$C$2:$C$132,MATCH(F95,'BIOS Routine URL'!$A$2:$A$132,0)))</f>
        <v>Delay_1</v>
      </c>
      <c r="I95" s="13" t="s">
        <v>384</v>
      </c>
      <c r="J95" s="19" t="s">
        <v>56</v>
      </c>
      <c r="K95" s="19" t="s">
        <v>57</v>
      </c>
      <c r="L95" s="19" t="s">
        <v>380</v>
      </c>
      <c r="M95" s="19" t="s">
        <v>57</v>
      </c>
      <c r="N95" s="19" t="s">
        <v>391</v>
      </c>
    </row>
    <row r="96" spans="1:14">
      <c r="A96" s="14" t="s">
        <v>87</v>
      </c>
      <c r="B96" s="15" t="s">
        <v>381</v>
      </c>
      <c r="C96" s="16" t="s">
        <v>392</v>
      </c>
      <c r="D96" s="17" t="s">
        <v>90</v>
      </c>
      <c r="E96" s="13">
        <v>102</v>
      </c>
      <c r="F96" s="29" t="s">
        <v>393</v>
      </c>
      <c r="G96" s="17">
        <v>22</v>
      </c>
      <c r="H96" s="27" t="str">
        <f>HYPERLINK(INDEX('BIOS Routine URL'!$B$2:$B$132,MATCH(F96,'BIOS Routine URL'!$A$2:$A$132,0)),INDEX('BIOS Routine URL'!$C$2:$C$132,MATCH(F96,'BIOS Routine URL'!$A$2:$A$132,0)))</f>
        <v>Delay_0</v>
      </c>
      <c r="I96" s="13" t="s">
        <v>384</v>
      </c>
      <c r="J96" s="19" t="s">
        <v>56</v>
      </c>
      <c r="K96" s="19" t="s">
        <v>57</v>
      </c>
      <c r="L96" s="19" t="s">
        <v>380</v>
      </c>
      <c r="M96" s="19" t="s">
        <v>57</v>
      </c>
      <c r="N96" s="19" t="s">
        <v>394</v>
      </c>
    </row>
    <row r="97" spans="1:14">
      <c r="A97" s="14" t="s">
        <v>87</v>
      </c>
      <c r="B97" s="15" t="s">
        <v>381</v>
      </c>
      <c r="C97" s="16" t="s">
        <v>395</v>
      </c>
      <c r="D97" s="17" t="s">
        <v>90</v>
      </c>
      <c r="E97" s="13">
        <v>100</v>
      </c>
      <c r="F97" s="29" t="s">
        <v>396</v>
      </c>
      <c r="G97" s="17">
        <v>23</v>
      </c>
      <c r="H97" s="27" t="str">
        <f>HYPERLINK(INDEX('BIOS Routine URL'!$B$2:$B$132,MATCH(F97,'BIOS Routine URL'!$A$2:$A$132,0)),INDEX('BIOS Routine URL'!$C$2:$C$132,MATCH(F97,'BIOS Routine URL'!$A$2:$A$132,0)))</f>
        <v>Delay_b</v>
      </c>
      <c r="I97" s="13" t="s">
        <v>384</v>
      </c>
      <c r="J97" s="19" t="s">
        <v>58</v>
      </c>
      <c r="K97" s="19" t="s">
        <v>397</v>
      </c>
      <c r="L97" s="19" t="s">
        <v>380</v>
      </c>
      <c r="M97" s="19" t="s">
        <v>57</v>
      </c>
      <c r="N97" s="19" t="s">
        <v>398</v>
      </c>
    </row>
    <row r="98" spans="1:14">
      <c r="A98" s="14" t="s">
        <v>87</v>
      </c>
      <c r="B98" s="15" t="s">
        <v>381</v>
      </c>
      <c r="C98" s="16" t="s">
        <v>399</v>
      </c>
      <c r="D98" s="17" t="s">
        <v>90</v>
      </c>
      <c r="E98" s="13">
        <v>101</v>
      </c>
      <c r="F98" s="29" t="s">
        <v>400</v>
      </c>
      <c r="G98" s="17">
        <v>24</v>
      </c>
      <c r="H98" s="27" t="str">
        <f>HYPERLINK(INDEX('BIOS Routine URL'!$B$2:$B$132,MATCH(F98,'BIOS Routine URL'!$A$2:$A$132,0)),INDEX('BIOS Routine URL'!$C$2:$C$132,MATCH(F98,'BIOS Routine URL'!$A$2:$A$132,0)))</f>
        <v>Delay_RTS</v>
      </c>
      <c r="I98" s="13" t="s">
        <v>384</v>
      </c>
      <c r="J98" s="19" t="s">
        <v>56</v>
      </c>
      <c r="K98" s="19" t="s">
        <v>85</v>
      </c>
      <c r="L98" s="19" t="s">
        <v>85</v>
      </c>
      <c r="M98" s="19" t="s">
        <v>57</v>
      </c>
      <c r="N98" s="19" t="s">
        <v>401</v>
      </c>
    </row>
    <row r="99" spans="1:14">
      <c r="A99" s="14" t="s">
        <v>331</v>
      </c>
      <c r="B99" s="15" t="s">
        <v>402</v>
      </c>
      <c r="C99" s="16" t="s">
        <v>403</v>
      </c>
      <c r="D99" s="17" t="s">
        <v>404</v>
      </c>
      <c r="E99" s="13">
        <v>83</v>
      </c>
      <c r="F99" s="29" t="s">
        <v>405</v>
      </c>
      <c r="G99" s="17">
        <v>18</v>
      </c>
      <c r="H99" s="27" t="str">
        <f>HYPERLINK(INDEX('BIOS Routine URL'!$B$2:$B$132,MATCH(F99,'BIOS Routine URL'!$A$2:$A$132,0)),INDEX('BIOS Routine URL'!$C$2:$C$132,MATCH(F99,'BIOS Routine URL'!$A$2:$A$132,0)))</f>
        <v>Bitmask_a</v>
      </c>
      <c r="I99" s="13" t="s">
        <v>92</v>
      </c>
      <c r="J99" s="19" t="s">
        <v>58</v>
      </c>
      <c r="K99" s="19" t="s">
        <v>104</v>
      </c>
      <c r="L99" s="19" t="s">
        <v>104</v>
      </c>
      <c r="M99" s="19" t="s">
        <v>147</v>
      </c>
    </row>
    <row r="100" spans="1:14">
      <c r="A100" s="14" t="s">
        <v>331</v>
      </c>
      <c r="B100" s="15" t="s">
        <v>406</v>
      </c>
      <c r="C100" s="16" t="s">
        <v>407</v>
      </c>
      <c r="D100" s="17" t="s">
        <v>408</v>
      </c>
      <c r="E100" s="13">
        <v>81</v>
      </c>
      <c r="F100" s="29" t="s">
        <v>409</v>
      </c>
      <c r="G100" s="17">
        <v>62</v>
      </c>
      <c r="H100" s="27" t="str">
        <f>HYPERLINK(INDEX('BIOS Routine URL'!$B$2:$B$132,MATCH(F100,'BIOS Routine URL'!$A$2:$A$132,0)),INDEX('BIOS Routine URL'!$C$2:$C$132,MATCH(F100,'BIOS Routine URL'!$A$2:$A$132,0)))</f>
        <v>Abs_a_b</v>
      </c>
      <c r="I100" s="13" t="s">
        <v>410</v>
      </c>
      <c r="J100" s="19" t="s">
        <v>58</v>
      </c>
      <c r="K100" s="19" t="s">
        <v>206</v>
      </c>
      <c r="L100" s="19" t="s">
        <v>121</v>
      </c>
    </row>
    <row r="101" spans="1:14">
      <c r="A101" s="14" t="s">
        <v>331</v>
      </c>
      <c r="B101" s="15" t="s">
        <v>411</v>
      </c>
      <c r="C101" s="16" t="s">
        <v>412</v>
      </c>
      <c r="D101" s="17" t="s">
        <v>413</v>
      </c>
      <c r="E101" s="13">
        <v>82</v>
      </c>
      <c r="F101" s="29" t="s">
        <v>414</v>
      </c>
      <c r="G101" s="17">
        <v>63</v>
      </c>
      <c r="H101" s="27" t="str">
        <f>HYPERLINK(INDEX('BIOS Routine URL'!$B$2:$B$132,MATCH(F101,'BIOS Routine URL'!$A$2:$A$132,0)),INDEX('BIOS Routine URL'!$C$2:$C$132,MATCH(F101,'BIOS Routine URL'!$A$2:$A$132,0)))</f>
        <v>Abs_b</v>
      </c>
      <c r="I101" s="13" t="s">
        <v>410</v>
      </c>
      <c r="J101" s="19" t="s">
        <v>58</v>
      </c>
      <c r="K101" s="19" t="s">
        <v>415</v>
      </c>
      <c r="L101" s="19" t="s">
        <v>335</v>
      </c>
    </row>
    <row r="102" spans="1:14">
      <c r="A102" s="14" t="s">
        <v>331</v>
      </c>
      <c r="B102" s="15" t="s">
        <v>416</v>
      </c>
      <c r="C102" s="16" t="s">
        <v>417</v>
      </c>
      <c r="D102" s="17" t="s">
        <v>418</v>
      </c>
      <c r="E102" s="13">
        <v>84</v>
      </c>
      <c r="F102" s="29" t="s">
        <v>419</v>
      </c>
      <c r="G102" s="17">
        <v>117</v>
      </c>
      <c r="H102" s="27" t="str">
        <f>HYPERLINK(INDEX('BIOS Routine URL'!$B$2:$B$132,MATCH(F102,'BIOS Routine URL'!$A$2:$A$132,0)),INDEX('BIOS Routine URL'!$C$2:$C$132,MATCH(F102,'BIOS Routine URL'!$A$2:$A$132,0)))</f>
        <v>Rise_Run_Angle</v>
      </c>
      <c r="I102" s="13" t="s">
        <v>420</v>
      </c>
      <c r="J102" s="19" t="s">
        <v>421</v>
      </c>
      <c r="K102" s="19" t="s">
        <v>206</v>
      </c>
      <c r="L102" s="19" t="s">
        <v>121</v>
      </c>
    </row>
    <row r="103" spans="1:14">
      <c r="A103" s="14" t="s">
        <v>331</v>
      </c>
      <c r="B103" s="15" t="s">
        <v>422</v>
      </c>
      <c r="C103" s="16" t="s">
        <v>423</v>
      </c>
      <c r="D103" s="17" t="s">
        <v>424</v>
      </c>
      <c r="E103" s="13">
        <v>85</v>
      </c>
      <c r="F103" s="29" t="s">
        <v>425</v>
      </c>
      <c r="G103" s="17">
        <v>118</v>
      </c>
      <c r="H103" s="27" t="str">
        <f>HYPERLINK(INDEX('BIOS Routine URL'!$B$2:$B$132,MATCH(F103,'BIOS Routine URL'!$A$2:$A$132,0)),INDEX('BIOS Routine URL'!$C$2:$C$132,MATCH(F103,'BIOS Routine URL'!$A$2:$A$132,0)))</f>
        <v>Get_Rise_Idx</v>
      </c>
      <c r="I103" s="13" t="s">
        <v>420</v>
      </c>
      <c r="J103" s="19" t="s">
        <v>58</v>
      </c>
      <c r="K103" s="19" t="s">
        <v>104</v>
      </c>
      <c r="L103" s="19" t="s">
        <v>206</v>
      </c>
      <c r="M103" s="19" t="s">
        <v>147</v>
      </c>
    </row>
    <row r="104" spans="1:14">
      <c r="A104" s="14" t="s">
        <v>331</v>
      </c>
      <c r="B104" s="15" t="s">
        <v>426</v>
      </c>
      <c r="C104" s="16" t="s">
        <v>427</v>
      </c>
      <c r="D104" s="17" t="s">
        <v>428</v>
      </c>
      <c r="E104" s="13">
        <v>93</v>
      </c>
      <c r="F104" s="29" t="s">
        <v>429</v>
      </c>
      <c r="G104" s="17">
        <v>119</v>
      </c>
      <c r="H104" s="27" t="str">
        <f>HYPERLINK(INDEX('BIOS Routine URL'!$B$2:$B$132,MATCH(F104,'BIOS Routine URL'!$A$2:$A$132,0)),INDEX('BIOS Routine URL'!$C$2:$C$132,MATCH(F104,'BIOS Routine URL'!$A$2:$A$132,0)))</f>
        <v>Get_Run_Idx</v>
      </c>
      <c r="I104" s="13" t="s">
        <v>420</v>
      </c>
      <c r="J104" s="19" t="s">
        <v>58</v>
      </c>
      <c r="K104" s="19" t="s">
        <v>104</v>
      </c>
      <c r="L104" s="19" t="s">
        <v>206</v>
      </c>
      <c r="M104" s="19" t="s">
        <v>147</v>
      </c>
    </row>
    <row r="105" spans="1:14">
      <c r="A105" s="14" t="s">
        <v>331</v>
      </c>
      <c r="B105" s="15" t="s">
        <v>430</v>
      </c>
      <c r="C105" s="16" t="s">
        <v>431</v>
      </c>
      <c r="D105" s="17" t="s">
        <v>90</v>
      </c>
      <c r="E105" s="13">
        <v>92</v>
      </c>
      <c r="F105" s="29" t="s">
        <v>432</v>
      </c>
      <c r="G105" s="17">
        <v>120</v>
      </c>
      <c r="H105" s="27" t="str">
        <f>HYPERLINK(INDEX('BIOS Routine URL'!$B$2:$B$132,MATCH(F105,'BIOS Routine URL'!$A$2:$A$132,0)),INDEX('BIOS Routine URL'!$C$2:$C$132,MATCH(F105,'BIOS Routine URL'!$A$2:$A$132,0)))</f>
        <v>Rise_Run_Idx</v>
      </c>
      <c r="I105" s="13" t="s">
        <v>420</v>
      </c>
      <c r="J105" s="19" t="s">
        <v>433</v>
      </c>
      <c r="K105" s="19" t="s">
        <v>85</v>
      </c>
      <c r="L105" s="19" t="s">
        <v>57</v>
      </c>
      <c r="M105" s="19" t="s">
        <v>86</v>
      </c>
    </row>
    <row r="106" spans="1:14">
      <c r="A106" s="14" t="s">
        <v>434</v>
      </c>
      <c r="B106" s="15" t="s">
        <v>435</v>
      </c>
      <c r="C106" s="16" t="s">
        <v>436</v>
      </c>
      <c r="D106" s="17" t="s">
        <v>437</v>
      </c>
      <c r="E106" s="13">
        <v>78</v>
      </c>
      <c r="F106" s="29" t="s">
        <v>438</v>
      </c>
      <c r="G106" s="17">
        <v>121</v>
      </c>
      <c r="H106" s="27" t="str">
        <f>HYPERLINK(INDEX('BIOS Routine URL'!$B$2:$B$132,MATCH(F106,'BIOS Routine URL'!$A$2:$A$132,0)),INDEX('BIOS Routine URL'!$C$2:$C$132,MATCH(F106,'BIOS Routine URL'!$A$2:$A$132,0)))</f>
        <v>Rise_Run_X</v>
      </c>
      <c r="I106" s="13" t="s">
        <v>420</v>
      </c>
      <c r="J106" s="19" t="s">
        <v>421</v>
      </c>
      <c r="K106" s="19" t="s">
        <v>121</v>
      </c>
      <c r="L106" s="19" t="s">
        <v>121</v>
      </c>
    </row>
    <row r="107" spans="1:14">
      <c r="A107" s="14" t="s">
        <v>434</v>
      </c>
      <c r="B107" s="15" t="s">
        <v>435</v>
      </c>
      <c r="C107" s="16" t="s">
        <v>439</v>
      </c>
      <c r="D107" s="17" t="s">
        <v>440</v>
      </c>
      <c r="E107" s="13">
        <v>80</v>
      </c>
      <c r="F107" s="29" t="s">
        <v>441</v>
      </c>
      <c r="G107" s="17">
        <v>122</v>
      </c>
      <c r="H107" s="27" t="str">
        <f>HYPERLINK(INDEX('BIOS Routine URL'!$B$2:$B$132,MATCH(F107,'BIOS Routine URL'!$A$2:$A$132,0)),INDEX('BIOS Routine URL'!$C$2:$C$132,MATCH(F107,'BIOS Routine URL'!$A$2:$A$132,0)))</f>
        <v>Rise_Run_Y</v>
      </c>
      <c r="I107" s="13" t="s">
        <v>420</v>
      </c>
      <c r="J107" s="19" t="s">
        <v>421</v>
      </c>
      <c r="K107" s="19" t="s">
        <v>121</v>
      </c>
      <c r="L107" s="19" t="s">
        <v>121</v>
      </c>
    </row>
    <row r="108" spans="1:14">
      <c r="A108" s="14" t="s">
        <v>434</v>
      </c>
      <c r="B108" s="15" t="s">
        <v>435</v>
      </c>
      <c r="C108" s="16" t="s">
        <v>442</v>
      </c>
      <c r="D108" s="17" t="s">
        <v>443</v>
      </c>
      <c r="E108" s="13">
        <v>79</v>
      </c>
      <c r="F108" s="29" t="s">
        <v>444</v>
      </c>
      <c r="G108" s="17">
        <v>123</v>
      </c>
      <c r="H108" s="27" t="str">
        <f>HYPERLINK(INDEX('BIOS Routine URL'!$B$2:$B$132,MATCH(F108,'BIOS Routine URL'!$A$2:$A$132,0)),INDEX('BIOS Routine URL'!$C$2:$C$132,MATCH(F108,'BIOS Routine URL'!$A$2:$A$132,0)))</f>
        <v>Rise_Run_Len</v>
      </c>
      <c r="I108" s="13" t="s">
        <v>420</v>
      </c>
      <c r="J108" s="19" t="s">
        <v>421</v>
      </c>
      <c r="K108" s="19" t="s">
        <v>445</v>
      </c>
      <c r="L108" s="19" t="s">
        <v>121</v>
      </c>
      <c r="N108" s="19" t="s">
        <v>238</v>
      </c>
    </row>
    <row r="109" spans="1:14">
      <c r="A109" s="24" t="s">
        <v>272</v>
      </c>
      <c r="B109" s="15" t="s">
        <v>446</v>
      </c>
      <c r="C109" s="16" t="s">
        <v>447</v>
      </c>
      <c r="D109" s="17" t="s">
        <v>448</v>
      </c>
      <c r="E109" s="13">
        <v>26</v>
      </c>
      <c r="F109" s="29" t="s">
        <v>449</v>
      </c>
      <c r="G109" s="17">
        <v>124</v>
      </c>
      <c r="H109" s="27" t="str">
        <f>HYPERLINK(INDEX('BIOS Routine URL'!$B$2:$B$132,MATCH(F109,'BIOS Routine URL'!$A$2:$A$132,0)),INDEX('BIOS Routine URL'!$C$2:$C$132,MATCH(F109,'BIOS Routine URL'!$A$2:$A$132,0)))</f>
        <v>Rot_VL_ab</v>
      </c>
      <c r="I109" s="13" t="s">
        <v>420</v>
      </c>
      <c r="J109" s="1" t="s">
        <v>59</v>
      </c>
      <c r="K109" s="19" t="s">
        <v>450</v>
      </c>
      <c r="L109" s="19" t="s">
        <v>451</v>
      </c>
      <c r="M109" s="19" t="s">
        <v>254</v>
      </c>
      <c r="N109" s="19" t="s">
        <v>238</v>
      </c>
    </row>
    <row r="110" spans="1:14">
      <c r="A110" s="24" t="s">
        <v>272</v>
      </c>
      <c r="B110" s="15" t="s">
        <v>446</v>
      </c>
      <c r="C110" s="16" t="s">
        <v>452</v>
      </c>
      <c r="D110" s="17" t="s">
        <v>453</v>
      </c>
      <c r="E110" s="13">
        <v>38</v>
      </c>
      <c r="F110" s="29" t="s">
        <v>454</v>
      </c>
      <c r="G110" s="12"/>
      <c r="H110" s="27"/>
      <c r="I110" s="18"/>
      <c r="J110" s="18"/>
      <c r="K110" s="18"/>
      <c r="L110" s="18"/>
      <c r="M110" s="18"/>
      <c r="N110" s="18"/>
    </row>
    <row r="111" spans="1:14">
      <c r="A111" s="24" t="s">
        <v>272</v>
      </c>
      <c r="B111" s="15" t="s">
        <v>446</v>
      </c>
      <c r="C111" s="16" t="s">
        <v>455</v>
      </c>
      <c r="D111" s="17" t="s">
        <v>456</v>
      </c>
      <c r="E111" s="13">
        <v>35</v>
      </c>
      <c r="F111" s="29" t="s">
        <v>457</v>
      </c>
      <c r="G111" s="17">
        <v>125</v>
      </c>
      <c r="H111" s="27" t="str">
        <f>HYPERLINK(INDEX('BIOS Routine URL'!$B$2:$B$132,MATCH(F111,'BIOS Routine URL'!$A$2:$A$132,0)),INDEX('BIOS Routine URL'!$C$2:$C$132,MATCH(F111,'BIOS Routine URL'!$A$2:$A$132,0)))</f>
        <v>Rot_VL</v>
      </c>
      <c r="I111" s="13" t="s">
        <v>420</v>
      </c>
      <c r="J111" s="1" t="s">
        <v>59</v>
      </c>
      <c r="K111" s="19" t="s">
        <v>458</v>
      </c>
      <c r="L111" s="19" t="s">
        <v>451</v>
      </c>
      <c r="M111" s="19" t="s">
        <v>254</v>
      </c>
      <c r="N111" s="19" t="s">
        <v>268</v>
      </c>
    </row>
    <row r="112" spans="1:14">
      <c r="A112" s="24" t="s">
        <v>291</v>
      </c>
      <c r="B112" s="15" t="s">
        <v>459</v>
      </c>
      <c r="C112" s="16" t="s">
        <v>460</v>
      </c>
      <c r="D112" s="17" t="s">
        <v>461</v>
      </c>
      <c r="E112" s="13">
        <v>56</v>
      </c>
      <c r="F112" s="29" t="s">
        <v>462</v>
      </c>
      <c r="G112" s="17">
        <v>126</v>
      </c>
      <c r="H112" s="27" t="str">
        <f>HYPERLINK(INDEX('BIOS Routine URL'!$B$2:$B$132,MATCH(F112,'BIOS Routine URL'!$A$2:$A$132,0)),INDEX('BIOS Routine URL'!$C$2:$C$132,MATCH(F112,'BIOS Routine URL'!$A$2:$A$132,0)))</f>
        <v>Rot_VL_Mode</v>
      </c>
      <c r="I112" s="13" t="s">
        <v>420</v>
      </c>
      <c r="J112" s="1" t="s">
        <v>59</v>
      </c>
      <c r="K112" s="19" t="s">
        <v>463</v>
      </c>
      <c r="L112" s="19" t="s">
        <v>458</v>
      </c>
      <c r="M112" s="19" t="s">
        <v>254</v>
      </c>
      <c r="N112" s="19" t="s">
        <v>268</v>
      </c>
    </row>
    <row r="113" spans="1:14">
      <c r="A113" s="24" t="s">
        <v>291</v>
      </c>
      <c r="B113" s="15" t="s">
        <v>459</v>
      </c>
      <c r="C113" s="16" t="s">
        <v>464</v>
      </c>
      <c r="D113" s="17" t="s">
        <v>465</v>
      </c>
      <c r="E113" s="13">
        <v>57</v>
      </c>
      <c r="F113" s="29" t="s">
        <v>466</v>
      </c>
      <c r="G113" s="12"/>
      <c r="H113" s="27"/>
      <c r="I113" s="18"/>
      <c r="J113" s="18"/>
      <c r="K113" s="18"/>
      <c r="L113" s="18"/>
      <c r="M113" s="18"/>
      <c r="N113" s="18"/>
    </row>
    <row r="114" spans="1:14">
      <c r="A114" s="32"/>
      <c r="B114" s="25"/>
      <c r="D114" s="25"/>
      <c r="E114" s="18"/>
      <c r="F114" s="30" t="s">
        <v>467</v>
      </c>
      <c r="G114" s="17">
        <v>127</v>
      </c>
      <c r="H114" s="27" t="str">
        <f>HYPERLINK(INDEX('BIOS Routine URL'!$B$2:$B$132,MATCH(F114,'BIOS Routine URL'!$A$2:$A$132,0)),INDEX('BIOS Routine URL'!$C$2:$C$132,MATCH(F114,'BIOS Routine URL'!$A$2:$A$132,0)))</f>
        <v>Rot_VL_M_dft</v>
      </c>
      <c r="I114" s="13" t="s">
        <v>420</v>
      </c>
      <c r="J114" s="19" t="s">
        <v>421</v>
      </c>
      <c r="K114" s="19" t="s">
        <v>458</v>
      </c>
      <c r="L114" s="19" t="s">
        <v>458</v>
      </c>
      <c r="M114" s="19" t="s">
        <v>254</v>
      </c>
      <c r="N114" s="19" t="s">
        <v>268</v>
      </c>
    </row>
    <row r="115" spans="1:14">
      <c r="A115" s="14" t="s">
        <v>331</v>
      </c>
      <c r="B115" s="15" t="s">
        <v>468</v>
      </c>
      <c r="C115" s="16" t="s">
        <v>469</v>
      </c>
      <c r="D115" s="17" t="s">
        <v>470</v>
      </c>
      <c r="E115" s="13">
        <v>91</v>
      </c>
      <c r="F115" s="29" t="s">
        <v>471</v>
      </c>
      <c r="G115" s="17">
        <v>128</v>
      </c>
      <c r="H115" s="27" t="str">
        <f>HYPERLINK(INDEX('BIOS Routine URL'!$B$2:$B$132,MATCH(F115,'BIOS Routine URL'!$A$2:$A$132,0)),INDEX('BIOS Routine URL'!$C$2:$C$132,MATCH(F115,'BIOS Routine URL'!$A$2:$A$132,0)))</f>
        <v>Xform_Run_a</v>
      </c>
      <c r="I115" s="13" t="s">
        <v>420</v>
      </c>
      <c r="J115" s="19" t="s">
        <v>421</v>
      </c>
      <c r="K115" s="19" t="s">
        <v>104</v>
      </c>
      <c r="L115" s="19" t="s">
        <v>104</v>
      </c>
      <c r="M115" s="19" t="s">
        <v>472</v>
      </c>
    </row>
    <row r="116" spans="1:14">
      <c r="A116" s="14" t="s">
        <v>331</v>
      </c>
      <c r="B116" s="15" t="s">
        <v>473</v>
      </c>
      <c r="C116" s="16" t="s">
        <v>474</v>
      </c>
      <c r="D116" s="17" t="s">
        <v>475</v>
      </c>
      <c r="E116" s="13">
        <v>90</v>
      </c>
      <c r="F116" s="29" t="s">
        <v>476</v>
      </c>
      <c r="G116" s="17">
        <v>129</v>
      </c>
      <c r="H116" s="27" t="str">
        <f>HYPERLINK(INDEX('BIOS Routine URL'!$B$2:$B$132,MATCH(F116,'BIOS Routine URL'!$A$2:$A$132,0)),INDEX('BIOS Routine URL'!$C$2:$C$132,MATCH(F116,'BIOS Routine URL'!$A$2:$A$132,0)))</f>
        <v>Xform_Run</v>
      </c>
      <c r="I116" s="13" t="s">
        <v>420</v>
      </c>
      <c r="J116" s="19" t="s">
        <v>433</v>
      </c>
      <c r="K116" s="19" t="s">
        <v>57</v>
      </c>
      <c r="L116" s="19" t="s">
        <v>104</v>
      </c>
      <c r="M116" s="19" t="s">
        <v>472</v>
      </c>
    </row>
    <row r="117" spans="1:14">
      <c r="A117" s="14" t="s">
        <v>331</v>
      </c>
      <c r="B117" s="15" t="s">
        <v>477</v>
      </c>
      <c r="C117" s="16" t="s">
        <v>478</v>
      </c>
      <c r="D117" s="17" t="s">
        <v>479</v>
      </c>
      <c r="E117" s="13">
        <v>89</v>
      </c>
      <c r="F117" s="29" t="s">
        <v>480</v>
      </c>
      <c r="G117" s="17">
        <v>130</v>
      </c>
      <c r="H117" s="27" t="str">
        <f>HYPERLINK(INDEX('BIOS Routine URL'!$B$2:$B$132,MATCH(F117,'BIOS Routine URL'!$A$2:$A$132,0)),INDEX('BIOS Routine URL'!$C$2:$C$132,MATCH(F117,'BIOS Routine URL'!$A$2:$A$132,0)))</f>
        <v>Xform_Rise_a</v>
      </c>
      <c r="I117" s="13" t="s">
        <v>420</v>
      </c>
      <c r="J117" s="19" t="s">
        <v>421</v>
      </c>
      <c r="K117" s="19" t="s">
        <v>104</v>
      </c>
      <c r="L117" s="19" t="s">
        <v>104</v>
      </c>
      <c r="M117" s="19" t="s">
        <v>472</v>
      </c>
    </row>
    <row r="118" spans="1:14">
      <c r="A118" s="14" t="s">
        <v>331</v>
      </c>
      <c r="B118" s="15" t="s">
        <v>481</v>
      </c>
      <c r="C118" s="16" t="s">
        <v>482</v>
      </c>
      <c r="D118" s="17" t="s">
        <v>483</v>
      </c>
      <c r="E118" s="13">
        <v>88</v>
      </c>
      <c r="F118" s="29" t="s">
        <v>484</v>
      </c>
      <c r="G118" s="17">
        <v>131</v>
      </c>
      <c r="H118" s="27" t="str">
        <f>HYPERLINK(INDEX('BIOS Routine URL'!$B$2:$B$132,MATCH(F118,'BIOS Routine URL'!$A$2:$A$132,0)),INDEX('BIOS Routine URL'!$C$2:$C$132,MATCH(F118,'BIOS Routine URL'!$A$2:$A$132,0)))</f>
        <v>Xform_Rise</v>
      </c>
      <c r="I118" s="13" t="s">
        <v>420</v>
      </c>
      <c r="J118" s="19" t="s">
        <v>433</v>
      </c>
      <c r="K118" s="19" t="s">
        <v>57</v>
      </c>
      <c r="L118" s="19" t="s">
        <v>104</v>
      </c>
      <c r="M118" s="19" t="s">
        <v>472</v>
      </c>
    </row>
    <row r="119" spans="1:14">
      <c r="A119" s="14" t="s">
        <v>87</v>
      </c>
      <c r="B119" s="15" t="s">
        <v>485</v>
      </c>
      <c r="C119" s="16" t="s">
        <v>486</v>
      </c>
      <c r="D119" s="17" t="s">
        <v>487</v>
      </c>
      <c r="E119" s="13">
        <v>94</v>
      </c>
      <c r="F119" s="29" t="s">
        <v>488</v>
      </c>
      <c r="G119" s="17">
        <v>68</v>
      </c>
      <c r="H119" s="27" t="str">
        <f>HYPERLINK(INDEX('BIOS Routine URL'!$B$2:$B$132,MATCH(F119,'BIOS Routine URL'!$A$2:$A$132,0)),INDEX('BIOS Routine URL'!$C$2:$C$132,MATCH(F119,'BIOS Routine URL'!$A$2:$A$132,0)))</f>
        <v>Move_Mem_a_1</v>
      </c>
      <c r="I119" s="13" t="s">
        <v>489</v>
      </c>
      <c r="J119" s="19" t="s">
        <v>58</v>
      </c>
      <c r="K119" s="19" t="s">
        <v>463</v>
      </c>
      <c r="L119" s="19" t="s">
        <v>490</v>
      </c>
    </row>
    <row r="120" spans="1:14">
      <c r="A120" s="14" t="s">
        <v>87</v>
      </c>
      <c r="B120" s="15" t="s">
        <v>485</v>
      </c>
      <c r="C120" s="16" t="s">
        <v>491</v>
      </c>
      <c r="D120" s="17" t="s">
        <v>492</v>
      </c>
      <c r="E120" s="13">
        <v>114</v>
      </c>
      <c r="F120" s="29" t="s">
        <v>493</v>
      </c>
      <c r="G120" s="17">
        <v>69</v>
      </c>
      <c r="H120" s="27" t="str">
        <f>HYPERLINK(INDEX('BIOS Routine URL'!$B$2:$B$132,MATCH(F120,'BIOS Routine URL'!$A$2:$A$132,0)),INDEX('BIOS Routine URL'!$C$2:$C$132,MATCH(F120,'BIOS Routine URL'!$A$2:$A$132,0)))</f>
        <v>Move_Mem_a</v>
      </c>
      <c r="I120" s="13" t="s">
        <v>489</v>
      </c>
      <c r="J120" s="19" t="s">
        <v>58</v>
      </c>
      <c r="K120" s="19" t="s">
        <v>463</v>
      </c>
      <c r="L120" s="19" t="s">
        <v>490</v>
      </c>
    </row>
    <row r="121" spans="1:14">
      <c r="A121" s="14" t="s">
        <v>115</v>
      </c>
      <c r="B121" s="15" t="s">
        <v>494</v>
      </c>
      <c r="C121" s="16" t="s">
        <v>495</v>
      </c>
      <c r="D121" s="17" t="s">
        <v>90</v>
      </c>
      <c r="E121" s="13">
        <v>122</v>
      </c>
      <c r="F121" s="29" t="s">
        <v>496</v>
      </c>
      <c r="G121" s="17">
        <v>98</v>
      </c>
      <c r="H121" s="27" t="str">
        <f>HYPERLINK(INDEX('BIOS Routine URL'!$B$2:$B$132,MATCH(F121,'BIOS Routine URL'!$A$2:$A$132,0)),INDEX('BIOS Routine URL'!$C$2:$C$132,MATCH(F121,'BIOS Routine URL'!$A$2:$A$132,0)))</f>
        <v>Init_Music_chk</v>
      </c>
      <c r="I121" s="13" t="s">
        <v>120</v>
      </c>
      <c r="J121" s="19" t="s">
        <v>421</v>
      </c>
      <c r="K121" s="19" t="s">
        <v>137</v>
      </c>
      <c r="L121" s="19" t="s">
        <v>57</v>
      </c>
      <c r="M121" s="19" t="s">
        <v>497</v>
      </c>
    </row>
    <row r="122" spans="1:14">
      <c r="A122" s="14" t="s">
        <v>115</v>
      </c>
      <c r="B122" s="15" t="s">
        <v>494</v>
      </c>
      <c r="C122" s="16" t="s">
        <v>498</v>
      </c>
      <c r="D122" s="17" t="s">
        <v>90</v>
      </c>
      <c r="E122" s="13">
        <v>125</v>
      </c>
      <c r="F122" s="29" t="s">
        <v>499</v>
      </c>
      <c r="G122" s="17">
        <v>99</v>
      </c>
      <c r="H122" s="27" t="str">
        <f>HYPERLINK(INDEX('BIOS Routine URL'!$B$2:$B$132,MATCH(F122,'BIOS Routine URL'!$A$2:$A$132,0)),INDEX('BIOS Routine URL'!$C$2:$C$132,MATCH(F122,'BIOS Routine URL'!$A$2:$A$132,0)))</f>
        <v>Init_Music</v>
      </c>
      <c r="I122" s="13" t="s">
        <v>120</v>
      </c>
      <c r="J122" s="19" t="s">
        <v>421</v>
      </c>
      <c r="K122" s="19" t="s">
        <v>137</v>
      </c>
      <c r="L122" s="19" t="s">
        <v>57</v>
      </c>
      <c r="M122" s="19" t="s">
        <v>497</v>
      </c>
    </row>
    <row r="123" spans="1:14">
      <c r="A123" s="14" t="s">
        <v>115</v>
      </c>
      <c r="B123" s="15" t="s">
        <v>494</v>
      </c>
      <c r="C123" s="16" t="s">
        <v>500</v>
      </c>
      <c r="D123" s="17" t="s">
        <v>501</v>
      </c>
      <c r="E123" s="13">
        <v>124</v>
      </c>
      <c r="F123" s="29" t="s">
        <v>502</v>
      </c>
      <c r="G123" s="12"/>
      <c r="H123" s="27"/>
      <c r="I123" s="18"/>
      <c r="J123" s="18"/>
      <c r="K123" s="18"/>
      <c r="L123" s="18"/>
      <c r="M123" s="18"/>
      <c r="N123" s="18"/>
    </row>
    <row r="124" spans="1:14">
      <c r="A124" s="14" t="s">
        <v>115</v>
      </c>
      <c r="B124" s="15" t="s">
        <v>494</v>
      </c>
      <c r="C124" s="16" t="s">
        <v>503</v>
      </c>
      <c r="D124" s="17" t="s">
        <v>504</v>
      </c>
      <c r="E124" s="13">
        <v>127</v>
      </c>
      <c r="F124" s="29" t="s">
        <v>505</v>
      </c>
      <c r="G124" s="17">
        <v>100</v>
      </c>
      <c r="H124" s="27" t="str">
        <f>HYPERLINK(INDEX('BIOS Routine URL'!$B$2:$B$132,MATCH(F124,'BIOS Routine URL'!$A$2:$A$132,0)),INDEX('BIOS Routine URL'!$C$2:$C$132,MATCH(F124,'BIOS Routine URL'!$A$2:$A$132,0)))</f>
        <v>Init_Music_dft</v>
      </c>
      <c r="I124" s="13" t="s">
        <v>120</v>
      </c>
      <c r="J124" s="19" t="s">
        <v>421</v>
      </c>
      <c r="K124" s="19" t="s">
        <v>137</v>
      </c>
      <c r="L124" s="19" t="s">
        <v>57</v>
      </c>
      <c r="M124" s="19" t="s">
        <v>497</v>
      </c>
    </row>
    <row r="125" spans="1:14">
      <c r="A125" s="14" t="s">
        <v>115</v>
      </c>
      <c r="B125" s="15" t="s">
        <v>494</v>
      </c>
      <c r="C125" s="16" t="s">
        <v>506</v>
      </c>
      <c r="D125" s="17" t="s">
        <v>90</v>
      </c>
      <c r="E125" s="13">
        <v>126</v>
      </c>
      <c r="F125" s="29" t="s">
        <v>507</v>
      </c>
      <c r="G125" s="12"/>
      <c r="H125" s="27"/>
      <c r="I125" s="18"/>
      <c r="J125" s="18"/>
      <c r="K125" s="18"/>
      <c r="L125" s="18"/>
      <c r="M125" s="18"/>
      <c r="N125" s="18"/>
    </row>
    <row r="126" spans="1:14">
      <c r="A126" s="14" t="s">
        <v>97</v>
      </c>
      <c r="B126" s="15" t="s">
        <v>508</v>
      </c>
      <c r="C126" s="16" t="s">
        <v>509</v>
      </c>
      <c r="D126" s="17" t="s">
        <v>510</v>
      </c>
      <c r="E126" s="13">
        <v>73</v>
      </c>
      <c r="F126" s="29" t="s">
        <v>511</v>
      </c>
      <c r="G126" s="17">
        <v>76</v>
      </c>
      <c r="H126" s="27" t="str">
        <f>HYPERLINK(INDEX('BIOS Routine URL'!$B$2:$B$132,MATCH(F126,'BIOS Routine URL'!$A$2:$A$132,0)),INDEX('BIOS Routine URL'!$C$2:$C$132,MATCH(F126,'BIOS Routine URL'!$A$2:$A$132,0)))</f>
        <v>Select_Game</v>
      </c>
      <c r="I126" s="13" t="s">
        <v>512</v>
      </c>
      <c r="J126" s="1" t="s">
        <v>59</v>
      </c>
      <c r="K126" s="19" t="s">
        <v>206</v>
      </c>
      <c r="L126" s="19" t="s">
        <v>71</v>
      </c>
      <c r="M126" s="19" t="s">
        <v>804</v>
      </c>
    </row>
    <row r="127" spans="1:14">
      <c r="A127" s="32"/>
      <c r="B127" s="25"/>
      <c r="D127" s="25"/>
      <c r="E127" s="18"/>
      <c r="F127" s="30" t="s">
        <v>513</v>
      </c>
      <c r="G127" s="17">
        <v>77</v>
      </c>
      <c r="H127" s="27" t="str">
        <f>HYPERLINK(INDEX('BIOS Routine URL'!$B$2:$B$132,MATCH(F127,'BIOS Routine URL'!$A$2:$A$132,0)),INDEX('BIOS Routine URL'!$C$2:$C$132,MATCH(F127,'BIOS Routine URL'!$A$2:$A$132,0)))</f>
        <v>Display_Option</v>
      </c>
      <c r="I127" s="13" t="s">
        <v>512</v>
      </c>
      <c r="J127" s="19" t="s">
        <v>103</v>
      </c>
      <c r="K127" s="19" t="s">
        <v>514</v>
      </c>
      <c r="L127" s="19" t="s">
        <v>57</v>
      </c>
      <c r="M127" s="19" t="s">
        <v>138</v>
      </c>
    </row>
    <row r="128" spans="1:14">
      <c r="A128" s="14" t="s">
        <v>97</v>
      </c>
      <c r="B128" s="15" t="s">
        <v>515</v>
      </c>
      <c r="C128" s="16" t="s">
        <v>516</v>
      </c>
      <c r="D128" s="17" t="s">
        <v>90</v>
      </c>
      <c r="E128" s="13">
        <v>76</v>
      </c>
      <c r="F128" s="29" t="s">
        <v>517</v>
      </c>
      <c r="G128" s="17">
        <v>83</v>
      </c>
      <c r="H128" s="27" t="str">
        <f>HYPERLINK(INDEX('BIOS Routine URL'!$B$2:$B$132,MATCH(F128,'BIOS Routine URL'!$A$2:$A$132,0)),INDEX('BIOS Routine URL'!$C$2:$C$132,MATCH(F128,'BIOS Routine URL'!$A$2:$A$132,0)))</f>
        <v>Clear_Score</v>
      </c>
      <c r="I128" s="13" t="s">
        <v>518</v>
      </c>
      <c r="J128" s="19" t="s">
        <v>58</v>
      </c>
      <c r="K128" s="19" t="s">
        <v>170</v>
      </c>
      <c r="L128" s="19" t="s">
        <v>57</v>
      </c>
      <c r="M128" s="19" t="s">
        <v>86</v>
      </c>
    </row>
    <row r="129" spans="1:14">
      <c r="A129" s="24" t="s">
        <v>220</v>
      </c>
      <c r="B129" s="15" t="s">
        <v>519</v>
      </c>
      <c r="C129" s="16" t="s">
        <v>520</v>
      </c>
      <c r="D129" s="17" t="s">
        <v>521</v>
      </c>
      <c r="E129" s="13">
        <v>64</v>
      </c>
      <c r="F129" s="29" t="s">
        <v>522</v>
      </c>
      <c r="G129" s="17">
        <v>84</v>
      </c>
      <c r="H129" s="27" t="str">
        <f>HYPERLINK(INDEX('BIOS Routine URL'!$B$2:$B$132,MATCH(F129,'BIOS Routine URL'!$A$2:$A$132,0)),INDEX('BIOS Routine URL'!$C$2:$C$132,MATCH(F129,'BIOS Routine URL'!$A$2:$A$132,0)))</f>
        <v>Add_Score_a</v>
      </c>
      <c r="I129" s="13" t="s">
        <v>518</v>
      </c>
      <c r="J129" s="19" t="s">
        <v>58</v>
      </c>
      <c r="K129" s="19" t="s">
        <v>523</v>
      </c>
      <c r="L129" s="19" t="s">
        <v>57</v>
      </c>
      <c r="M129" s="19" t="s">
        <v>86</v>
      </c>
    </row>
    <row r="130" spans="1:14">
      <c r="A130" s="24" t="s">
        <v>220</v>
      </c>
      <c r="B130" s="15" t="s">
        <v>524</v>
      </c>
      <c r="C130" s="16" t="s">
        <v>525</v>
      </c>
      <c r="D130" s="17" t="s">
        <v>526</v>
      </c>
      <c r="E130" s="13">
        <v>62</v>
      </c>
      <c r="F130" s="29" t="s">
        <v>527</v>
      </c>
      <c r="G130" s="17">
        <v>85</v>
      </c>
      <c r="H130" s="27" t="str">
        <f>HYPERLINK(INDEX('BIOS Routine URL'!$B$2:$B$132,MATCH(F130,'BIOS Routine URL'!$A$2:$A$132,0)),INDEX('BIOS Routine URL'!$C$2:$C$132,MATCH(F130,'BIOS Routine URL'!$A$2:$A$132,0)))</f>
        <v>Add_Score_d</v>
      </c>
      <c r="I130" s="13" t="s">
        <v>518</v>
      </c>
      <c r="J130" s="19" t="s">
        <v>58</v>
      </c>
      <c r="K130" s="19" t="s">
        <v>528</v>
      </c>
      <c r="L130" s="19" t="s">
        <v>57</v>
      </c>
      <c r="M130" s="19" t="s">
        <v>86</v>
      </c>
    </row>
    <row r="131" spans="1:14">
      <c r="A131" s="24" t="s">
        <v>220</v>
      </c>
      <c r="B131" s="15" t="s">
        <v>529</v>
      </c>
      <c r="C131" s="16" t="s">
        <v>530</v>
      </c>
      <c r="D131" s="17" t="s">
        <v>531</v>
      </c>
      <c r="E131" s="13">
        <v>63</v>
      </c>
      <c r="F131" s="29" t="s">
        <v>532</v>
      </c>
      <c r="G131" s="12"/>
      <c r="H131" s="27"/>
      <c r="I131" s="18"/>
      <c r="J131" s="18"/>
      <c r="K131" s="18"/>
      <c r="L131" s="18"/>
      <c r="M131" s="18"/>
      <c r="N131" s="18"/>
    </row>
    <row r="132" spans="1:14">
      <c r="A132" s="32"/>
      <c r="B132" s="25"/>
      <c r="D132" s="25"/>
      <c r="E132" s="18"/>
      <c r="F132" s="30" t="s">
        <v>533</v>
      </c>
      <c r="G132" s="17">
        <v>86</v>
      </c>
      <c r="H132" s="27" t="str">
        <f>HYPERLINK(INDEX('BIOS Routine URL'!$B$2:$B$132,MATCH(F132,'BIOS Routine URL'!$A$2:$A$132,0)),INDEX('BIOS Routine URL'!$C$2:$C$132,MATCH(F132,'BIOS Routine URL'!$A$2:$A$132,0)))</f>
        <v>Strip_Zeros</v>
      </c>
      <c r="I132" s="13" t="s">
        <v>518</v>
      </c>
      <c r="J132" s="19" t="s">
        <v>58</v>
      </c>
      <c r="K132" s="19" t="s">
        <v>167</v>
      </c>
      <c r="L132" s="19" t="s">
        <v>57</v>
      </c>
      <c r="M132" s="19" t="s">
        <v>86</v>
      </c>
    </row>
    <row r="133" spans="1:14">
      <c r="A133" s="14" t="s">
        <v>97</v>
      </c>
      <c r="B133" s="15" t="s">
        <v>534</v>
      </c>
      <c r="C133" s="16" t="s">
        <v>535</v>
      </c>
      <c r="D133" s="17" t="s">
        <v>90</v>
      </c>
      <c r="E133" s="13">
        <v>77</v>
      </c>
      <c r="F133" s="29" t="s">
        <v>536</v>
      </c>
      <c r="G133" s="17">
        <v>87</v>
      </c>
      <c r="H133" s="27" t="str">
        <f>HYPERLINK(INDEX('BIOS Routine URL'!$B$2:$B$132,MATCH(F133,'BIOS Routine URL'!$A$2:$A$132,0)),INDEX('BIOS Routine URL'!$C$2:$C$132,MATCH(F133,'BIOS Routine URL'!$A$2:$A$132,0)))</f>
        <v>Compare_Score</v>
      </c>
      <c r="I133" s="13" t="s">
        <v>518</v>
      </c>
      <c r="J133" s="19" t="s">
        <v>58</v>
      </c>
      <c r="K133" s="19" t="s">
        <v>458</v>
      </c>
      <c r="L133" s="19" t="s">
        <v>104</v>
      </c>
      <c r="M133" s="19" t="s">
        <v>472</v>
      </c>
    </row>
    <row r="134" spans="1:14">
      <c r="A134" s="14" t="s">
        <v>97</v>
      </c>
      <c r="B134" s="15" t="s">
        <v>537</v>
      </c>
      <c r="C134" s="16" t="s">
        <v>538</v>
      </c>
      <c r="D134" s="17" t="s">
        <v>539</v>
      </c>
      <c r="E134" s="13">
        <v>71</v>
      </c>
      <c r="F134" s="29" t="s">
        <v>540</v>
      </c>
      <c r="G134" s="17">
        <v>88</v>
      </c>
      <c r="H134" s="27" t="str">
        <f>HYPERLINK(INDEX('BIOS Routine URL'!$B$2:$B$132,MATCH(F134,'BIOS Routine URL'!$A$2:$A$132,0)),INDEX('BIOS Routine URL'!$C$2:$C$132,MATCH(F134,'BIOS Routine URL'!$A$2:$A$132,0)))</f>
        <v>New_High_Score</v>
      </c>
      <c r="I134" s="13" t="s">
        <v>518</v>
      </c>
      <c r="J134" s="19" t="s">
        <v>58</v>
      </c>
      <c r="K134" s="19" t="s">
        <v>142</v>
      </c>
      <c r="L134" s="19" t="s">
        <v>57</v>
      </c>
      <c r="M134" s="19" t="s">
        <v>541</v>
      </c>
    </row>
    <row r="135" spans="1:14">
      <c r="A135" s="14" t="s">
        <v>87</v>
      </c>
      <c r="B135" s="15" t="s">
        <v>542</v>
      </c>
      <c r="C135" s="16" t="s">
        <v>543</v>
      </c>
      <c r="D135" s="17" t="s">
        <v>544</v>
      </c>
      <c r="E135" s="13">
        <v>112</v>
      </c>
      <c r="F135" s="29" t="s">
        <v>545</v>
      </c>
      <c r="G135" s="17">
        <v>114</v>
      </c>
      <c r="H135" s="27" t="str">
        <f>HYPERLINK(INDEX('BIOS Routine URL'!$B$2:$B$132,MATCH(F135,'BIOS Routine URL'!$A$2:$A$132,0)),INDEX('BIOS Routine URL'!$C$2:$C$132,MATCH(F135,'BIOS Routine URL'!$A$2:$A$132,0)))</f>
        <v>Obj_Will_Hit_u</v>
      </c>
      <c r="I135" s="13" t="s">
        <v>546</v>
      </c>
      <c r="J135" s="19" t="s">
        <v>58</v>
      </c>
      <c r="K135" s="19" t="s">
        <v>497</v>
      </c>
      <c r="L135" s="19" t="s">
        <v>547</v>
      </c>
    </row>
    <row r="136" spans="1:14">
      <c r="A136" s="14" t="s">
        <v>87</v>
      </c>
      <c r="B136" s="15" t="s">
        <v>542</v>
      </c>
      <c r="C136" s="16" t="s">
        <v>548</v>
      </c>
      <c r="D136" s="17" t="s">
        <v>549</v>
      </c>
      <c r="E136" s="13">
        <v>113</v>
      </c>
      <c r="F136" s="29" t="s">
        <v>550</v>
      </c>
      <c r="G136" s="17">
        <v>115</v>
      </c>
      <c r="H136" s="27" t="str">
        <f>HYPERLINK(INDEX('BIOS Routine URL'!$B$2:$B$132,MATCH(F136,'BIOS Routine URL'!$A$2:$A$132,0)),INDEX('BIOS Routine URL'!$C$2:$C$132,MATCH(F136,'BIOS Routine URL'!$A$2:$A$132,0)))</f>
        <v>Obj_Will_Hit</v>
      </c>
      <c r="I136" s="13" t="s">
        <v>546</v>
      </c>
      <c r="J136" s="19" t="s">
        <v>58</v>
      </c>
      <c r="K136" s="19" t="s">
        <v>497</v>
      </c>
      <c r="L136" s="19" t="s">
        <v>547</v>
      </c>
    </row>
    <row r="137" spans="1:14">
      <c r="A137" s="14" t="s">
        <v>87</v>
      </c>
      <c r="B137" s="15" t="s">
        <v>542</v>
      </c>
      <c r="C137" s="16" t="s">
        <v>551</v>
      </c>
      <c r="D137" s="17" t="s">
        <v>552</v>
      </c>
      <c r="E137" s="13">
        <v>109</v>
      </c>
      <c r="F137" s="29" t="s">
        <v>553</v>
      </c>
      <c r="G137" s="17">
        <v>116</v>
      </c>
      <c r="H137" s="27" t="str">
        <f>HYPERLINK(INDEX('BIOS Routine URL'!$B$2:$B$132,MATCH(F137,'BIOS Routine URL'!$A$2:$A$132,0)),INDEX('BIOS Routine URL'!$C$2:$C$132,MATCH(F137,'BIOS Routine URL'!$A$2:$A$132,0)))</f>
        <v>Obj_Hit</v>
      </c>
      <c r="I137" s="13" t="s">
        <v>546</v>
      </c>
      <c r="J137" s="19" t="s">
        <v>58</v>
      </c>
      <c r="K137" s="19" t="s">
        <v>554</v>
      </c>
      <c r="L137" s="19" t="s">
        <v>547</v>
      </c>
    </row>
    <row r="138" spans="1:14">
      <c r="A138" s="14" t="s">
        <v>115</v>
      </c>
      <c r="B138" s="15" t="s">
        <v>555</v>
      </c>
      <c r="C138" s="16" t="s">
        <v>556</v>
      </c>
      <c r="D138" s="17" t="s">
        <v>557</v>
      </c>
      <c r="E138" s="13">
        <v>115</v>
      </c>
      <c r="F138" s="29" t="s">
        <v>558</v>
      </c>
      <c r="G138" s="17">
        <v>101</v>
      </c>
      <c r="H138" s="27" t="str">
        <f>HYPERLINK(INDEX('BIOS Routine URL'!$B$2:$B$132,MATCH(F138,'BIOS Routine URL'!$A$2:$A$132,0)),INDEX('BIOS Routine URL'!$C$2:$C$132,MATCH(F138,'BIOS Routine URL'!$A$2:$A$132,0)))</f>
        <v>Explosion_Snd</v>
      </c>
      <c r="I138" s="13" t="s">
        <v>120</v>
      </c>
      <c r="J138" s="19" t="s">
        <v>421</v>
      </c>
      <c r="K138" s="19" t="s">
        <v>137</v>
      </c>
      <c r="L138" s="19" t="s">
        <v>57</v>
      </c>
      <c r="M138" s="19" t="s">
        <v>66</v>
      </c>
    </row>
    <row r="139" spans="1:14">
      <c r="A139" s="14" t="s">
        <v>115</v>
      </c>
      <c r="B139" s="15" t="s">
        <v>555</v>
      </c>
      <c r="C139" s="16" t="s">
        <v>559</v>
      </c>
      <c r="D139" s="17" t="s">
        <v>560</v>
      </c>
      <c r="E139" s="13">
        <v>116</v>
      </c>
      <c r="F139" s="29" t="s">
        <v>561</v>
      </c>
      <c r="G139" s="12"/>
      <c r="H139" s="27"/>
      <c r="I139" s="18"/>
      <c r="J139" s="18"/>
      <c r="K139" s="18"/>
      <c r="L139" s="18"/>
      <c r="M139" s="18"/>
      <c r="N139" s="18"/>
    </row>
    <row r="140" spans="1:14">
      <c r="A140" s="14" t="s">
        <v>115</v>
      </c>
      <c r="B140" s="15" t="s">
        <v>555</v>
      </c>
      <c r="C140" s="16" t="s">
        <v>562</v>
      </c>
      <c r="D140" s="17" t="s">
        <v>90</v>
      </c>
      <c r="E140" s="13">
        <v>117</v>
      </c>
      <c r="F140" s="29" t="s">
        <v>563</v>
      </c>
      <c r="G140" s="17">
        <v>54</v>
      </c>
      <c r="H140" s="27" t="str">
        <f>HYPERLINK(INDEX('BIOS Routine URL'!$B$2:$B$132,MATCH(F140,'BIOS Routine URL'!$A$2:$A$132,0)),INDEX('BIOS Routine URL'!$C$2:$C$132,MATCH(F140,'BIOS Routine URL'!$A$2:$A$132,0)))</f>
        <v>Draw_Grid_VL</v>
      </c>
      <c r="I140" s="13" t="s">
        <v>276</v>
      </c>
      <c r="J140" s="19" t="s">
        <v>103</v>
      </c>
      <c r="K140" s="19" t="s">
        <v>564</v>
      </c>
      <c r="L140" s="19" t="s">
        <v>564</v>
      </c>
      <c r="M140" s="19" t="s">
        <v>86</v>
      </c>
    </row>
    <row r="141" spans="1:14">
      <c r="G141" s="17"/>
    </row>
  </sheetData>
  <autoFilter ref="A1:N140">
    <sortState ref="A2:N140">
      <sortCondition ref="F1:F140"/>
    </sortState>
  </autoFilter>
  <hyperlinks>
    <hyperlink ref="C6" r:id="rId1" location="INITALL" tooltip="This link will open in a new window."/>
    <hyperlink ref="C5" r:id="rId2" location="INITMSC" tooltip="This link will open in a new window." display="http://roadsidethoughts.com/vectrex/the-rum.htm - INITMSC"/>
    <hyperlink ref="C4" r:id="rId3" location="INITPIA" tooltip="This link will open in a new window." display="http://roadsidethoughts.com/vectrex/the-rum.htm - INITPIA"/>
    <hyperlink ref="C18" r:id="rId4" location="INITPSG" tooltip="This link will open in a new window." display="http://roadsidethoughts.com/vectrex/the-rum.htm - INITPSG"/>
    <hyperlink ref="C83" r:id="rId5" location="IREQ" tooltip="This link will open in a new window." display="http://roadsidethoughts.com/vectrex/the-rum.htm - IREQ"/>
    <hyperlink ref="C2" r:id="rId6" location="POWER" tooltip="This link will open in a new window."/>
    <hyperlink ref="C34" r:id="rId7" location="DEFLOK" tooltip="This link will open in a new window."/>
    <hyperlink ref="C7" r:id="rId8" location="FRAM20" tooltip="This link will open in a new window." display="http://roadsidethoughts.com/vectrex/the-rum.htm - FRAM20"/>
    <hyperlink ref="C23" r:id="rId9" location="INT1Q" tooltip="This link will open in a new window." display="http://roadsidethoughts.com/vectrex/the-rum.htm - INT1Q"/>
    <hyperlink ref="C25" r:id="rId10" location="INT3Q" tooltip="This link will open in a new window." display="http://roadsidethoughts.com/vectrex/the-rum.htm - INT3Q"/>
    <hyperlink ref="C27" r:id="rId11" location="INTENS" tooltip="This link will open in a new window." display="http://roadsidethoughts.com/vectrex/the-rum.htm - INTENS"/>
    <hyperlink ref="C26" r:id="rId12" location="INTMAX" tooltip="This link will open in a new window." display="http://roadsidethoughts.com/vectrex/the-rum.htm - INTMAX"/>
    <hyperlink ref="C24" r:id="rId13" location="INTMID" tooltip="This link will open in a new window." display="http://roadsidethoughts.com/vectrex/the-rum.htm - INTMID"/>
    <hyperlink ref="C38" r:id="rId14" location="POSIT1" tooltip="This link will open in a new window." display="http://roadsidethoughts.com/vectrex/the-rum.htm - POSIT1"/>
    <hyperlink ref="C37" r:id="rId15" location="POSIT2" tooltip="This link will open in a new window." display="http://roadsidethoughts.com/vectrex/the-rum.htm - POSIT2"/>
    <hyperlink ref="C39" r:id="rId16" location="POSITB" tooltip="This link will open in a new window." display="http://roadsidethoughts.com/vectrex/the-rum.htm - POSITB"/>
    <hyperlink ref="C36" r:id="rId17" location="POSITD" tooltip="This link will open in a new window." display="http://roadsidethoughts.com/vectrex/the-rum.htm - POSITD"/>
    <hyperlink ref="C41" r:id="rId18" location="POSITN" tooltip="This link will open in a new window." display="http://roadsidethoughts.com/vectrex/the-rum.htm - POSITN"/>
    <hyperlink ref="C40" r:id="rId19" location="POSITX" tooltip="This link will open in a new window." display="http://roadsidethoughts.com/vectrex/the-rum.htm - POSITX"/>
    <hyperlink ref="C35" r:id="rId20" location="POSWID" tooltip="This link will open in a new window." display="http://roadsidethoughts.com/vectrex/the-rum.htm - POSWID"/>
    <hyperlink ref="C43" r:id="rId21" location="ZEGO" tooltip="This link will open in a new window." display="http://roadsidethoughts.com/vectrex/the-rum.htm - ZEGO"/>
    <hyperlink ref="C45" r:id="rId22" location="ZEREF" tooltip="This link will open in a new window." display="http://roadsidethoughts.com/vectrex/the-rum.htm - ZEREF"/>
    <hyperlink ref="C42" r:id="rId23" location="ZERO.DP" tooltip="This link will open in a new window." display="http://roadsidethoughts.com/vectrex/the-rum.htm - ZERO.DP"/>
    <hyperlink ref="C46" r:id="rId24" location="ZERO" tooltip="This link will open in a new window." display="http://roadsidethoughts.com/vectrex/the-rum.htm - ZERO"/>
    <hyperlink ref="C44" r:id="rId25" location="ZEROIT" tooltip="This link will open in a new window." display="http://roadsidethoughts.com/vectrex/the-rum.htm - ZEROIT"/>
    <hyperlink ref="C109" r:id="rId26" location="DANROT" tooltip="This link will open in a new window." display="http://roadsidethoughts.com/vectrex/the-rum.htm - DANROT"/>
    <hyperlink ref="C74" r:id="rId27" location="DASHE" tooltip="This link will open in a new window." display="http://roadsidethoughts.com/vectrex/the-rum.htm - DASHE"/>
    <hyperlink ref="C75" r:id="rId28" location="DASHEL" tooltip="This link will open in a new window." display="http://roadsidethoughts.com/vectrex/the-rum.htm - DASHEL"/>
    <hyperlink ref="C76" r:id="rId29" location="DASHY" tooltip="This link will open in a new window." display="http://roadsidethoughts.com/vectrex/the-rum.htm - DASHY"/>
    <hyperlink ref="C68" r:id="rId30" location="DIFFAB" tooltip="This link will open in a new window." display="http://roadsidethoughts.com/vectrex/the-rum.htm - DIFFAB"/>
    <hyperlink ref="C62" r:id="rId31" location="DIFFAX" tooltip="This link will open in a new window." display="http://roadsidethoughts.com/vectrex/the-rum.htm - DIFFAX"/>
    <hyperlink ref="C65" r:id="rId32" location="DIFFX" tooltip="This link will open in a new window." display="http://roadsidethoughts.com/vectrex/the-rum.htm - DIFFX"/>
    <hyperlink ref="C67" r:id="rId33" location="DIFFY" tooltip="This link will open in a new window." display="http://roadsidethoughts.com/vectrex/the-rum.htm - DIFFY"/>
    <hyperlink ref="C64" r:id="rId34" location="DIFLST" tooltip="This link will open in a new window." display="http://roadsidethoughts.com/vectrex/the-rum.htm - DIFLST"/>
    <hyperlink ref="C111" r:id="rId35" location="DIFROT" tooltip="This link will open in a new window." display="http://roadsidethoughts.com/vectrex/the-rum.htm - DIFROT"/>
    <hyperlink ref="C63" r:id="rId36" location="DIFTIM" tooltip="This link will open in a new window." display="http://roadsidethoughts.com/vectrex/the-rum.htm - DIFTIM"/>
    <hyperlink ref="C66" r:id="rId37" location="DIFTLS" tooltip="This link will open in a new window." display="http://roadsidethoughts.com/vectrex/the-rum.htm - DIFTLS"/>
    <hyperlink ref="C110" r:id="rId38" location="DISROT" tooltip="This link will open in a new window." display="http://roadsidethoughts.com/vectrex/the-rum.htm - DISROT"/>
    <hyperlink ref="C61" r:id="rId39" location="DUFFAB" tooltip="This link will open in a new window." display="http://roadsidethoughts.com/vectrex/the-rum.htm - DUFFAB"/>
    <hyperlink ref="C55" r:id="rId40" location="DUFFAX" tooltip="This link will open in a new window." display="http://roadsidethoughts.com/vectrex/the-rum.htm - DUFFAX"/>
    <hyperlink ref="C60" r:id="rId41" location="DUFFY" tooltip="This link will open in a new window." display="http://roadsidethoughts.com/vectrex/the-rum.htm - DUFFY"/>
    <hyperlink ref="C57" r:id="rId42" location="DUFLST" tooltip="This link will open in a new window." display="http://roadsidethoughts.com/vectrex/the-rum.htm - DUFLST"/>
    <hyperlink ref="C56" r:id="rId43" location="DUFTIM" tooltip="This link will open in a new window." display="http://roadsidethoughts.com/vectrex/the-rum.htm - DUFTIM"/>
    <hyperlink ref="C32" r:id="rId44" location="DIFDOT" tooltip="This link will open in a new window." display="http://roadsidethoughts.com/vectrex/the-rum.htm - DIFDOT"/>
    <hyperlink ref="C31" r:id="rId45" location="DOT" tooltip="This link will open in a new window." display="http://roadsidethoughts.com/vectrex/the-rum.htm - DOT"/>
    <hyperlink ref="C30" r:id="rId46" location="DOTAB" tooltip="This link will open in a new window." display="http://roadsidethoughts.com/vectrex/the-rum.htm - DOTAB"/>
    <hyperlink ref="C33" r:id="rId47" location="DOTPAK" tooltip="This link will open in a new window." display="http://roadsidethoughts.com/vectrex/the-rum.htm - DOTPAK"/>
    <hyperlink ref="C28" r:id="rId48" location="DOTTIM" tooltip="This link will open in a new window." display="http://roadsidethoughts.com/vectrex/the-rum.htm - DOTTIM"/>
    <hyperlink ref="C29" r:id="rId49" location="DOTX" tooltip="This link will open in a new window." display="http://roadsidethoughts.com/vectrex/the-rum.htm - DOTX"/>
    <hyperlink ref="C78" r:id="rId50" location="DASHY3" tooltip="This link will open in a new window." display="http://roadsidethoughts.com/vectrex/the-rum.htm - DASHY3"/>
    <hyperlink ref="C70" r:id="rId51" location="PAC1X" tooltip="This link will open in a new window." display="http://roadsidethoughts.com/vectrex/the-rum.htm - PAC1X"/>
    <hyperlink ref="C69" r:id="rId52" location="PAC2X" tooltip="This link will open in a new window." display="http://roadsidethoughts.com/vectrex/the-rum.htm - PAC2X"/>
    <hyperlink ref="C72" r:id="rId53" location="PACB" tooltip="This link will open in a new window." display="http://roadsidethoughts.com/vectrex/the-rum.htm - PACB"/>
    <hyperlink ref="C73" r:id="rId54" location="PACKET" tooltip="This link will open in a new window." display="http://roadsidethoughts.com/vectrex/the-rum.htm - PACKET"/>
    <hyperlink ref="C71" r:id="rId55" location="PACXX" tooltip="This link will open in a new window." display="http://roadsidethoughts.com/vectrex/the-rum.htm - PACXX"/>
    <hyperlink ref="C112" r:id="rId56" location="POTATA" tooltip="This link will open in a new window." display="http://roadsidethoughts.com/vectrex/the-rum.htm - POTATA"/>
    <hyperlink ref="C113" r:id="rId57" location="POTATE" tooltip="This link will open in a new window." display="http://roadsidethoughts.com/vectrex/the-rum.htm - POTATE"/>
    <hyperlink ref="C49" r:id="rId58" location="POSDRAS" tooltip="This link will open in a new window." display="http://roadsidethoughts.com/vectrex/the-rum.htm - POSDRAS"/>
    <hyperlink ref="C48" r:id="rId59" location="POSNRAS" tooltip="This link will open in a new window." display="http://roadsidethoughts.com/vectrex/the-rum.htm - POSNRAS"/>
    <hyperlink ref="C80" r:id="rId60" location="RASTER" tooltip="This link will open in a new window." display="http://roadsidethoughts.com/vectrex/the-rum.htm - RASTER"/>
    <hyperlink ref="C79" r:id="rId61" location="RASTUR" tooltip="This link will open in a new window." display="http://roadsidethoughts.com/vectrex/the-rum.htm - RASTUR"/>
    <hyperlink ref="C130" r:id="rId62" location="SADD" tooltip="This link will open in a new window." display="http://roadsidethoughts.com/vectrex/the-rum.htm - SADD"/>
    <hyperlink ref="C131" r:id="rId63" location="SADD2" tooltip="This link will open in a new window." display="http://roadsidethoughts.com/vectrex/the-rum.htm - SADD2"/>
    <hyperlink ref="C129" r:id="rId64" location="SHADD" tooltip="This link will open in a new window." display="http://roadsidethoughts.com/vectrex/the-rum.htm - SHADD"/>
    <hyperlink ref="C53" r:id="rId65" location="SHIPSAT" tooltip="This link will open in a new window." display="http://roadsidethoughts.com/vectrex/the-rum.htm - SHIPSAT"/>
    <hyperlink ref="C54" r:id="rId66" location="SHIPSHO" tooltip="This link will open in a new window." display="http://roadsidethoughts.com/vectrex/the-rum.htm - SHIPSHO"/>
    <hyperlink ref="C47" r:id="rId67" location="SIZPRAS" tooltip="This link will open in a new window." display="http://roadsidethoughts.com/vectrex/the-rum.htm - SIZPRAS"/>
    <hyperlink ref="C52" r:id="rId68" location="TEXPOS" tooltip="This link will open in a new window." display="http://roadsidethoughts.com/vectrex/the-rum.htm - TEXPOS"/>
    <hyperlink ref="C50" r:id="rId69" location="TEXSIZ" tooltip="This link will open in a new window." display="http://roadsidethoughts.com/vectrex/the-rum.htm - TEXSIZ"/>
    <hyperlink ref="C11" r:id="rId70" location="ENPUT" tooltip="This link will open in a new window." display="http://roadsidethoughts.com/vectrex/the-rum.htm - ENPUT"/>
    <hyperlink ref="C134" r:id="rId71" location="HIGHSCR" tooltip="This link will open in a new window." display="http://roadsidethoughts.com/vectrex/the-rum.htm - HIGHSCR"/>
    <hyperlink ref="C12" r:id="rId72" location="INPUT" tooltip="This link will open in a new window." display="http://roadsidethoughts.com/vectrex/the-rum.htm - INPUT"/>
    <hyperlink ref="C126" r:id="rId73" location="OPTION" tooltip="This link will open in a new window." display="http://roadsidethoughts.com/vectrex/the-rum.htm - OPTION"/>
    <hyperlink ref="C14" r:id="rId74" location="PANG" tooltip="This link will open in a new window." display="http://roadsidethoughts.com/vectrex/the-rum.htm - PANG"/>
    <hyperlink ref="C13" r:id="rId75" location="PBANG4" tooltip="This link will open in a new window." display="http://roadsidethoughts.com/vectrex/the-rum.htm - PBANG4"/>
    <hyperlink ref="C128" r:id="rId76" location="SCLR" tooltip="This link will open in a new window." display="http://roadsidethoughts.com/vectrex/the-rum.htm - SCLR"/>
    <hyperlink ref="C133" r:id="rId77" location="WINNER" tooltip="This link will open in a new window." display="http://roadsidethoughts.com/vectrex/the-rum.htm - WINNER"/>
    <hyperlink ref="C106" r:id="rId78" location="RATOT" tooltip="This link will open in a new window." display="http://roadsidethoughts.com/vectrex/the-rum.htm - RATOT"/>
    <hyperlink ref="C108" r:id="rId79" location="ROTAR" tooltip="This link will open in a new window." display="http://roadsidethoughts.com/vectrex/the-rum.htm - ROTAR"/>
    <hyperlink ref="C107" r:id="rId80" location="ROTOR" tooltip="This link will open in a new window." display="http://roadsidethoughts.com/vectrex/the-rum.htm - ROTOR"/>
    <hyperlink ref="C100" r:id="rId81" location="ABSVAL" tooltip="This link will open in a new window." display="http://roadsidethoughts.com/vectrex/the-rum.htm - ABSVAL"/>
    <hyperlink ref="C101" r:id="rId82" location="AOK" tooltip="This link will open in a new window." display="http://roadsidethoughts.com/vectrex/the-rum.htm - AOK"/>
    <hyperlink ref="C99" r:id="rId83" location="BITE" tooltip="This link will open in a new window." display="http://roadsidethoughts.com/vectrex/the-rum.htm - BITE"/>
    <hyperlink ref="C102" r:id="rId84" location="COMPAS" tooltip="This link will open in a new window." display="http://roadsidethoughts.com/vectrex/the-rum.htm - COMPAS"/>
    <hyperlink ref="C103" r:id="rId85" location="COSGET" tooltip="This link will open in a new window." display="http://roadsidethoughts.com/vectrex/the-rum.htm - COSGET"/>
    <hyperlink ref="C81" r:id="rId86" location="RAND3" tooltip="This link will open in a new window." display="http://roadsidethoughts.com/vectrex/the-rum.htm - RAND3"/>
    <hyperlink ref="C82" r:id="rId87" location="RANDOM" tooltip="This link will open in a new window." display="http://roadsidethoughts.com/vectrex/the-rum.htm - RANDOM"/>
    <hyperlink ref="C118" r:id="rId88" location="RCOS" tooltip="This link will open in a new window." display="http://roadsidethoughts.com/vectrex/the-rum.htm - RCOS"/>
    <hyperlink ref="C117" r:id="rId89" location="RCOSA" tooltip="This link will open in a new window." display="http://roadsidethoughts.com/vectrex/the-rum.htm - RCOSA"/>
    <hyperlink ref="C116" r:id="rId90" location="RSIN" tooltip="This link will open in a new window." display="http://roadsidethoughts.com/vectrex/the-rum.htm - RSIN"/>
    <hyperlink ref="C115" r:id="rId91" location="RSINA" tooltip="This link will open in a new window." display="http://roadsidethoughts.com/vectrex/the-rum.htm - RSINA"/>
    <hyperlink ref="C105" r:id="rId92" location="SINCOS" tooltip="This link will open in a new window." display="http://roadsidethoughts.com/vectrex/the-rum.htm - SINCOS"/>
    <hyperlink ref="C104" r:id="rId93" location="SINGET" tooltip="This link will open in a new window." display="http://roadsidethoughts.com/vectrex/the-rum.htm - SINGET"/>
    <hyperlink ref="C119" r:id="rId94" location="BAGAUX" tooltip="This link will open in a new window." display="http://roadsidethoughts.com/vectrex/the-rum.htm - BAGAUX"/>
    <hyperlink ref="C86" r:id="rId95" location="CLR256" tooltip="This link will open in a new window." display="http://roadsidethoughts.com/vectrex/the-rum.htm - CLR256"/>
    <hyperlink ref="C85" r:id="rId96" location="CLRMEM" tooltip="This link will open in a new window." display="http://roadsidethoughts.com/vectrex/the-rum.htm - CLRMEM"/>
    <hyperlink ref="C84" r:id="rId97" location="CLRSON" tooltip="This link will open in a new window." display="http://roadsidethoughts.com/vectrex/the-rum.htm - CLRSON"/>
    <hyperlink ref="C91" r:id="rId98" location="DEKR" tooltip="This link will open in a new window." display="http://roadsidethoughts.com/vectrex/the-rum.htm - DEKR"/>
    <hyperlink ref="C90" r:id="rId99" location="DEKR3" tooltip="This link will open in a new window." display="http://roadsidethoughts.com/vectrex/the-rum.htm - DEKR3"/>
    <hyperlink ref="C97" r:id="rId100" location="DEL" tooltip="This link will open in a new window." display="http://roadsidethoughts.com/vectrex/the-rum.htm - DEL"/>
    <hyperlink ref="C98" r:id="rId101" location="DEL13" tooltip="This link will open in a new window." display="http://roadsidethoughts.com/vectrex/the-rum.htm - DEL13"/>
    <hyperlink ref="C96" r:id="rId102" location="DEL20" tooltip="This link will open in a new window." display="http://roadsidethoughts.com/vectrex/the-rum.htm - DEL20"/>
    <hyperlink ref="C95" r:id="rId103" location="DEL28" tooltip="This link will open in a new window." display="http://roadsidethoughts.com/vectrex/the-rum.htm - DEL28"/>
    <hyperlink ref="C94" r:id="rId104" location="DEL33" tooltip="This link will open in a new window." display="http://roadsidethoughts.com/vectrex/the-rum.htm - DEL33"/>
    <hyperlink ref="C93" r:id="rId105" location="DEL38" tooltip="This link will open in a new window." display="http://roadsidethoughts.com/vectrex/the-rum.htm - DEL38"/>
    <hyperlink ref="C9" r:id="rId106" location="DPIO" tooltip="This link will open in a new window." display="http://roadsidethoughts.com/vectrex/the-rum.htm - DPIO"/>
    <hyperlink ref="C10" r:id="rId107" location="DPRAM" tooltip="This link will open in a new window." display="http://roadsidethoughts.com/vectrex/the-rum.htm - DPRAM"/>
    <hyperlink ref="C89" r:id="rId108" location="FILL" tooltip="This link will open in a new window." display="http://roadsidethoughts.com/vectrex/the-rum.htm - FILL"/>
    <hyperlink ref="C137" r:id="rId109" location="FINDBOX" tooltip="This link will open in a new window." display="http://roadsidethoughts.com/vectrex/the-rum.htm - FINDBOX"/>
    <hyperlink ref="C87" r:id="rId110" location="GILL" tooltip="This link will open in a new window." display="http://roadsidethoughts.com/vectrex/the-rum.htm - GILL"/>
    <hyperlink ref="C88" r:id="rId111" location="NEGSOM" tooltip="This link will open in a new window." display="http://roadsidethoughts.com/vectrex/the-rum.htm - NEGSOM"/>
    <hyperlink ref="C135" r:id="rId112" location="OFF1BOX" tooltip="This link will open in a new window." display="http://roadsidethoughts.com/vectrex/the-rum.htm - OFF1BOX"/>
    <hyperlink ref="C136" r:id="rId113" location="OFF2BOX" tooltip="This link will open in a new window." display="http://roadsidethoughts.com/vectrex/the-rum.htm - OFF2BOX"/>
    <hyperlink ref="C120" r:id="rId114" location="STFAUX" tooltip="This link will open in a new window." display="http://roadsidethoughts.com/vectrex/the-rum.htm - STFAUX"/>
    <hyperlink ref="C138" r:id="rId115" location="AXE" tooltip="This link will open in a new window." display="http://roadsidethoughts.com/vectrex/the-rum.htm - AXE"/>
    <hyperlink ref="C139" r:id="rId116" location="LOUDIN" tooltip="This link will open in a new window." display="http://roadsidethoughts.com/vectrex/the-rum.htm - LOUDIN"/>
    <hyperlink ref="C140" r:id="rId117" location="NIBBY" tooltip="This link will open in a new window." display="http://roadsidethoughts.com/vectrex/the-rum.htm - NIBBY"/>
    <hyperlink ref="C16" r:id="rId118" location="PSG" tooltip="This link will open in a new window." display="http://roadsidethoughts.com/vectrex/the-rum.htm - PSG"/>
    <hyperlink ref="C20" r:id="rId119" location="PSGLPU" tooltip="This link will open in a new window." display="http://roadsidethoughts.com/vectrex/the-rum.htm - PSGLPU"/>
    <hyperlink ref="C19" r:id="rId120" location="PSGLUP" tooltip="This link will open in a new window." display="http://roadsidethoughts.com/vectrex/the-rum.htm - PSGLUP"/>
    <hyperlink ref="C15" r:id="rId121" location="PSGX" tooltip="This link will open in a new window." display="http://roadsidethoughts.com/vectrex/the-rum.htm - PSGX"/>
    <hyperlink ref="C121" r:id="rId122" location="REPLAY" tooltip="This link will open in a new window." display="http://roadsidethoughts.com/vectrex/the-rum.htm - REPLAY"/>
    <hyperlink ref="C21" r:id="rId123" location="REQOUT" tooltip="This link will open in a new window." display="http://roadsidethoughts.com/vectrex/the-rum.htm - REQOUT"/>
    <hyperlink ref="C123" r:id="rId124" location="SOPLAY" tooltip="This link will open in a new window." display="http://roadsidethoughts.com/vectrex/the-rum.htm - SOPLAY"/>
    <hyperlink ref="C122" r:id="rId125" location="SPLAY" tooltip="This link will open in a new window." display="http://roadsidethoughts.com/vectrex/the-rum.htm - SPLAY"/>
    <hyperlink ref="C125" r:id="rId126" location="XPLAY" tooltip="This link will open in a new window." display="http://roadsidethoughts.com/vectrex/the-rum.htm - XPLAY"/>
    <hyperlink ref="C124" r:id="rId127" location="YOPLAY" tooltip="This link will open in a new window." display="http://roadsidethoughts.com/vectrex/the-rum.htm - YOPLAY"/>
  </hyperlinks>
  <pageMargins left="0.7" right="0.7" top="0.75" bottom="0.75" header="0.3" footer="0.3"/>
  <pageSetup orientation="portrait" r:id="rId1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2"/>
  <sheetViews>
    <sheetView workbookViewId="0">
      <pane ySplit="1" topLeftCell="A2" activePane="bottomLeft" state="frozen"/>
      <selection pane="bottomLeft" activeCell="A2" sqref="A2"/>
    </sheetView>
  </sheetViews>
  <sheetFormatPr defaultColWidth="8.88671875" defaultRowHeight="12.6"/>
  <cols>
    <col min="1" max="1" width="12.88671875" style="2" bestFit="1" customWidth="1"/>
    <col min="2" max="2" width="69.88671875" style="2" bestFit="1" customWidth="1"/>
    <col min="3" max="3" width="18.33203125" style="2" bestFit="1" customWidth="1"/>
    <col min="4" max="16384" width="8.88671875" style="2"/>
  </cols>
  <sheetData>
    <row r="1" spans="1:3" s="26" customFormat="1">
      <c r="A1" s="26" t="s">
        <v>565</v>
      </c>
      <c r="B1" s="26" t="s">
        <v>566</v>
      </c>
      <c r="C1" s="26" t="s">
        <v>567</v>
      </c>
    </row>
    <row r="2" spans="1:3">
      <c r="A2" s="2" t="s">
        <v>212</v>
      </c>
      <c r="B2" s="2" t="s">
        <v>568</v>
      </c>
      <c r="C2" s="2" t="s">
        <v>569</v>
      </c>
    </row>
    <row r="3" spans="1:3">
      <c r="A3" s="2" t="s">
        <v>188</v>
      </c>
      <c r="B3" s="2" t="s">
        <v>570</v>
      </c>
      <c r="C3" s="2" t="s">
        <v>571</v>
      </c>
    </row>
    <row r="4" spans="1:3">
      <c r="A4" s="2" t="s">
        <v>216</v>
      </c>
      <c r="B4" s="2" t="s">
        <v>572</v>
      </c>
      <c r="C4" s="2" t="s">
        <v>573</v>
      </c>
    </row>
    <row r="5" spans="1:3">
      <c r="A5" s="2" t="s">
        <v>219</v>
      </c>
      <c r="B5" s="2" t="s">
        <v>574</v>
      </c>
      <c r="C5" s="2" t="s">
        <v>575</v>
      </c>
    </row>
    <row r="6" spans="1:3">
      <c r="A6" s="2" t="s">
        <v>214</v>
      </c>
      <c r="B6" s="2" t="s">
        <v>576</v>
      </c>
      <c r="C6" s="2" t="s">
        <v>577</v>
      </c>
    </row>
    <row r="7" spans="1:3">
      <c r="A7" s="2" t="s">
        <v>209</v>
      </c>
      <c r="B7" s="2" t="s">
        <v>578</v>
      </c>
      <c r="C7" s="2" t="s">
        <v>579</v>
      </c>
    </row>
    <row r="8" spans="1:3">
      <c r="A8" s="2" t="s">
        <v>83</v>
      </c>
      <c r="B8" s="2" t="s">
        <v>580</v>
      </c>
      <c r="C8" s="2" t="s">
        <v>581</v>
      </c>
    </row>
    <row r="9" spans="1:3">
      <c r="A9" s="2" t="s">
        <v>81</v>
      </c>
      <c r="B9" s="2" t="s">
        <v>582</v>
      </c>
      <c r="C9" s="2" t="s">
        <v>583</v>
      </c>
    </row>
    <row r="10" spans="1:3">
      <c r="A10" s="2" t="s">
        <v>374</v>
      </c>
      <c r="B10" s="2" t="s">
        <v>584</v>
      </c>
      <c r="C10" s="2" t="s">
        <v>585</v>
      </c>
    </row>
    <row r="11" spans="1:3">
      <c r="A11" s="2" t="s">
        <v>378</v>
      </c>
      <c r="B11" s="2" t="s">
        <v>586</v>
      </c>
      <c r="C11" s="2" t="s">
        <v>587</v>
      </c>
    </row>
    <row r="12" spans="1:3">
      <c r="A12" s="2" t="s">
        <v>379</v>
      </c>
      <c r="B12" s="2" t="s">
        <v>588</v>
      </c>
      <c r="C12" s="2" t="s">
        <v>589</v>
      </c>
    </row>
    <row r="13" spans="1:3">
      <c r="A13" s="2" t="s">
        <v>405</v>
      </c>
      <c r="B13" s="2" t="s">
        <v>590</v>
      </c>
      <c r="C13" s="2" t="s">
        <v>591</v>
      </c>
    </row>
    <row r="14" spans="1:3">
      <c r="A14" s="2" t="s">
        <v>95</v>
      </c>
      <c r="B14" s="2" t="s">
        <v>592</v>
      </c>
      <c r="C14" s="2" t="s">
        <v>593</v>
      </c>
    </row>
    <row r="15" spans="1:3">
      <c r="A15" s="2" t="s">
        <v>91</v>
      </c>
      <c r="B15" s="2" t="s">
        <v>594</v>
      </c>
      <c r="C15" s="2" t="s">
        <v>595</v>
      </c>
    </row>
    <row r="16" spans="1:3">
      <c r="A16" s="2" t="s">
        <v>245</v>
      </c>
      <c r="B16" s="2" t="s">
        <v>596</v>
      </c>
      <c r="C16" s="2" t="s">
        <v>597</v>
      </c>
    </row>
    <row r="17" spans="1:3">
      <c r="A17" s="2" t="s">
        <v>248</v>
      </c>
      <c r="B17" s="2" t="s">
        <v>596</v>
      </c>
      <c r="C17" s="2" t="s">
        <v>598</v>
      </c>
    </row>
    <row r="18" spans="1:3">
      <c r="A18" s="2" t="s">
        <v>337</v>
      </c>
      <c r="B18" s="2" t="s">
        <v>599</v>
      </c>
      <c r="C18" s="2" t="s">
        <v>600</v>
      </c>
    </row>
    <row r="19" spans="1:3">
      <c r="A19" s="2" t="s">
        <v>334</v>
      </c>
      <c r="B19" s="2" t="s">
        <v>599</v>
      </c>
      <c r="C19" s="2" t="s">
        <v>601</v>
      </c>
    </row>
    <row r="20" spans="1:3">
      <c r="A20" s="2" t="s">
        <v>393</v>
      </c>
      <c r="B20" s="2" t="s">
        <v>602</v>
      </c>
      <c r="C20" s="2" t="s">
        <v>603</v>
      </c>
    </row>
    <row r="21" spans="1:3">
      <c r="A21" s="2" t="s">
        <v>390</v>
      </c>
      <c r="B21" s="2" t="s">
        <v>604</v>
      </c>
      <c r="C21" s="2" t="s">
        <v>605</v>
      </c>
    </row>
    <row r="22" spans="1:3">
      <c r="A22" s="2" t="s">
        <v>387</v>
      </c>
      <c r="B22" s="2" t="s">
        <v>606</v>
      </c>
      <c r="C22" s="2" t="s">
        <v>607</v>
      </c>
    </row>
    <row r="23" spans="1:3">
      <c r="A23" s="2" t="s">
        <v>383</v>
      </c>
      <c r="B23" s="2" t="s">
        <v>608</v>
      </c>
      <c r="C23" s="2" t="s">
        <v>609</v>
      </c>
    </row>
    <row r="24" spans="1:3">
      <c r="A24" s="2" t="s">
        <v>396</v>
      </c>
      <c r="B24" s="2" t="s">
        <v>610</v>
      </c>
      <c r="C24" s="2" t="s">
        <v>611</v>
      </c>
    </row>
    <row r="25" spans="1:3">
      <c r="A25" s="2" t="s">
        <v>400</v>
      </c>
      <c r="B25" s="2" t="s">
        <v>612</v>
      </c>
      <c r="C25" s="2" t="s">
        <v>613</v>
      </c>
    </row>
    <row r="26" spans="1:3">
      <c r="A26" s="2" t="s">
        <v>173</v>
      </c>
      <c r="B26" s="2" t="s">
        <v>614</v>
      </c>
      <c r="C26" s="2" t="s">
        <v>615</v>
      </c>
    </row>
    <row r="27" spans="1:3">
      <c r="A27" s="2" t="s">
        <v>177</v>
      </c>
      <c r="B27" s="2" t="s">
        <v>616</v>
      </c>
      <c r="C27" s="2" t="s">
        <v>617</v>
      </c>
    </row>
    <row r="28" spans="1:3">
      <c r="A28" s="2" t="s">
        <v>165</v>
      </c>
      <c r="B28" s="2" t="s">
        <v>618</v>
      </c>
      <c r="C28" s="2" t="s">
        <v>619</v>
      </c>
    </row>
    <row r="29" spans="1:3">
      <c r="A29" s="2" t="s">
        <v>169</v>
      </c>
      <c r="B29" s="2" t="s">
        <v>620</v>
      </c>
      <c r="C29" s="2" t="s">
        <v>621</v>
      </c>
    </row>
    <row r="30" spans="1:3">
      <c r="A30" s="2" t="s">
        <v>180</v>
      </c>
      <c r="B30" s="2" t="s">
        <v>622</v>
      </c>
      <c r="C30" s="2" t="s">
        <v>623</v>
      </c>
    </row>
    <row r="31" spans="1:3">
      <c r="A31" s="2" t="s">
        <v>185</v>
      </c>
      <c r="B31" s="2" t="s">
        <v>624</v>
      </c>
      <c r="C31" s="2" t="s">
        <v>625</v>
      </c>
    </row>
    <row r="32" spans="1:3">
      <c r="A32" s="2" t="s">
        <v>232</v>
      </c>
      <c r="B32" s="2" t="s">
        <v>626</v>
      </c>
      <c r="C32" s="2" t="s">
        <v>627</v>
      </c>
    </row>
    <row r="33" spans="1:3">
      <c r="A33" s="2" t="s">
        <v>237</v>
      </c>
      <c r="B33" s="2" t="s">
        <v>628</v>
      </c>
      <c r="C33" s="2" t="s">
        <v>629</v>
      </c>
    </row>
    <row r="34" spans="1:3">
      <c r="A34" s="2" t="s">
        <v>241</v>
      </c>
      <c r="B34" s="2" t="s">
        <v>628</v>
      </c>
      <c r="C34" s="2" t="s">
        <v>630</v>
      </c>
    </row>
    <row r="35" spans="1:3">
      <c r="A35" s="2" t="s">
        <v>236</v>
      </c>
      <c r="B35" s="2" t="s">
        <v>631</v>
      </c>
      <c r="C35" s="2" t="s">
        <v>632</v>
      </c>
    </row>
    <row r="36" spans="1:3">
      <c r="A36" s="2" t="s">
        <v>328</v>
      </c>
      <c r="B36" s="2" t="s">
        <v>633</v>
      </c>
      <c r="C36" s="2" t="s">
        <v>634</v>
      </c>
    </row>
    <row r="37" spans="1:3">
      <c r="A37" s="2" t="s">
        <v>224</v>
      </c>
      <c r="B37" s="2" t="s">
        <v>635</v>
      </c>
      <c r="C37" s="2" t="s">
        <v>636</v>
      </c>
    </row>
    <row r="38" spans="1:3">
      <c r="A38" s="2" t="s">
        <v>229</v>
      </c>
      <c r="B38" s="2" t="s">
        <v>637</v>
      </c>
      <c r="C38" s="2" t="s">
        <v>638</v>
      </c>
    </row>
    <row r="39" spans="1:3">
      <c r="A39" s="2" t="s">
        <v>563</v>
      </c>
      <c r="B39" s="2" t="s">
        <v>639</v>
      </c>
      <c r="C39" s="2" t="s">
        <v>640</v>
      </c>
    </row>
    <row r="40" spans="1:3">
      <c r="A40" s="2" t="s">
        <v>290</v>
      </c>
      <c r="B40" s="2" t="s">
        <v>641</v>
      </c>
      <c r="C40" s="2" t="s">
        <v>642</v>
      </c>
    </row>
    <row r="41" spans="1:3">
      <c r="A41" s="2" t="s">
        <v>319</v>
      </c>
      <c r="B41" s="2" t="s">
        <v>643</v>
      </c>
      <c r="C41" s="2" t="s">
        <v>644</v>
      </c>
    </row>
    <row r="42" spans="1:3">
      <c r="A42" s="2" t="s">
        <v>316</v>
      </c>
      <c r="B42" s="2" t="s">
        <v>645</v>
      </c>
      <c r="C42" s="2" t="s">
        <v>646</v>
      </c>
    </row>
    <row r="43" spans="1:3">
      <c r="A43" s="2" t="s">
        <v>320</v>
      </c>
      <c r="B43" s="2" t="s">
        <v>647</v>
      </c>
      <c r="C43" s="2" t="s">
        <v>648</v>
      </c>
    </row>
    <row r="44" spans="1:3">
      <c r="A44" s="2" t="s">
        <v>288</v>
      </c>
      <c r="B44" s="2" t="s">
        <v>649</v>
      </c>
      <c r="C44" s="2" t="s">
        <v>650</v>
      </c>
    </row>
    <row r="45" spans="1:3">
      <c r="A45" s="2" t="s">
        <v>286</v>
      </c>
      <c r="B45" s="2" t="s">
        <v>651</v>
      </c>
      <c r="C45" s="2" t="s">
        <v>652</v>
      </c>
    </row>
    <row r="46" spans="1:3">
      <c r="A46" s="2" t="s">
        <v>283</v>
      </c>
      <c r="B46" s="2" t="s">
        <v>653</v>
      </c>
      <c r="C46" s="2" t="s">
        <v>654</v>
      </c>
    </row>
    <row r="47" spans="1:3">
      <c r="A47" s="2" t="s">
        <v>278</v>
      </c>
      <c r="B47" s="2" t="s">
        <v>655</v>
      </c>
      <c r="C47" s="2" t="s">
        <v>656</v>
      </c>
    </row>
    <row r="48" spans="1:3">
      <c r="A48" s="2" t="s">
        <v>324</v>
      </c>
      <c r="B48" s="2" t="s">
        <v>657</v>
      </c>
      <c r="C48" s="2" t="s">
        <v>658</v>
      </c>
    </row>
    <row r="49" spans="1:3">
      <c r="A49" s="2" t="s">
        <v>275</v>
      </c>
      <c r="B49" s="2" t="s">
        <v>659</v>
      </c>
      <c r="C49" s="2" t="s">
        <v>660</v>
      </c>
    </row>
    <row r="50" spans="1:3">
      <c r="A50" s="2" t="s">
        <v>280</v>
      </c>
      <c r="B50" s="2" t="s">
        <v>661</v>
      </c>
      <c r="C50" s="2" t="s">
        <v>662</v>
      </c>
    </row>
    <row r="51" spans="1:3">
      <c r="A51" s="2" t="s">
        <v>309</v>
      </c>
      <c r="B51" s="2" t="s">
        <v>663</v>
      </c>
      <c r="C51" s="2" t="s">
        <v>664</v>
      </c>
    </row>
    <row r="52" spans="1:3">
      <c r="A52" s="2" t="s">
        <v>299</v>
      </c>
      <c r="B52" s="2" t="s">
        <v>665</v>
      </c>
      <c r="C52" s="2" t="s">
        <v>666</v>
      </c>
    </row>
    <row r="53" spans="1:3">
      <c r="A53" s="2" t="s">
        <v>307</v>
      </c>
      <c r="B53" s="2" t="s">
        <v>667</v>
      </c>
      <c r="C53" s="2" t="s">
        <v>668</v>
      </c>
    </row>
    <row r="54" spans="1:3">
      <c r="A54" s="2" t="s">
        <v>295</v>
      </c>
      <c r="B54" s="2" t="s">
        <v>669</v>
      </c>
      <c r="C54" s="2" t="s">
        <v>670</v>
      </c>
    </row>
    <row r="55" spans="1:3">
      <c r="A55" s="2" t="s">
        <v>302</v>
      </c>
      <c r="B55" s="2" t="s">
        <v>671</v>
      </c>
      <c r="C55" s="2" t="s">
        <v>672</v>
      </c>
    </row>
    <row r="56" spans="1:3">
      <c r="A56" s="2" t="s">
        <v>267</v>
      </c>
      <c r="B56" s="2" t="s">
        <v>673</v>
      </c>
      <c r="C56" s="2" t="s">
        <v>674</v>
      </c>
    </row>
    <row r="57" spans="1:3">
      <c r="A57" s="2" t="s">
        <v>262</v>
      </c>
      <c r="B57" s="2" t="s">
        <v>675</v>
      </c>
      <c r="C57" s="2" t="s">
        <v>676</v>
      </c>
    </row>
    <row r="58" spans="1:3">
      <c r="A58" s="2" t="s">
        <v>264</v>
      </c>
      <c r="B58" s="2" t="s">
        <v>675</v>
      </c>
      <c r="C58" s="2" t="s">
        <v>677</v>
      </c>
    </row>
    <row r="59" spans="1:3">
      <c r="A59" s="2" t="s">
        <v>270</v>
      </c>
      <c r="B59" s="2" t="s">
        <v>673</v>
      </c>
      <c r="C59" s="2" t="s">
        <v>678</v>
      </c>
    </row>
    <row r="60" spans="1:3">
      <c r="A60" s="2" t="s">
        <v>252</v>
      </c>
      <c r="B60" s="2" t="s">
        <v>679</v>
      </c>
      <c r="C60" s="2" t="s">
        <v>680</v>
      </c>
    </row>
    <row r="61" spans="1:3">
      <c r="A61" s="2" t="s">
        <v>257</v>
      </c>
      <c r="B61" s="54" t="s">
        <v>681</v>
      </c>
      <c r="C61" s="54" t="s">
        <v>682</v>
      </c>
    </row>
    <row r="62" spans="1:3">
      <c r="A62" s="2" t="s">
        <v>260</v>
      </c>
      <c r="B62" s="2" t="s">
        <v>683</v>
      </c>
      <c r="C62" s="2" t="s">
        <v>684</v>
      </c>
    </row>
    <row r="63" spans="1:3">
      <c r="A63" s="2" t="s">
        <v>409</v>
      </c>
      <c r="B63" s="2" t="s">
        <v>685</v>
      </c>
      <c r="C63" s="2" t="s">
        <v>686</v>
      </c>
    </row>
    <row r="64" spans="1:3">
      <c r="A64" s="2" t="s">
        <v>414</v>
      </c>
      <c r="B64" s="2" t="s">
        <v>687</v>
      </c>
      <c r="C64" s="2" t="s">
        <v>688</v>
      </c>
    </row>
    <row r="65" spans="1:3">
      <c r="A65" s="2" t="s">
        <v>351</v>
      </c>
      <c r="B65" s="2" t="s">
        <v>689</v>
      </c>
      <c r="C65" s="2" t="s">
        <v>690</v>
      </c>
    </row>
    <row r="66" spans="1:3">
      <c r="A66" s="2" t="s">
        <v>345</v>
      </c>
      <c r="B66" s="2" t="s">
        <v>691</v>
      </c>
      <c r="C66" s="2" t="s">
        <v>692</v>
      </c>
    </row>
    <row r="67" spans="1:3">
      <c r="A67" s="2" t="s">
        <v>359</v>
      </c>
      <c r="B67" s="2" t="s">
        <v>693</v>
      </c>
      <c r="C67" s="2" t="s">
        <v>694</v>
      </c>
    </row>
    <row r="68" spans="1:3">
      <c r="A68" s="2" t="s">
        <v>355</v>
      </c>
      <c r="B68" s="2" t="s">
        <v>695</v>
      </c>
      <c r="C68" s="2" t="s">
        <v>696</v>
      </c>
    </row>
    <row r="69" spans="1:3">
      <c r="A69" s="2" t="s">
        <v>517</v>
      </c>
      <c r="B69" s="2" t="s">
        <v>697</v>
      </c>
      <c r="C69" s="2" t="s">
        <v>698</v>
      </c>
    </row>
    <row r="70" spans="1:3">
      <c r="A70" s="2" t="s">
        <v>132</v>
      </c>
      <c r="B70" s="2" t="s">
        <v>699</v>
      </c>
      <c r="C70" s="2" t="s">
        <v>700</v>
      </c>
    </row>
    <row r="71" spans="1:3">
      <c r="A71" s="2" t="s">
        <v>493</v>
      </c>
      <c r="B71" s="2" t="s">
        <v>701</v>
      </c>
      <c r="C71" s="2" t="s">
        <v>702</v>
      </c>
    </row>
    <row r="72" spans="1:3">
      <c r="A72" s="2" t="s">
        <v>488</v>
      </c>
      <c r="B72" s="2" t="s">
        <v>701</v>
      </c>
      <c r="C72" s="2" t="s">
        <v>703</v>
      </c>
    </row>
    <row r="73" spans="1:3">
      <c r="A73" s="2" t="s">
        <v>363</v>
      </c>
      <c r="B73" s="2" t="s">
        <v>704</v>
      </c>
      <c r="C73" s="2" t="s">
        <v>705</v>
      </c>
    </row>
    <row r="74" spans="1:3">
      <c r="A74" s="2" t="s">
        <v>369</v>
      </c>
      <c r="B74" s="2" t="s">
        <v>706</v>
      </c>
      <c r="C74" s="2" t="s">
        <v>707</v>
      </c>
    </row>
    <row r="75" spans="1:3">
      <c r="A75" s="2" t="s">
        <v>111</v>
      </c>
      <c r="B75" s="2" t="s">
        <v>708</v>
      </c>
      <c r="C75" s="2" t="s">
        <v>709</v>
      </c>
    </row>
    <row r="76" spans="1:3">
      <c r="A76" s="2" t="s">
        <v>114</v>
      </c>
      <c r="B76" s="2" t="s">
        <v>708</v>
      </c>
      <c r="C76" s="2" t="s">
        <v>710</v>
      </c>
    </row>
    <row r="77" spans="1:3">
      <c r="A77" s="2" t="s">
        <v>101</v>
      </c>
      <c r="B77" s="2" t="s">
        <v>711</v>
      </c>
      <c r="C77" s="2" t="s">
        <v>712</v>
      </c>
    </row>
    <row r="78" spans="1:3">
      <c r="A78" s="2" t="s">
        <v>107</v>
      </c>
      <c r="B78" s="2" t="s">
        <v>711</v>
      </c>
      <c r="C78" s="2" t="s">
        <v>713</v>
      </c>
    </row>
    <row r="79" spans="1:3">
      <c r="A79" s="2" t="s">
        <v>513</v>
      </c>
      <c r="B79" s="2" t="s">
        <v>714</v>
      </c>
      <c r="C79" s="2" t="s">
        <v>715</v>
      </c>
    </row>
    <row r="80" spans="1:3">
      <c r="A80" s="2" t="s">
        <v>511</v>
      </c>
      <c r="B80" s="2" t="s">
        <v>716</v>
      </c>
      <c r="C80" s="2" t="s">
        <v>717</v>
      </c>
    </row>
    <row r="81" spans="1:3">
      <c r="A81" s="2" t="s">
        <v>54</v>
      </c>
      <c r="B81" s="2" t="s">
        <v>718</v>
      </c>
      <c r="C81" s="2" t="s">
        <v>719</v>
      </c>
    </row>
    <row r="82" spans="1:3">
      <c r="A82" s="2" t="s">
        <v>75</v>
      </c>
      <c r="B82" s="2" t="s">
        <v>720</v>
      </c>
      <c r="C82" s="2" t="s">
        <v>721</v>
      </c>
    </row>
    <row r="83" spans="1:3">
      <c r="A83" s="2" t="s">
        <v>70</v>
      </c>
      <c r="B83" s="2" t="s">
        <v>722</v>
      </c>
      <c r="C83" s="2" t="s">
        <v>723</v>
      </c>
    </row>
    <row r="84" spans="1:3">
      <c r="A84" s="2" t="s">
        <v>64</v>
      </c>
      <c r="B84" s="2" t="s">
        <v>724</v>
      </c>
      <c r="C84" s="2" t="s">
        <v>725</v>
      </c>
    </row>
    <row r="85" spans="1:3">
      <c r="A85" s="2" t="s">
        <v>60</v>
      </c>
      <c r="B85" s="2" t="s">
        <v>726</v>
      </c>
      <c r="C85" s="2" t="s">
        <v>727</v>
      </c>
    </row>
    <row r="86" spans="1:3">
      <c r="A86" s="2" t="s">
        <v>536</v>
      </c>
      <c r="B86" s="2" t="s">
        <v>728</v>
      </c>
      <c r="C86" s="2" t="s">
        <v>729</v>
      </c>
    </row>
    <row r="87" spans="1:3">
      <c r="A87" s="2" t="s">
        <v>540</v>
      </c>
      <c r="B87" s="2" t="s">
        <v>730</v>
      </c>
      <c r="C87" s="2" t="s">
        <v>731</v>
      </c>
    </row>
    <row r="88" spans="1:3">
      <c r="A88" s="2" t="s">
        <v>533</v>
      </c>
      <c r="B88" s="2" t="s">
        <v>732</v>
      </c>
      <c r="C88" s="2" t="s">
        <v>733</v>
      </c>
    </row>
    <row r="89" spans="1:3">
      <c r="A89" s="2" t="s">
        <v>522</v>
      </c>
      <c r="B89" s="2" t="s">
        <v>734</v>
      </c>
      <c r="C89" s="2" t="s">
        <v>735</v>
      </c>
    </row>
    <row r="90" spans="1:3">
      <c r="A90" s="2" t="s">
        <v>527</v>
      </c>
      <c r="B90" s="2" t="s">
        <v>736</v>
      </c>
      <c r="C90" s="2" t="s">
        <v>737</v>
      </c>
    </row>
    <row r="91" spans="1:3">
      <c r="A91" s="2" t="s">
        <v>145</v>
      </c>
      <c r="B91" s="2" t="s">
        <v>738</v>
      </c>
      <c r="C91" s="2" t="s">
        <v>739</v>
      </c>
    </row>
    <row r="92" spans="1:3">
      <c r="A92" s="2" t="s">
        <v>146</v>
      </c>
      <c r="B92" s="2" t="s">
        <v>740</v>
      </c>
      <c r="C92" s="2" t="s">
        <v>741</v>
      </c>
    </row>
    <row r="93" spans="1:3">
      <c r="A93" s="2" t="s">
        <v>499</v>
      </c>
      <c r="B93" s="2" t="s">
        <v>742</v>
      </c>
      <c r="C93" s="2" t="s">
        <v>743</v>
      </c>
    </row>
    <row r="94" spans="1:3">
      <c r="A94" s="2" t="s">
        <v>341</v>
      </c>
      <c r="B94" s="2" t="s">
        <v>744</v>
      </c>
      <c r="C94" s="2" t="s">
        <v>745</v>
      </c>
    </row>
    <row r="95" spans="1:3">
      <c r="A95" s="2" t="s">
        <v>496</v>
      </c>
      <c r="B95" s="2" t="s">
        <v>742</v>
      </c>
      <c r="C95" s="2" t="s">
        <v>746</v>
      </c>
    </row>
    <row r="96" spans="1:3">
      <c r="A96" s="2" t="s">
        <v>505</v>
      </c>
      <c r="B96" s="2" t="s">
        <v>742</v>
      </c>
      <c r="C96" s="2" t="s">
        <v>747</v>
      </c>
    </row>
    <row r="97" spans="1:3">
      <c r="A97" s="2" t="s">
        <v>558</v>
      </c>
      <c r="B97" s="2" t="s">
        <v>748</v>
      </c>
      <c r="C97" s="2" t="s">
        <v>749</v>
      </c>
    </row>
    <row r="98" spans="1:3">
      <c r="A98" s="2" t="s">
        <v>119</v>
      </c>
      <c r="B98" s="2" t="s">
        <v>750</v>
      </c>
      <c r="C98" s="2" t="s">
        <v>751</v>
      </c>
    </row>
    <row r="99" spans="1:3">
      <c r="A99" s="2" t="s">
        <v>125</v>
      </c>
      <c r="B99" s="2" t="s">
        <v>750</v>
      </c>
      <c r="C99" s="2" t="s">
        <v>752</v>
      </c>
    </row>
    <row r="100" spans="1:3">
      <c r="A100" s="2" t="s">
        <v>127</v>
      </c>
      <c r="B100" s="2" t="s">
        <v>750</v>
      </c>
      <c r="C100" s="2" t="s">
        <v>753</v>
      </c>
    </row>
    <row r="101" spans="1:3">
      <c r="A101" s="2" t="s">
        <v>136</v>
      </c>
      <c r="B101" s="2" t="s">
        <v>754</v>
      </c>
      <c r="C101" s="2" t="s">
        <v>755</v>
      </c>
    </row>
    <row r="102" spans="1:3">
      <c r="A102" s="2" t="s">
        <v>141</v>
      </c>
      <c r="B102" s="2" t="s">
        <v>754</v>
      </c>
      <c r="C102" s="2" t="s">
        <v>756</v>
      </c>
    </row>
    <row r="103" spans="1:3">
      <c r="A103" s="2" t="s">
        <v>205</v>
      </c>
      <c r="B103" s="2" t="s">
        <v>757</v>
      </c>
      <c r="C103" s="2" t="s">
        <v>758</v>
      </c>
    </row>
    <row r="104" spans="1:3">
      <c r="A104" s="2" t="s">
        <v>194</v>
      </c>
      <c r="B104" s="2" t="s">
        <v>759</v>
      </c>
      <c r="C104" s="2" t="s">
        <v>760</v>
      </c>
    </row>
    <row r="105" spans="1:3">
      <c r="A105" s="2" t="s">
        <v>203</v>
      </c>
      <c r="B105" s="2" t="s">
        <v>761</v>
      </c>
      <c r="C105" s="2" t="s">
        <v>762</v>
      </c>
    </row>
    <row r="106" spans="1:3">
      <c r="A106" s="2" t="s">
        <v>198</v>
      </c>
      <c r="B106" s="2" t="s">
        <v>763</v>
      </c>
      <c r="C106" s="2" t="s">
        <v>764</v>
      </c>
    </row>
    <row r="107" spans="1:3">
      <c r="A107" s="2" t="s">
        <v>200</v>
      </c>
      <c r="B107" s="2" t="s">
        <v>763</v>
      </c>
      <c r="C107" s="2" t="s">
        <v>765</v>
      </c>
    </row>
    <row r="108" spans="1:3">
      <c r="A108" s="2" t="s">
        <v>196</v>
      </c>
      <c r="B108" s="2" t="s">
        <v>763</v>
      </c>
      <c r="C108" s="2" t="s">
        <v>766</v>
      </c>
    </row>
    <row r="109" spans="1:3">
      <c r="A109" s="2" t="s">
        <v>191</v>
      </c>
      <c r="B109" s="2" t="s">
        <v>767</v>
      </c>
      <c r="C109" s="2" t="s">
        <v>768</v>
      </c>
    </row>
    <row r="110" spans="1:3">
      <c r="A110" s="2" t="s">
        <v>150</v>
      </c>
      <c r="B110" s="2" t="s">
        <v>769</v>
      </c>
      <c r="C110" s="2" t="s">
        <v>770</v>
      </c>
    </row>
    <row r="111" spans="1:3">
      <c r="A111" s="2" t="s">
        <v>154</v>
      </c>
      <c r="B111" s="2" t="s">
        <v>769</v>
      </c>
      <c r="C111" s="2" t="s">
        <v>771</v>
      </c>
    </row>
    <row r="112" spans="1:3">
      <c r="A112" s="2" t="s">
        <v>156</v>
      </c>
      <c r="B112" s="2" t="s">
        <v>769</v>
      </c>
      <c r="C112" s="2" t="s">
        <v>772</v>
      </c>
    </row>
    <row r="113" spans="1:3">
      <c r="A113" s="2" t="s">
        <v>158</v>
      </c>
      <c r="B113" s="2" t="s">
        <v>769</v>
      </c>
      <c r="C113" s="2" t="s">
        <v>773</v>
      </c>
    </row>
    <row r="114" spans="1:3">
      <c r="A114" s="2" t="s">
        <v>160</v>
      </c>
      <c r="B114" s="2" t="s">
        <v>769</v>
      </c>
      <c r="C114" s="2" t="s">
        <v>774</v>
      </c>
    </row>
    <row r="115" spans="1:3">
      <c r="A115" s="2" t="s">
        <v>553</v>
      </c>
      <c r="B115" s="2" t="s">
        <v>775</v>
      </c>
      <c r="C115" s="2" t="s">
        <v>776</v>
      </c>
    </row>
    <row r="116" spans="1:3">
      <c r="A116" s="2" t="s">
        <v>550</v>
      </c>
      <c r="B116" s="2" t="s">
        <v>777</v>
      </c>
      <c r="C116" s="2" t="s">
        <v>778</v>
      </c>
    </row>
    <row r="117" spans="1:3">
      <c r="A117" s="2" t="s">
        <v>545</v>
      </c>
      <c r="B117" s="2" t="s">
        <v>777</v>
      </c>
      <c r="C117" s="2" t="s">
        <v>779</v>
      </c>
    </row>
    <row r="118" spans="1:3">
      <c r="A118" s="2" t="s">
        <v>425</v>
      </c>
      <c r="B118" s="2" t="s">
        <v>780</v>
      </c>
      <c r="C118" s="2" t="s">
        <v>781</v>
      </c>
    </row>
    <row r="119" spans="1:3">
      <c r="A119" s="2" t="s">
        <v>429</v>
      </c>
      <c r="B119" s="2" t="s">
        <v>782</v>
      </c>
      <c r="C119" s="2" t="s">
        <v>783</v>
      </c>
    </row>
    <row r="120" spans="1:3">
      <c r="A120" s="2" t="s">
        <v>419</v>
      </c>
      <c r="B120" s="2" t="s">
        <v>784</v>
      </c>
      <c r="C120" s="2" t="s">
        <v>785</v>
      </c>
    </row>
    <row r="121" spans="1:3">
      <c r="A121" s="2" t="s">
        <v>432</v>
      </c>
      <c r="B121" s="2" t="s">
        <v>786</v>
      </c>
      <c r="C121" s="2" t="s">
        <v>787</v>
      </c>
    </row>
    <row r="122" spans="1:3">
      <c r="A122" s="2" t="s">
        <v>444</v>
      </c>
      <c r="B122" s="2" t="s">
        <v>788</v>
      </c>
      <c r="C122" s="2" t="s">
        <v>789</v>
      </c>
    </row>
    <row r="123" spans="1:3">
      <c r="A123" s="2" t="s">
        <v>438</v>
      </c>
      <c r="B123" s="2" t="s">
        <v>788</v>
      </c>
      <c r="C123" s="2" t="s">
        <v>790</v>
      </c>
    </row>
    <row r="124" spans="1:3">
      <c r="A124" s="2" t="s">
        <v>441</v>
      </c>
      <c r="B124" s="2" t="s">
        <v>788</v>
      </c>
      <c r="C124" s="2" t="s">
        <v>791</v>
      </c>
    </row>
    <row r="125" spans="1:3">
      <c r="A125" s="2" t="s">
        <v>457</v>
      </c>
      <c r="B125" s="2" t="s">
        <v>792</v>
      </c>
      <c r="C125" s="2" t="s">
        <v>793</v>
      </c>
    </row>
    <row r="126" spans="1:3">
      <c r="A126" s="2" t="s">
        <v>449</v>
      </c>
      <c r="B126" s="2" t="s">
        <v>792</v>
      </c>
      <c r="C126" s="2" t="s">
        <v>794</v>
      </c>
    </row>
    <row r="127" spans="1:3">
      <c r="A127" s="2" t="s">
        <v>467</v>
      </c>
      <c r="B127" s="2" t="s">
        <v>795</v>
      </c>
      <c r="C127" s="2" t="s">
        <v>796</v>
      </c>
    </row>
    <row r="128" spans="1:3">
      <c r="A128" s="2" t="s">
        <v>462</v>
      </c>
      <c r="B128" s="2" t="s">
        <v>795</v>
      </c>
      <c r="C128" s="2" t="s">
        <v>797</v>
      </c>
    </row>
    <row r="129" spans="1:3">
      <c r="A129" s="2" t="s">
        <v>484</v>
      </c>
      <c r="B129" s="2" t="s">
        <v>798</v>
      </c>
      <c r="C129" s="2" t="s">
        <v>799</v>
      </c>
    </row>
    <row r="130" spans="1:3">
      <c r="A130" s="2" t="s">
        <v>480</v>
      </c>
      <c r="B130" s="2" t="s">
        <v>798</v>
      </c>
      <c r="C130" s="2" t="s">
        <v>800</v>
      </c>
    </row>
    <row r="131" spans="1:3">
      <c r="A131" s="2" t="s">
        <v>476</v>
      </c>
      <c r="B131" s="2" t="s">
        <v>801</v>
      </c>
      <c r="C131" s="2" t="s">
        <v>802</v>
      </c>
    </row>
    <row r="132" spans="1:3">
      <c r="A132" s="2" t="s">
        <v>471</v>
      </c>
      <c r="B132" s="2" t="s">
        <v>801</v>
      </c>
      <c r="C132" s="2" t="s">
        <v>803</v>
      </c>
    </row>
    <row r="133" spans="1:3" ht="13.2">
      <c r="B133"/>
    </row>
    <row r="134" spans="1:3" ht="13.2">
      <c r="B134"/>
    </row>
    <row r="135" spans="1:3" ht="13.2">
      <c r="B135"/>
    </row>
    <row r="136" spans="1:3" ht="13.2">
      <c r="B136"/>
    </row>
    <row r="137" spans="1:3" ht="13.2">
      <c r="B137"/>
    </row>
    <row r="138" spans="1:3" ht="13.2">
      <c r="B138"/>
    </row>
    <row r="139" spans="1:3" ht="13.2">
      <c r="B139"/>
    </row>
    <row r="140" spans="1:3" ht="13.2">
      <c r="B140"/>
    </row>
    <row r="141" spans="1:3" ht="13.2">
      <c r="B141"/>
    </row>
    <row r="142" spans="1:3" ht="13.2">
      <c r="B142"/>
    </row>
    <row r="143" spans="1:3" ht="13.2">
      <c r="B143"/>
    </row>
    <row r="144" spans="1:3" ht="13.2">
      <c r="B144"/>
    </row>
    <row r="145" spans="2:2" ht="13.2">
      <c r="B145"/>
    </row>
    <row r="146" spans="2:2" ht="13.2">
      <c r="B146"/>
    </row>
    <row r="147" spans="2:2" ht="13.2">
      <c r="B147"/>
    </row>
    <row r="148" spans="2:2" ht="13.2">
      <c r="B148"/>
    </row>
    <row r="149" spans="2:2" ht="13.2">
      <c r="B149"/>
    </row>
    <row r="150" spans="2:2" ht="13.2">
      <c r="B150"/>
    </row>
    <row r="151" spans="2:2" ht="13.2">
      <c r="B151"/>
    </row>
    <row r="152" spans="2:2" ht="13.2">
      <c r="B15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2's Complement 8- &amp; 16-Bit</vt:lpstr>
      <vt:lpstr>RUM vs BIOS</vt:lpstr>
      <vt:lpstr>BIOS Routine URL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2018-06-15T12:28:55Z</dcterms:created>
  <dcterms:modified xsi:type="dcterms:W3CDTF">2020-05-30T22:44:19Z</dcterms:modified>
  <cp:category/>
  <cp:contentStatus/>
</cp:coreProperties>
</file>