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040" windowHeight="9684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" i="1" l="1"/>
  <c r="H15" i="1"/>
  <c r="I15" i="1"/>
  <c r="O15" i="1"/>
  <c r="P15" i="1"/>
  <c r="M15" i="1"/>
  <c r="G15" i="1"/>
  <c r="F15" i="1"/>
  <c r="D11" i="1"/>
  <c r="D10" i="1"/>
  <c r="F10" i="1"/>
  <c r="F11" i="1"/>
  <c r="D12" i="1"/>
  <c r="L10" i="1"/>
  <c r="M10" i="1"/>
  <c r="I5" i="1"/>
  <c r="G5" i="1"/>
  <c r="H5" i="1"/>
  <c r="E5" i="1"/>
  <c r="D5" i="1"/>
</calcChain>
</file>

<file path=xl/sharedStrings.xml><?xml version="1.0" encoding="utf-8"?>
<sst xmlns="http://schemas.openxmlformats.org/spreadsheetml/2006/main" count="24" uniqueCount="18">
  <si>
    <t>Il faut environ(1) 1 kW pour élever la température d'un mètre cube d'eau de un degré en une heure</t>
  </si>
  <si>
    <t>kWh</t>
  </si>
  <si>
    <t>DT</t>
  </si>
  <si>
    <t>m3</t>
  </si>
  <si>
    <t>H</t>
  </si>
  <si>
    <t>J</t>
  </si>
  <si>
    <t>kW</t>
  </si>
  <si>
    <t>€</t>
  </si>
  <si>
    <t>h/J</t>
  </si>
  <si>
    <t>deg/J</t>
  </si>
  <si>
    <t>deg/h</t>
  </si>
  <si>
    <t>deg</t>
  </si>
  <si>
    <t>time</t>
  </si>
  <si>
    <t>dt</t>
  </si>
  <si>
    <t>ddeg</t>
  </si>
  <si>
    <t>T target</t>
  </si>
  <si>
    <t>T Depart</t>
  </si>
  <si>
    <t>dt (J)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</si>
</sst>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16"/>
  <sheetViews>
    <sheetView tabSelected="1" workbookViewId="0">
      <selection activeCell="J11" sqref="J11"/>
    </sheetView>
  </sheetViews>
  <sheetFormatPr defaultRowHeight="14.4" x14ac:dyDescent="0.3"/>
  <cols>
    <col min="3" max="3" width="15.6640625" bestFit="1" customWidth="1"/>
  </cols>
  <sheetData>
    <row r="2" spans="3:16" x14ac:dyDescent="0.3">
      <c r="C2" t="s">
        <v>0</v>
      </c>
    </row>
    <row r="3" spans="3:16" x14ac:dyDescent="0.3">
      <c r="C3" s="1" t="s">
        <v>3</v>
      </c>
      <c r="D3" s="1" t="s">
        <v>2</v>
      </c>
      <c r="E3" s="1" t="s">
        <v>1</v>
      </c>
      <c r="F3" s="1" t="s">
        <v>6</v>
      </c>
      <c r="G3" s="1" t="s">
        <v>4</v>
      </c>
      <c r="H3" s="1" t="s">
        <v>5</v>
      </c>
      <c r="I3" s="1" t="s">
        <v>7</v>
      </c>
    </row>
    <row r="4" spans="3:16" x14ac:dyDescent="0.3">
      <c r="C4">
        <v>1</v>
      </c>
      <c r="D4">
        <v>1</v>
      </c>
      <c r="E4">
        <v>1</v>
      </c>
      <c r="F4">
        <v>1</v>
      </c>
      <c r="G4">
        <v>1</v>
      </c>
    </row>
    <row r="5" spans="3:16" x14ac:dyDescent="0.3">
      <c r="C5">
        <v>150</v>
      </c>
      <c r="D5">
        <f>29-11</f>
        <v>18</v>
      </c>
      <c r="E5">
        <f>C5*D5</f>
        <v>2700</v>
      </c>
      <c r="F5" s="2">
        <v>14</v>
      </c>
      <c r="G5" s="2">
        <f>E5/F5</f>
        <v>192.85714285714286</v>
      </c>
      <c r="H5" s="2">
        <f>G5/24</f>
        <v>8.0357142857142865</v>
      </c>
      <c r="I5" s="2">
        <f>E5*D12</f>
        <v>293.49</v>
      </c>
    </row>
    <row r="9" spans="3:16" x14ac:dyDescent="0.3">
      <c r="I9" s="1" t="s">
        <v>6</v>
      </c>
      <c r="J9" s="1" t="s">
        <v>5</v>
      </c>
      <c r="K9" s="1" t="s">
        <v>8</v>
      </c>
      <c r="L9" s="1" t="s">
        <v>1</v>
      </c>
      <c r="M9" s="1" t="s">
        <v>7</v>
      </c>
    </row>
    <row r="10" spans="3:16" x14ac:dyDescent="0.3">
      <c r="D10">
        <f>11.47/100</f>
        <v>0.11470000000000001</v>
      </c>
      <c r="E10">
        <v>16</v>
      </c>
      <c r="F10">
        <f>D10*E10</f>
        <v>1.8352000000000002</v>
      </c>
      <c r="I10">
        <v>14</v>
      </c>
      <c r="J10" s="2">
        <f>P15</f>
        <v>8.3873581847649934</v>
      </c>
      <c r="K10">
        <v>24</v>
      </c>
      <c r="L10">
        <f>I10*J10*K10</f>
        <v>2818.1523500810381</v>
      </c>
      <c r="M10" s="3">
        <f>D12*L10</f>
        <v>306.33316045380883</v>
      </c>
    </row>
    <row r="11" spans="3:16" x14ac:dyDescent="0.3">
      <c r="D11">
        <f>9.67/100</f>
        <v>9.6699999999999994E-2</v>
      </c>
      <c r="E11">
        <v>8</v>
      </c>
      <c r="F11">
        <f>D11*E11</f>
        <v>0.77359999999999995</v>
      </c>
    </row>
    <row r="12" spans="3:16" x14ac:dyDescent="0.3">
      <c r="D12">
        <f>SUM(F10:F11)/24</f>
        <v>0.1087</v>
      </c>
    </row>
    <row r="14" spans="3:16" x14ac:dyDescent="0.3">
      <c r="C14" s="1" t="s">
        <v>12</v>
      </c>
      <c r="D14" s="1" t="s">
        <v>11</v>
      </c>
      <c r="E14" s="1"/>
      <c r="F14" s="1" t="s">
        <v>17</v>
      </c>
      <c r="G14" s="1" t="s">
        <v>14</v>
      </c>
      <c r="H14" s="1" t="s">
        <v>9</v>
      </c>
      <c r="I14" s="1" t="s">
        <v>10</v>
      </c>
      <c r="J14" s="1"/>
      <c r="K14" s="1" t="s">
        <v>15</v>
      </c>
      <c r="L14" s="1" t="s">
        <v>16</v>
      </c>
      <c r="M14" s="1" t="s">
        <v>13</v>
      </c>
      <c r="N14" s="1"/>
      <c r="O14" s="1" t="s">
        <v>4</v>
      </c>
      <c r="P14" s="1" t="s">
        <v>5</v>
      </c>
    </row>
    <row r="15" spans="3:16" x14ac:dyDescent="0.3">
      <c r="C15" s="4">
        <v>42473.666666666664</v>
      </c>
      <c r="D15">
        <v>21.8</v>
      </c>
      <c r="F15">
        <f>C15-C16</f>
        <v>2.875</v>
      </c>
      <c r="G15">
        <f>D15-D16</f>
        <v>6.17</v>
      </c>
      <c r="H15">
        <f>G15/F15</f>
        <v>2.1460869565217391</v>
      </c>
      <c r="I15">
        <f>H15/24</f>
        <v>8.9420289855072457E-2</v>
      </c>
      <c r="K15">
        <v>29</v>
      </c>
      <c r="L15">
        <v>11</v>
      </c>
      <c r="M15">
        <f>K15-L15</f>
        <v>18</v>
      </c>
      <c r="O15" s="2">
        <f>M15/I15</f>
        <v>201.29659643435983</v>
      </c>
      <c r="P15" s="2">
        <f>O15/24</f>
        <v>8.3873581847649934</v>
      </c>
    </row>
    <row r="16" spans="3:16" x14ac:dyDescent="0.3">
      <c r="C16" s="4">
        <v>42470.791666666664</v>
      </c>
      <c r="D16">
        <v>15.63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moulin</dc:creator>
  <cp:lastModifiedBy>moulin</cp:lastModifiedBy>
  <dcterms:created xsi:type="dcterms:W3CDTF">2016-04-13T13:36:02Z</dcterms:created>
  <dcterms:modified xsi:type="dcterms:W3CDTF">2016-04-13T14:26:08Z</dcterms:modified>
</cp:coreProperties>
</file>