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Users\Juan PC\Downloads\"/>
    </mc:Choice>
  </mc:AlternateContent>
  <xr:revisionPtr revIDLastSave="0" documentId="8_{4C810386-559F-40E2-8059-03DEEE8D43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scenarios PE" sheetId="1" r:id="rId1"/>
    <sheet name="Resultados" sheetId="3" r:id="rId2"/>
    <sheet name="Lists" sheetId="2" state="hidden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N2JV73keu6j4FysxeqaIqnBDY9w=="/>
    </ext>
  </extLst>
</workbook>
</file>

<file path=xl/calcChain.xml><?xml version="1.0" encoding="utf-8"?>
<calcChain xmlns="http://schemas.openxmlformats.org/spreadsheetml/2006/main">
  <c r="C10" i="3" l="1"/>
  <c r="C9" i="3"/>
  <c r="C4" i="3"/>
  <c r="C5" i="3"/>
  <c r="C6" i="3"/>
  <c r="C7" i="3"/>
  <c r="C8" i="3"/>
</calcChain>
</file>

<file path=xl/sharedStrings.xml><?xml version="1.0" encoding="utf-8"?>
<sst xmlns="http://schemas.openxmlformats.org/spreadsheetml/2006/main" count="358" uniqueCount="199">
  <si>
    <t>PRUEBAS EXPLORATORIAS</t>
  </si>
  <si>
    <t>Aplicación bajo pruebas (APB)</t>
  </si>
  <si>
    <t>Ghost CMS</t>
  </si>
  <si>
    <t>Versión/Hash commit</t>
  </si>
  <si>
    <t>Versión: 3.41.1, hash: 93bf807419f3526d22ebe1cc53f2e0f0ce245cff</t>
  </si>
  <si>
    <t>Ambiente de pruebas</t>
  </si>
  <si>
    <t>Ambiente: Mac
- Dispositivo: MacBook Air M1, 2020
- Sistema Operativo: macOS Ventura 13.0.1
- Navegador: Brave Version 1.49.128 Chromium: 111.0.5563.110 (Official Build) (arm64)</t>
  </si>
  <si>
    <t>Ambiente Windows
- CPU: Intel Core i5-9400f
- RAM: 16 GB 3200 mHz
- Sistema Operativo: Windows 11 Pro
- Navegador: Brave v1.49.132</t>
  </si>
  <si>
    <t>Escenarios de pruebas ejecutados</t>
  </si>
  <si>
    <t>Identificador de la prueba</t>
  </si>
  <si>
    <t>Fecha 
(dd/mm/aaaa)</t>
  </si>
  <si>
    <t>Autor/Tester</t>
  </si>
  <si>
    <t>Funcionalidad</t>
  </si>
  <si>
    <t>Requerimiento
(Func., No func.)</t>
  </si>
  <si>
    <t>Tipo de escenario
(Positivo, Negativo, Mix)</t>
  </si>
  <si>
    <t>Nombre del escenario</t>
  </si>
  <si>
    <t>Enlace a video de la prueba</t>
  </si>
  <si>
    <t>Errores encontrados
 (Id de las incidencias)</t>
  </si>
  <si>
    <t>Tipo de Error</t>
  </si>
  <si>
    <t>PE1</t>
  </si>
  <si>
    <t>Luisa Torres</t>
  </si>
  <si>
    <t>Editar perfil</t>
  </si>
  <si>
    <t>Funcional</t>
  </si>
  <si>
    <t>Negativo</t>
  </si>
  <si>
    <t>Guardar en el campo Full name un espacio en blanco</t>
  </si>
  <si>
    <t>https://drive.google.com/file/d/1zjC_q5Bh-4bMJhy_UwQUcoo6C9nYtQfD/view?usp=share_link</t>
  </si>
  <si>
    <t>#31</t>
  </si>
  <si>
    <t>Validación de Input</t>
  </si>
  <si>
    <t>PE2</t>
  </si>
  <si>
    <t>Positivo</t>
  </si>
  <si>
    <t>Guardar información correcta en el usuario administrador</t>
  </si>
  <si>
    <t>https://drive.google.com/file/d/1_Q2_Ul8feUP9ptCkYO_DftCN8nLSXO5b/view?usp=share_link</t>
  </si>
  <si>
    <t>PE3</t>
  </si>
  <si>
    <t>Editar Tag</t>
  </si>
  <si>
    <t>Mix</t>
  </si>
  <si>
    <t>Actualizar campo nombre con el campo slug</t>
  </si>
  <si>
    <t>https://drive.google.com/file/d/11CJwyBci1-VNi_BjuNQOsLqz8K6uGRP1/view?usp=share_link</t>
  </si>
  <si>
    <t>#32</t>
  </si>
  <si>
    <t>PE4</t>
  </si>
  <si>
    <t>Actualizar la imagen de un tag (etiqueta)</t>
  </si>
  <si>
    <t>https://drive.google.com/file/d/1tb_Bikvl6ztmbwtUsgMama5eeeqbqTYn/view?usp=share_link</t>
  </si>
  <si>
    <t>PE5</t>
  </si>
  <si>
    <t>Suscribirse al blog</t>
  </si>
  <si>
    <t>Suscribir el contenido de la página "Prueba"</t>
  </si>
  <si>
    <t>https://drive.google.com/file/d/1aXJ07Z2VJtIGJECF84BNPckCWjTOeezk/view?usp=share_link</t>
  </si>
  <si>
    <t>#33</t>
  </si>
  <si>
    <t>PE6</t>
  </si>
  <si>
    <t>Crear una página</t>
  </si>
  <si>
    <t>Publicar una página nueva en el blog</t>
  </si>
  <si>
    <t>https://drive.google.com/file/d/1bXXPdh71V1DQiPX98MABGR-wh-1oRqgj/view?usp=share_link</t>
  </si>
  <si>
    <t>PE7</t>
  </si>
  <si>
    <t>Crear un Post</t>
  </si>
  <si>
    <t>Guardar en el campo titulo y contenido un espacio en blanco</t>
  </si>
  <si>
    <t>https://drive.google.com/file/d/1u8w0NFf1xcRv-lJu8NRy9OeTMlHoXRwU/view?usp=share_link</t>
  </si>
  <si>
    <t>#34</t>
  </si>
  <si>
    <t>PE8</t>
  </si>
  <si>
    <t>Crear un post con datos correctos</t>
  </si>
  <si>
    <t>https://drive.google.com/file/d/12MhNml9yLFjg7PL_3gqnq3jlj8dm6TyC/view?usp=share_link</t>
  </si>
  <si>
    <t>PE9</t>
  </si>
  <si>
    <t>Editar usuarios de staff</t>
  </si>
  <si>
    <t>Enviar invitación a un usuario para pertenecer al equipo del blog</t>
  </si>
  <si>
    <t>https://drive.google.com/file/d/1-7l08II8wgxg4G79nIDtj2vp-w0VYQtz/view?usp=share_link</t>
  </si>
  <si>
    <t>#35</t>
  </si>
  <si>
    <t>Error de Sistema</t>
  </si>
  <si>
    <t>PE10</t>
  </si>
  <si>
    <t>Eliminar usuarios inactivos del staff</t>
  </si>
  <si>
    <t>https://drive.google.com/file/d/1y5GMgvLJ-HnhwC1bK5s4sdtugb8zU0I4/view?usp=share_link</t>
  </si>
  <si>
    <t>PE11</t>
  </si>
  <si>
    <t>Juan Correa</t>
  </si>
  <si>
    <t>Editar Post</t>
  </si>
  <si>
    <t>Eliminar el título y descripción a la publicación</t>
  </si>
  <si>
    <t>https://drive.google.com/file/d/1-N77o3bhA5oQCfsTFDHkSEa114IAAIVq/view?usp=share_link</t>
  </si>
  <si>
    <t>PE12</t>
  </si>
  <si>
    <t>Editar el título y descripción a la publicación</t>
  </si>
  <si>
    <t>https://drive.google.com/file/d/1E_E-vLPe-Flk_tkCSqD_YgmiTgSMU9P3/view?usp=share_link</t>
  </si>
  <si>
    <t>PE13</t>
  </si>
  <si>
    <t>Modificar Navegación</t>
  </si>
  <si>
    <t>Nombrar con caracteres vacíos las etiquetas del banner principal</t>
  </si>
  <si>
    <t>https://drive.google.com/file/d/1OQLzLLdwuuja8hp3cjhH4l90m5iYFhmz/view?usp=share_link</t>
  </si>
  <si>
    <t>#36</t>
  </si>
  <si>
    <t>PE14</t>
  </si>
  <si>
    <t>Agregar opciones y enlaces a las etiquetas del banner principal</t>
  </si>
  <si>
    <t>https://drive.google.com/file/d/1YQNubrOE0khzEAuKzYt0sz03c3vxnV1w/view?usp=share_link</t>
  </si>
  <si>
    <t>PE15</t>
  </si>
  <si>
    <t>Crear Integración</t>
  </si>
  <si>
    <t>Nombrar una integración personalizada con el caracter vacío</t>
  </si>
  <si>
    <t>https://drive.google.com/file/d/1ohz8C1PnaMtCn_RPcU8bgcj8IpfI72t_/view?usp=share_link</t>
  </si>
  <si>
    <t>#37</t>
  </si>
  <si>
    <t>PE16</t>
  </si>
  <si>
    <t>Nombrar correctamente una integración personalizada</t>
  </si>
  <si>
    <t>https://drive.google.com/file/d/1bcO6DEYlSGohKdHo3G7BHL4oZgd_Olre/view?usp=share_link</t>
  </si>
  <si>
    <t>PE17</t>
  </si>
  <si>
    <t>Editar Integración</t>
  </si>
  <si>
    <t>Nombrar un webhook de una integración con el caracter vacío</t>
  </si>
  <si>
    <t>https://drive.google.com/file/d/1-WI1VSmN3Go4IW4pkNzTWUQ_uATmrRBP/view?usp=share_link</t>
  </si>
  <si>
    <t>#38</t>
  </si>
  <si>
    <t>PE18</t>
  </si>
  <si>
    <t>Nombrar correctamente un webhook de una integración</t>
  </si>
  <si>
    <t>https://drive.google.com/file/d/1Y6KISkpJTnGJdRcCCWQCsoP4h7Inw6OV/view?usp=share_link</t>
  </si>
  <si>
    <t>PE19</t>
  </si>
  <si>
    <t>Recuperar contraseña de usuario</t>
  </si>
  <si>
    <t>Tratar de recuperar la contraseña de un administrador</t>
  </si>
  <si>
    <t>https://drive.google.com/file/d/1bqofu6q7r46ealpLjHEM46K6itjJ6Kt6/view?usp=share_link</t>
  </si>
  <si>
    <t>#39</t>
  </si>
  <si>
    <t>PE20</t>
  </si>
  <si>
    <t>Juan Andrés Romero</t>
  </si>
  <si>
    <t>Crear nueva página</t>
  </si>
  <si>
    <t>Creación de página en el blog de Ghost normal, intento de uso de caracteres diferentes a inglés</t>
  </si>
  <si>
    <t>https://youtu.be/i3hMKUxvMdk</t>
  </si>
  <si>
    <t> </t>
  </si>
  <si>
    <t>PE21</t>
  </si>
  <si>
    <t>Creación de página en el blog con parámetros inválidos</t>
  </si>
  <si>
    <t>https://youtu.be/qGpW-ehiUuQ</t>
  </si>
  <si>
    <t>#1, #2</t>
  </si>
  <si>
    <t>PE22</t>
  </si>
  <si>
    <t>Crear nueva tag</t>
  </si>
  <si>
    <t>Creación de una nueva tag pública vacía y acceso a ella</t>
  </si>
  <si>
    <t>https://youtu.be/_KoFzQTpPYs</t>
  </si>
  <si>
    <t>#3</t>
  </si>
  <si>
    <t>Inconsistencia de Datos</t>
  </si>
  <si>
    <t>PE23</t>
  </si>
  <si>
    <t>Creación de una tag interna</t>
  </si>
  <si>
    <t>https://youtu.be/2F_ijsRlfiI</t>
  </si>
  <si>
    <t>#4</t>
  </si>
  <si>
    <t>PE24</t>
  </si>
  <si>
    <t>Editar config general</t>
  </si>
  <si>
    <t>Cambio de los ajustes generales de la página web introduciendo valores inválidos</t>
  </si>
  <si>
    <t>https://youtu.be/GHK49jpKSaM</t>
  </si>
  <si>
    <t>#5</t>
  </si>
  <si>
    <t>PE25</t>
  </si>
  <si>
    <t>Cambio de ajustes generales, paso a página web privada</t>
  </si>
  <si>
    <t>https://youtu.be/OhnuhBwmiRA</t>
  </si>
  <si>
    <t>#6</t>
  </si>
  <si>
    <t>Problema de Autenticación</t>
  </si>
  <si>
    <t>PE26</t>
  </si>
  <si>
    <t>Crear nuevo post</t>
  </si>
  <si>
    <t>Creación de nuevo post</t>
  </si>
  <si>
    <t>https://youtu.be/ri-EZsKnggQ</t>
  </si>
  <si>
    <t>PE27</t>
  </si>
  <si>
    <t>Creación de post con valores inválidos</t>
  </si>
  <si>
    <t>https://youtu.be/KaR2CMSc0AM</t>
  </si>
  <si>
    <t>PE28</t>
  </si>
  <si>
    <t>Crear integración propia</t>
  </si>
  <si>
    <t>Agregar una integración propia</t>
  </si>
  <si>
    <t>https://youtu.be/zvInpi2ETBw</t>
  </si>
  <si>
    <t>PE29</t>
  </si>
  <si>
    <t>Agregar una integración propia con opciones inválidas, descartar cambios y volver a editar</t>
  </si>
  <si>
    <t>https://youtu.be/_Uf1RQ-FLiM</t>
  </si>
  <si>
    <t>#7</t>
  </si>
  <si>
    <t>PE30</t>
  </si>
  <si>
    <t>Juan Sebastián Alegría</t>
  </si>
  <si>
    <t xml:space="preserve">Code Injection </t>
  </si>
  <si>
    <t>Insertar código JS en modos claro y oscuro</t>
  </si>
  <si>
    <t>https://youtu.be/76Hdzl4zink</t>
  </si>
  <si>
    <t>#8, #9</t>
  </si>
  <si>
    <t>Problema de UX, Inconsistencia de Datos</t>
  </si>
  <si>
    <t>PE31</t>
  </si>
  <si>
    <t>Insertar código inválido en Code Injection</t>
  </si>
  <si>
    <t>https://youtu.be/ak_oplkZ7M0</t>
  </si>
  <si>
    <t>#10</t>
  </si>
  <si>
    <t>PE32</t>
  </si>
  <si>
    <t>Manejo de usuarios</t>
  </si>
  <si>
    <t>Invitar un nuevo usuario al proyecto</t>
  </si>
  <si>
    <t>https://youtu.be/BVKcyPF-fMI</t>
  </si>
  <si>
    <t>#11</t>
  </si>
  <si>
    <t>PE33</t>
  </si>
  <si>
    <t>Invitar un usuario con un email inválido</t>
  </si>
  <si>
    <t>https://youtu.be/CqDKtiUewY4</t>
  </si>
  <si>
    <t>PE34</t>
  </si>
  <si>
    <t xml:space="preserve">Sign In </t>
  </si>
  <si>
    <t>Iniciar sesión con un usuario válido</t>
  </si>
  <si>
    <t>https://youtu.be/RBytEZ5B15I</t>
  </si>
  <si>
    <t>PE35</t>
  </si>
  <si>
    <t>Iniciar sesión con un usuario muy largo</t>
  </si>
  <si>
    <t>https://youtu.be/o9A5P6WFjoI</t>
  </si>
  <si>
    <t>#12</t>
  </si>
  <si>
    <t>Mensaje de error equivocado</t>
  </si>
  <si>
    <t>PE36</t>
  </si>
  <si>
    <t xml:space="preserve">Diseño de navegación </t>
  </si>
  <si>
    <t>Crear una nueva tab</t>
  </si>
  <si>
    <t>https://youtu.be/n3mDcTHTltw</t>
  </si>
  <si>
    <t>PE37</t>
  </si>
  <si>
    <t>Ingresar un nombre de tab demasiado extenso</t>
  </si>
  <si>
    <t>https://youtu.be/dNewvJ2qK00</t>
  </si>
  <si>
    <t>#13</t>
  </si>
  <si>
    <t>PE38</t>
  </si>
  <si>
    <t xml:space="preserve">Aplicar un tema </t>
  </si>
  <si>
    <t>Subir y aplicar un tema al proyecto</t>
  </si>
  <si>
    <t>https://youtu.be/o3xAzmE0nEI</t>
  </si>
  <si>
    <t>PE39</t>
  </si>
  <si>
    <t>Subir un .zip de team inválido</t>
  </si>
  <si>
    <t>https://youtu.be/0R3FuGEFJDw</t>
  </si>
  <si>
    <t>Cantidad de Errores</t>
  </si>
  <si>
    <t>Problema de UX</t>
  </si>
  <si>
    <t>Mensaje de Error Equivocado</t>
  </si>
  <si>
    <t>Total</t>
  </si>
  <si>
    <t>Tipo de requerimiento</t>
  </si>
  <si>
    <t>No funcional</t>
  </si>
  <si>
    <t>Tipo de escenario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</si>
</sst>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2"/>
      <color theme="1"/>
      <name val="Calibri"/>
      <scheme val="minor"/>
    </font>
    <font>
      <sz val="12"/>
      <color theme="1"/>
      <name val="Arial"/>
    </font>
    <font>
      <b/>
      <sz val="12"/>
      <color theme="0"/>
      <name val="Arial"/>
    </font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sz val="12"/>
      <color rgb="FF000000"/>
      <name val="Arial"/>
    </font>
    <font>
      <u/>
      <sz val="12"/>
      <color rgb="FF0070C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3" fillId="0" borderId="0" xfId="0" applyFont="1"/>
    <xf numFmtId="0" fontId="0" fillId="0" borderId="0" xfId="0" applyAlignment="1">
      <alignment horizontal="left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164" fontId="9" fillId="0" borderId="5" xfId="0" applyNumberFormat="1" applyFont="1" applyBorder="1" applyAlignment="1">
      <alignment horizontal="left" vertical="center"/>
    </xf>
    <xf numFmtId="0" fontId="9" fillId="0" borderId="6" xfId="0" applyFont="1" applyBorder="1" applyAlignment="1">
      <alignment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164" fontId="9" fillId="0" borderId="6" xfId="0" applyNumberFormat="1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 wrapText="1"/>
    </xf>
    <xf numFmtId="14" fontId="10" fillId="0" borderId="9" xfId="0" applyNumberFormat="1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 wrapText="1"/>
    </xf>
    <xf numFmtId="14" fontId="10" fillId="0" borderId="11" xfId="0" applyNumberFormat="1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5" xfId="1" applyFont="1" applyFill="1" applyBorder="1" applyAlignment="1">
      <alignment horizontal="left" vertical="center"/>
    </xf>
    <xf numFmtId="0" fontId="6" fillId="0" borderId="16" xfId="1" applyFont="1" applyFill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wrapText="1"/>
    </xf>
    <xf numFmtId="0" fontId="0" fillId="4" borderId="6" xfId="0" applyFill="1" applyBorder="1"/>
    <xf numFmtId="0" fontId="0" fillId="5" borderId="5" xfId="0" applyFill="1" applyBorder="1"/>
    <xf numFmtId="0" fontId="0" fillId="4" borderId="6" xfId="0" applyFill="1" applyBorder="1" applyAlignment="1">
      <alignment wrapText="1"/>
    </xf>
    <xf numFmtId="0" fontId="7" fillId="2" borderId="17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0" borderId="10" xfId="0" applyFont="1" applyBorder="1" applyAlignment="1">
      <alignment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Errores Encontrados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Cantidad de Errores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Resultados!$B$4:$B$9</c:f>
              <c:strCache>
                <c:ptCount val="6"/>
                <c:pt idx="0">
                  <c:v>Validación de Input</c:v>
                </c:pt>
                <c:pt idx="1">
                  <c:v>Error de Sistema</c:v>
                </c:pt>
                <c:pt idx="2">
                  <c:v>Inconsistencia de Datos</c:v>
                </c:pt>
                <c:pt idx="3">
                  <c:v>Problema de Autenticación</c:v>
                </c:pt>
                <c:pt idx="4">
                  <c:v>Problema de UX</c:v>
                </c:pt>
                <c:pt idx="5">
                  <c:v>Mensaje de Error Equivocado</c:v>
                </c:pt>
              </c:strCache>
            </c:strRef>
          </c:cat>
          <c:val>
            <c:numRef>
              <c:f>Resultados!$C$4:$C$9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4-40A7-BAED-D540E2AEA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518455"/>
        <c:axId val="933436087"/>
      </c:barChart>
      <c:catAx>
        <c:axId val="949518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3436087"/>
        <c:crosses val="autoZero"/>
        <c:auto val="1"/>
        <c:lblAlgn val="ctr"/>
        <c:lblOffset val="100"/>
        <c:noMultiLvlLbl val="0"/>
      </c:catAx>
      <c:valAx>
        <c:axId val="933436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9518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161925</xdr:rowOff>
    </xdr:from>
    <xdr:to>
      <xdr:col>11</xdr:col>
      <xdr:colOff>152400</xdr:colOff>
      <xdr:row>12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6D1169-6811-7700-127F-C83234D2A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OQLzLLdwuuja8hp3cjhH4l90m5iYFhmz/view?usp=share_link" TargetMode="External"/><Relationship Id="rId18" Type="http://schemas.openxmlformats.org/officeDocument/2006/relationships/hyperlink" Target="https://drive.google.com/file/d/1Y6KISkpJTnGJdRcCCWQCsoP4h7Inw6OV/view?usp=share_link" TargetMode="External"/><Relationship Id="rId26" Type="http://schemas.openxmlformats.org/officeDocument/2006/relationships/hyperlink" Target="https://youtu.be/ri-EZsKnggQ" TargetMode="External"/><Relationship Id="rId39" Type="http://schemas.openxmlformats.org/officeDocument/2006/relationships/hyperlink" Target="https://youtu.be/0R3FuGEFJDw" TargetMode="External"/><Relationship Id="rId21" Type="http://schemas.openxmlformats.org/officeDocument/2006/relationships/hyperlink" Target="https://youtu.be/qGpW-ehiUuQ" TargetMode="External"/><Relationship Id="rId34" Type="http://schemas.openxmlformats.org/officeDocument/2006/relationships/hyperlink" Target="https://youtu.be/RBytEZ5B15I" TargetMode="External"/><Relationship Id="rId7" Type="http://schemas.openxmlformats.org/officeDocument/2006/relationships/hyperlink" Target="https://drive.google.com/file/d/1u8w0NFf1xcRv-lJu8NRy9OeTMlHoXRwU/view?usp=share_link" TargetMode="External"/><Relationship Id="rId12" Type="http://schemas.openxmlformats.org/officeDocument/2006/relationships/hyperlink" Target="https://drive.google.com/file/d/1E_E-vLPe-Flk_tkCSqD_YgmiTgSMU9P3/view?usp=share_link" TargetMode="External"/><Relationship Id="rId17" Type="http://schemas.openxmlformats.org/officeDocument/2006/relationships/hyperlink" Target="https://drive.google.com/file/d/1-WI1VSmN3Go4IW4pkNzTWUQ_uATmrRBP/view?usp=share_link" TargetMode="External"/><Relationship Id="rId25" Type="http://schemas.openxmlformats.org/officeDocument/2006/relationships/hyperlink" Target="https://youtu.be/OhnuhBwmiRA" TargetMode="External"/><Relationship Id="rId33" Type="http://schemas.openxmlformats.org/officeDocument/2006/relationships/hyperlink" Target="https://youtu.be/CqDKtiUewY4" TargetMode="External"/><Relationship Id="rId38" Type="http://schemas.openxmlformats.org/officeDocument/2006/relationships/hyperlink" Target="https://youtu.be/o3xAzmE0nEI" TargetMode="External"/><Relationship Id="rId2" Type="http://schemas.openxmlformats.org/officeDocument/2006/relationships/hyperlink" Target="https://drive.google.com/file/d/1_Q2_Ul8feUP9ptCkYO_DftCN8nLSXO5b/view?usp=share_link" TargetMode="External"/><Relationship Id="rId16" Type="http://schemas.openxmlformats.org/officeDocument/2006/relationships/hyperlink" Target="https://drive.google.com/file/d/1bcO6DEYlSGohKdHo3G7BHL4oZgd_Olre/view?usp=share_link" TargetMode="External"/><Relationship Id="rId20" Type="http://schemas.openxmlformats.org/officeDocument/2006/relationships/hyperlink" Target="https://youtu.be/i3hMKUxvMdk" TargetMode="External"/><Relationship Id="rId29" Type="http://schemas.openxmlformats.org/officeDocument/2006/relationships/hyperlink" Target="https://youtu.be/_Uf1RQ-FLiM" TargetMode="External"/><Relationship Id="rId1" Type="http://schemas.openxmlformats.org/officeDocument/2006/relationships/hyperlink" Target="https://drive.google.com/file/d/1zjC_q5Bh-4bMJhy_UwQUcoo6C9nYtQfD/view?usp=share_link" TargetMode="External"/><Relationship Id="rId6" Type="http://schemas.openxmlformats.org/officeDocument/2006/relationships/hyperlink" Target="https://drive.google.com/file/d/1bXXPdh71V1DQiPX98MABGR-wh-1oRqgj/view?usp=share_link" TargetMode="External"/><Relationship Id="rId11" Type="http://schemas.openxmlformats.org/officeDocument/2006/relationships/hyperlink" Target="https://drive.google.com/file/d/1-N77o3bhA5oQCfsTFDHkSEa114IAAIVq/view?usp=share_link" TargetMode="External"/><Relationship Id="rId24" Type="http://schemas.openxmlformats.org/officeDocument/2006/relationships/hyperlink" Target="https://youtu.be/GHK49jpKSaM" TargetMode="External"/><Relationship Id="rId32" Type="http://schemas.openxmlformats.org/officeDocument/2006/relationships/hyperlink" Target="https://youtu.be/BVKcyPF-fMI" TargetMode="External"/><Relationship Id="rId37" Type="http://schemas.openxmlformats.org/officeDocument/2006/relationships/hyperlink" Target="https://youtu.be/dNewvJ2qK00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drive.google.com/file/d/1aXJ07Z2VJtIGJECF84BNPckCWjTOeezk/view?usp=share_link" TargetMode="External"/><Relationship Id="rId15" Type="http://schemas.openxmlformats.org/officeDocument/2006/relationships/hyperlink" Target="https://drive.google.com/file/d/1ohz8C1PnaMtCn_RPcU8bgcj8IpfI72t_/view?usp=share_link" TargetMode="External"/><Relationship Id="rId23" Type="http://schemas.openxmlformats.org/officeDocument/2006/relationships/hyperlink" Target="https://youtu.be/2F_ijsRlfiI" TargetMode="External"/><Relationship Id="rId28" Type="http://schemas.openxmlformats.org/officeDocument/2006/relationships/hyperlink" Target="https://youtu.be/zvInpi2ETBw" TargetMode="External"/><Relationship Id="rId36" Type="http://schemas.openxmlformats.org/officeDocument/2006/relationships/hyperlink" Target="https://youtu.be/n3mDcTHTltw" TargetMode="External"/><Relationship Id="rId10" Type="http://schemas.openxmlformats.org/officeDocument/2006/relationships/hyperlink" Target="https://drive.google.com/file/d/1y5GMgvLJ-HnhwC1bK5s4sdtugb8zU0I4/view?usp=share_link" TargetMode="External"/><Relationship Id="rId19" Type="http://schemas.openxmlformats.org/officeDocument/2006/relationships/hyperlink" Target="https://drive.google.com/file/d/1bqofu6q7r46ealpLjHEM46K6itjJ6Kt6/view?usp=share_link" TargetMode="External"/><Relationship Id="rId31" Type="http://schemas.openxmlformats.org/officeDocument/2006/relationships/hyperlink" Target="https://youtu.be/ak_oplkZ7M0" TargetMode="External"/><Relationship Id="rId4" Type="http://schemas.openxmlformats.org/officeDocument/2006/relationships/hyperlink" Target="https://drive.google.com/file/d/1tb_Bikvl6ztmbwtUsgMama5eeeqbqTYn/view?usp=share_link" TargetMode="External"/><Relationship Id="rId9" Type="http://schemas.openxmlformats.org/officeDocument/2006/relationships/hyperlink" Target="https://drive.google.com/file/d/1-7l08II8wgxg4G79nIDtj2vp-w0VYQtz/view?usp=share_link" TargetMode="External"/><Relationship Id="rId14" Type="http://schemas.openxmlformats.org/officeDocument/2006/relationships/hyperlink" Target="https://drive.google.com/file/d/1YQNubrOE0khzEAuKzYt0sz03c3vxnV1w/view?usp=share_link" TargetMode="External"/><Relationship Id="rId22" Type="http://schemas.openxmlformats.org/officeDocument/2006/relationships/hyperlink" Target="https://youtu.be/_KoFzQTpPYs" TargetMode="External"/><Relationship Id="rId27" Type="http://schemas.openxmlformats.org/officeDocument/2006/relationships/hyperlink" Target="https://youtu.be/KaR2CMSc0AM" TargetMode="External"/><Relationship Id="rId30" Type="http://schemas.openxmlformats.org/officeDocument/2006/relationships/hyperlink" Target="https://youtu.be/76Hdzl4zink" TargetMode="External"/><Relationship Id="rId35" Type="http://schemas.openxmlformats.org/officeDocument/2006/relationships/hyperlink" Target="https://youtu.be/o9A5P6WFjoI" TargetMode="External"/><Relationship Id="rId8" Type="http://schemas.openxmlformats.org/officeDocument/2006/relationships/hyperlink" Target="https://drive.google.com/file/d/12MhNml9yLFjg7PL_3gqnq3jlj8dm6TyC/view?usp=share_link" TargetMode="External"/><Relationship Id="rId3" Type="http://schemas.openxmlformats.org/officeDocument/2006/relationships/hyperlink" Target="https://drive.google.com/file/d/11CJwyBci1-VNi_BjuNQOsLqz8K6uGRP1/view?usp=share_lin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9"/>
  <sheetViews>
    <sheetView tabSelected="1" topLeftCell="A7" zoomScale="80" zoomScaleNormal="80" workbookViewId="0">
      <selection activeCell="H12" sqref="H12"/>
    </sheetView>
  </sheetViews>
  <sheetFormatPr baseColWidth="10" defaultColWidth="11.25" defaultRowHeight="15" customHeight="1" x14ac:dyDescent="0.25"/>
  <cols>
    <col min="1" max="1" width="2.125" customWidth="1"/>
    <col min="2" max="2" width="16.5" customWidth="1"/>
    <col min="3" max="3" width="13.25" customWidth="1"/>
    <col min="4" max="4" width="21.5" bestFit="1" customWidth="1"/>
    <col min="5" max="5" width="34.375" customWidth="1"/>
    <col min="6" max="7" width="23.5" customWidth="1"/>
    <col min="8" max="8" width="38" customWidth="1"/>
    <col min="9" max="9" width="88.75" customWidth="1"/>
    <col min="10" max="10" width="26.75" customWidth="1"/>
    <col min="11" max="11" width="18.625" style="34" customWidth="1"/>
  </cols>
  <sheetData>
    <row r="1" spans="2:12" ht="15.6" customHeight="1" x14ac:dyDescent="0.25">
      <c r="B1" s="1"/>
      <c r="C1" s="1"/>
      <c r="D1" s="1"/>
      <c r="E1" s="1"/>
      <c r="F1" s="1"/>
      <c r="G1" s="1"/>
      <c r="H1" s="1"/>
      <c r="I1" s="1"/>
      <c r="J1" s="1"/>
    </row>
    <row r="2" spans="2:12" ht="15.6" customHeight="1" x14ac:dyDescent="0.25">
      <c r="B2" s="49" t="s">
        <v>0</v>
      </c>
      <c r="C2" s="49"/>
      <c r="D2" s="49"/>
      <c r="E2" s="49"/>
      <c r="F2" s="49"/>
      <c r="G2" s="49"/>
      <c r="H2" s="49"/>
      <c r="I2" s="49"/>
      <c r="J2" s="49"/>
    </row>
    <row r="3" spans="2:12" ht="15.6" customHeight="1" x14ac:dyDescent="0.25">
      <c r="B3" s="1"/>
      <c r="C3" s="1"/>
      <c r="D3" s="1"/>
      <c r="E3" s="1"/>
      <c r="F3" s="1"/>
      <c r="G3" s="1"/>
      <c r="H3" s="1"/>
      <c r="I3" s="1"/>
      <c r="J3" s="1"/>
    </row>
    <row r="4" spans="2:12" ht="34.5" customHeight="1" x14ac:dyDescent="0.25">
      <c r="B4" s="2" t="s">
        <v>1</v>
      </c>
      <c r="C4" s="50" t="s">
        <v>2</v>
      </c>
      <c r="D4" s="51"/>
      <c r="E4" s="51"/>
      <c r="F4" s="51"/>
      <c r="G4" s="51"/>
      <c r="H4" s="51"/>
      <c r="I4" s="51"/>
      <c r="J4" s="52"/>
    </row>
    <row r="5" spans="2:12" ht="34.5" customHeight="1" x14ac:dyDescent="0.25">
      <c r="B5" s="2" t="s">
        <v>3</v>
      </c>
      <c r="C5" s="53" t="s">
        <v>4</v>
      </c>
      <c r="D5" s="54"/>
      <c r="E5" s="54"/>
      <c r="F5" s="54"/>
      <c r="G5" s="54"/>
      <c r="H5" s="54"/>
      <c r="I5" s="54"/>
      <c r="J5" s="55"/>
    </row>
    <row r="6" spans="2:12" ht="88.5" customHeight="1" x14ac:dyDescent="0.25">
      <c r="B6" s="2" t="s">
        <v>5</v>
      </c>
      <c r="C6" s="56" t="s">
        <v>6</v>
      </c>
      <c r="D6" s="57"/>
      <c r="E6" s="57"/>
      <c r="F6" s="58"/>
      <c r="G6" s="56" t="s">
        <v>7</v>
      </c>
      <c r="H6" s="57"/>
      <c r="I6" s="57"/>
      <c r="J6" s="57"/>
    </row>
    <row r="7" spans="2:12" ht="15.75" x14ac:dyDescent="0.25">
      <c r="B7" s="1"/>
      <c r="C7" s="1"/>
      <c r="D7" s="1"/>
      <c r="E7" s="1"/>
      <c r="F7" s="1"/>
      <c r="G7" s="1"/>
      <c r="H7" s="1"/>
      <c r="I7" s="1"/>
      <c r="J7" s="1"/>
    </row>
    <row r="8" spans="2:12" ht="24.75" customHeight="1" x14ac:dyDescent="0.25">
      <c r="B8" s="47" t="s">
        <v>8</v>
      </c>
      <c r="C8" s="47"/>
      <c r="D8" s="47"/>
      <c r="E8" s="47"/>
      <c r="F8" s="47"/>
      <c r="G8" s="47"/>
      <c r="H8" s="47"/>
      <c r="I8" s="47"/>
      <c r="J8" s="47"/>
      <c r="K8" s="48"/>
    </row>
    <row r="9" spans="2:12" ht="55.5" customHeight="1" x14ac:dyDescent="0.25">
      <c r="B9" s="5" t="s">
        <v>9</v>
      </c>
      <c r="C9" s="5" t="s">
        <v>10</v>
      </c>
      <c r="D9" s="6" t="s">
        <v>11</v>
      </c>
      <c r="E9" s="6" t="s">
        <v>12</v>
      </c>
      <c r="F9" s="5" t="s">
        <v>13</v>
      </c>
      <c r="G9" s="5" t="s">
        <v>14</v>
      </c>
      <c r="H9" s="6" t="s">
        <v>15</v>
      </c>
      <c r="I9" s="6" t="s">
        <v>16</v>
      </c>
      <c r="J9" s="38" t="s">
        <v>17</v>
      </c>
      <c r="K9" s="5" t="s">
        <v>18</v>
      </c>
      <c r="L9" s="32"/>
    </row>
    <row r="10" spans="2:12" ht="34.5" customHeight="1" x14ac:dyDescent="0.25">
      <c r="B10" s="7" t="s">
        <v>19</v>
      </c>
      <c r="C10" s="8">
        <v>45071</v>
      </c>
      <c r="D10" s="7" t="s">
        <v>20</v>
      </c>
      <c r="E10" s="9" t="s">
        <v>21</v>
      </c>
      <c r="F10" s="7" t="s">
        <v>22</v>
      </c>
      <c r="G10" s="7" t="s">
        <v>23</v>
      </c>
      <c r="H10" s="10" t="s">
        <v>24</v>
      </c>
      <c r="I10" s="27" t="s">
        <v>25</v>
      </c>
      <c r="J10" s="31" t="s">
        <v>26</v>
      </c>
      <c r="K10" s="10" t="s">
        <v>27</v>
      </c>
      <c r="L10" s="32"/>
    </row>
    <row r="11" spans="2:12" ht="34.5" customHeight="1" x14ac:dyDescent="0.25">
      <c r="B11" s="7" t="s">
        <v>28</v>
      </c>
      <c r="C11" s="8">
        <v>45071</v>
      </c>
      <c r="D11" s="7" t="s">
        <v>20</v>
      </c>
      <c r="E11" s="9" t="s">
        <v>21</v>
      </c>
      <c r="F11" s="7" t="s">
        <v>22</v>
      </c>
      <c r="G11" s="7" t="s">
        <v>29</v>
      </c>
      <c r="H11" s="10" t="s">
        <v>30</v>
      </c>
      <c r="I11" s="27" t="s">
        <v>31</v>
      </c>
      <c r="J11" s="31"/>
      <c r="K11" s="36"/>
      <c r="L11" s="32"/>
    </row>
    <row r="12" spans="2:12" ht="34.5" customHeight="1" x14ac:dyDescent="0.25">
      <c r="B12" s="7" t="s">
        <v>32</v>
      </c>
      <c r="C12" s="8">
        <v>45072</v>
      </c>
      <c r="D12" s="7" t="s">
        <v>20</v>
      </c>
      <c r="E12" s="9" t="s">
        <v>33</v>
      </c>
      <c r="F12" s="7" t="s">
        <v>22</v>
      </c>
      <c r="G12" s="7" t="s">
        <v>34</v>
      </c>
      <c r="H12" s="10" t="s">
        <v>35</v>
      </c>
      <c r="I12" s="27" t="s">
        <v>36</v>
      </c>
      <c r="J12" s="31" t="s">
        <v>37</v>
      </c>
      <c r="K12" s="10" t="s">
        <v>27</v>
      </c>
      <c r="L12" s="32"/>
    </row>
    <row r="13" spans="2:12" ht="34.5" customHeight="1" x14ac:dyDescent="0.25">
      <c r="B13" s="7" t="s">
        <v>38</v>
      </c>
      <c r="C13" s="8">
        <v>45072</v>
      </c>
      <c r="D13" s="7" t="s">
        <v>20</v>
      </c>
      <c r="E13" s="9" t="s">
        <v>33</v>
      </c>
      <c r="F13" s="7" t="s">
        <v>22</v>
      </c>
      <c r="G13" s="7" t="s">
        <v>29</v>
      </c>
      <c r="H13" s="10" t="s">
        <v>39</v>
      </c>
      <c r="I13" s="27" t="s">
        <v>40</v>
      </c>
      <c r="J13" s="31"/>
      <c r="K13" s="36"/>
      <c r="L13" s="32"/>
    </row>
    <row r="14" spans="2:12" ht="34.5" customHeight="1" x14ac:dyDescent="0.25">
      <c r="B14" s="7" t="s">
        <v>41</v>
      </c>
      <c r="C14" s="8">
        <v>45072</v>
      </c>
      <c r="D14" s="7" t="s">
        <v>20</v>
      </c>
      <c r="E14" s="9" t="s">
        <v>42</v>
      </c>
      <c r="F14" s="7" t="s">
        <v>22</v>
      </c>
      <c r="G14" s="7" t="s">
        <v>23</v>
      </c>
      <c r="H14" s="10" t="s">
        <v>43</v>
      </c>
      <c r="I14" s="27" t="s">
        <v>44</v>
      </c>
      <c r="J14" s="31" t="s">
        <v>45</v>
      </c>
      <c r="K14" s="36"/>
      <c r="L14" s="32"/>
    </row>
    <row r="15" spans="2:12" ht="34.5" customHeight="1" x14ac:dyDescent="0.25">
      <c r="B15" s="7" t="s">
        <v>46</v>
      </c>
      <c r="C15" s="8">
        <v>45072</v>
      </c>
      <c r="D15" s="11" t="s">
        <v>20</v>
      </c>
      <c r="E15" s="9" t="s">
        <v>47</v>
      </c>
      <c r="F15" s="12" t="s">
        <v>22</v>
      </c>
      <c r="G15" s="7" t="s">
        <v>29</v>
      </c>
      <c r="H15" s="10" t="s">
        <v>48</v>
      </c>
      <c r="I15" s="27" t="s">
        <v>49</v>
      </c>
      <c r="J15" s="31"/>
      <c r="K15" s="36"/>
      <c r="L15" s="32"/>
    </row>
    <row r="16" spans="2:12" ht="34.5" customHeight="1" x14ac:dyDescent="0.25">
      <c r="B16" s="7" t="s">
        <v>50</v>
      </c>
      <c r="C16" s="8">
        <v>45072</v>
      </c>
      <c r="D16" s="11" t="s">
        <v>20</v>
      </c>
      <c r="E16" s="9" t="s">
        <v>51</v>
      </c>
      <c r="F16" s="12" t="s">
        <v>22</v>
      </c>
      <c r="G16" s="7" t="s">
        <v>23</v>
      </c>
      <c r="H16" s="10" t="s">
        <v>52</v>
      </c>
      <c r="I16" s="27" t="s">
        <v>53</v>
      </c>
      <c r="J16" s="31" t="s">
        <v>54</v>
      </c>
      <c r="K16" s="10" t="s">
        <v>27</v>
      </c>
      <c r="L16" s="32"/>
    </row>
    <row r="17" spans="2:12" ht="34.5" customHeight="1" x14ac:dyDescent="0.25">
      <c r="B17" s="7" t="s">
        <v>55</v>
      </c>
      <c r="C17" s="8">
        <v>45072</v>
      </c>
      <c r="D17" s="7" t="s">
        <v>20</v>
      </c>
      <c r="E17" s="9" t="s">
        <v>51</v>
      </c>
      <c r="F17" s="7" t="s">
        <v>22</v>
      </c>
      <c r="G17" s="7" t="s">
        <v>29</v>
      </c>
      <c r="H17" s="10" t="s">
        <v>56</v>
      </c>
      <c r="I17" s="27" t="s">
        <v>57</v>
      </c>
      <c r="J17" s="31"/>
      <c r="K17" s="36"/>
      <c r="L17" s="32"/>
    </row>
    <row r="18" spans="2:12" ht="34.5" customHeight="1" x14ac:dyDescent="0.25">
      <c r="B18" s="7" t="s">
        <v>58</v>
      </c>
      <c r="C18" s="8">
        <v>45072</v>
      </c>
      <c r="D18" s="7" t="s">
        <v>20</v>
      </c>
      <c r="E18" s="9" t="s">
        <v>59</v>
      </c>
      <c r="F18" s="7" t="s">
        <v>22</v>
      </c>
      <c r="G18" s="7" t="s">
        <v>23</v>
      </c>
      <c r="H18" s="10" t="s">
        <v>60</v>
      </c>
      <c r="I18" s="27" t="s">
        <v>61</v>
      </c>
      <c r="J18" s="31" t="s">
        <v>62</v>
      </c>
      <c r="K18" s="10" t="s">
        <v>63</v>
      </c>
      <c r="L18" s="32"/>
    </row>
    <row r="19" spans="2:12" ht="34.5" customHeight="1" x14ac:dyDescent="0.25">
      <c r="B19" s="7" t="s">
        <v>64</v>
      </c>
      <c r="C19" s="8">
        <v>45072</v>
      </c>
      <c r="D19" s="7" t="s">
        <v>20</v>
      </c>
      <c r="E19" s="9" t="s">
        <v>59</v>
      </c>
      <c r="F19" s="7" t="s">
        <v>22</v>
      </c>
      <c r="G19" s="7" t="s">
        <v>29</v>
      </c>
      <c r="H19" s="10" t="s">
        <v>65</v>
      </c>
      <c r="I19" s="27" t="s">
        <v>66</v>
      </c>
      <c r="J19" s="31"/>
      <c r="K19" s="36"/>
      <c r="L19" s="32"/>
    </row>
    <row r="20" spans="2:12" ht="34.5" customHeight="1" x14ac:dyDescent="0.25">
      <c r="B20" s="7" t="s">
        <v>67</v>
      </c>
      <c r="C20" s="8">
        <v>45073</v>
      </c>
      <c r="D20" s="7" t="s">
        <v>68</v>
      </c>
      <c r="E20" s="9" t="s">
        <v>69</v>
      </c>
      <c r="F20" s="7" t="s">
        <v>22</v>
      </c>
      <c r="G20" s="7" t="s">
        <v>23</v>
      </c>
      <c r="H20" s="10" t="s">
        <v>70</v>
      </c>
      <c r="I20" s="27" t="s">
        <v>71</v>
      </c>
      <c r="J20" s="31" t="s">
        <v>54</v>
      </c>
      <c r="K20" s="10" t="s">
        <v>27</v>
      </c>
      <c r="L20" s="32"/>
    </row>
    <row r="21" spans="2:12" ht="34.5" customHeight="1" x14ac:dyDescent="0.25">
      <c r="B21" s="7" t="s">
        <v>72</v>
      </c>
      <c r="C21" s="8">
        <v>45073</v>
      </c>
      <c r="D21" s="7" t="s">
        <v>68</v>
      </c>
      <c r="E21" s="9" t="s">
        <v>69</v>
      </c>
      <c r="F21" s="7" t="s">
        <v>22</v>
      </c>
      <c r="G21" s="7" t="s">
        <v>29</v>
      </c>
      <c r="H21" s="10" t="s">
        <v>73</v>
      </c>
      <c r="I21" s="27" t="s">
        <v>74</v>
      </c>
      <c r="J21" s="31"/>
      <c r="K21" s="36"/>
      <c r="L21" s="32"/>
    </row>
    <row r="22" spans="2:12" ht="34.5" customHeight="1" x14ac:dyDescent="0.25">
      <c r="B22" s="7" t="s">
        <v>75</v>
      </c>
      <c r="C22" s="8">
        <v>45073</v>
      </c>
      <c r="D22" s="7" t="s">
        <v>68</v>
      </c>
      <c r="E22" s="9" t="s">
        <v>76</v>
      </c>
      <c r="F22" s="7" t="s">
        <v>22</v>
      </c>
      <c r="G22" s="7" t="s">
        <v>23</v>
      </c>
      <c r="H22" s="10" t="s">
        <v>77</v>
      </c>
      <c r="I22" s="27" t="s">
        <v>78</v>
      </c>
      <c r="J22" s="31" t="s">
        <v>79</v>
      </c>
      <c r="K22" s="10" t="s">
        <v>27</v>
      </c>
      <c r="L22" s="32"/>
    </row>
    <row r="23" spans="2:12" ht="34.5" customHeight="1" x14ac:dyDescent="0.25">
      <c r="B23" s="7" t="s">
        <v>80</v>
      </c>
      <c r="C23" s="8">
        <v>45073</v>
      </c>
      <c r="D23" s="7" t="s">
        <v>68</v>
      </c>
      <c r="E23" s="9" t="s">
        <v>76</v>
      </c>
      <c r="F23" s="7" t="s">
        <v>22</v>
      </c>
      <c r="G23" s="7" t="s">
        <v>29</v>
      </c>
      <c r="H23" s="10" t="s">
        <v>81</v>
      </c>
      <c r="I23" s="27" t="s">
        <v>82</v>
      </c>
      <c r="J23" s="31"/>
      <c r="K23" s="36"/>
      <c r="L23" s="32"/>
    </row>
    <row r="24" spans="2:12" ht="34.5" customHeight="1" x14ac:dyDescent="0.25">
      <c r="B24" s="7" t="s">
        <v>83</v>
      </c>
      <c r="C24" s="8">
        <v>45073</v>
      </c>
      <c r="D24" s="7" t="s">
        <v>68</v>
      </c>
      <c r="E24" s="9" t="s">
        <v>84</v>
      </c>
      <c r="F24" s="7" t="s">
        <v>22</v>
      </c>
      <c r="G24" s="7" t="s">
        <v>23</v>
      </c>
      <c r="H24" s="10" t="s">
        <v>85</v>
      </c>
      <c r="I24" s="27" t="s">
        <v>86</v>
      </c>
      <c r="J24" s="31" t="s">
        <v>87</v>
      </c>
      <c r="K24" s="10" t="s">
        <v>27</v>
      </c>
      <c r="L24" s="32"/>
    </row>
    <row r="25" spans="2:12" ht="34.5" customHeight="1" x14ac:dyDescent="0.25">
      <c r="B25" s="7" t="s">
        <v>88</v>
      </c>
      <c r="C25" s="8">
        <v>45073</v>
      </c>
      <c r="D25" s="7" t="s">
        <v>68</v>
      </c>
      <c r="E25" s="9" t="s">
        <v>84</v>
      </c>
      <c r="F25" s="7" t="s">
        <v>22</v>
      </c>
      <c r="G25" s="7" t="s">
        <v>29</v>
      </c>
      <c r="H25" s="10" t="s">
        <v>89</v>
      </c>
      <c r="I25" s="27" t="s">
        <v>90</v>
      </c>
      <c r="J25" s="31"/>
      <c r="K25" s="36"/>
      <c r="L25" s="32"/>
    </row>
    <row r="26" spans="2:12" ht="34.5" customHeight="1" x14ac:dyDescent="0.25">
      <c r="B26" s="7" t="s">
        <v>91</v>
      </c>
      <c r="C26" s="8">
        <v>45073</v>
      </c>
      <c r="D26" s="7" t="s">
        <v>68</v>
      </c>
      <c r="E26" s="9" t="s">
        <v>92</v>
      </c>
      <c r="F26" s="7" t="s">
        <v>22</v>
      </c>
      <c r="G26" s="7" t="s">
        <v>23</v>
      </c>
      <c r="H26" s="10" t="s">
        <v>93</v>
      </c>
      <c r="I26" s="27" t="s">
        <v>94</v>
      </c>
      <c r="J26" s="31" t="s">
        <v>95</v>
      </c>
      <c r="K26" s="10" t="s">
        <v>27</v>
      </c>
      <c r="L26" s="32"/>
    </row>
    <row r="27" spans="2:12" ht="36" customHeight="1" x14ac:dyDescent="0.25">
      <c r="B27" s="7" t="s">
        <v>96</v>
      </c>
      <c r="C27" s="8">
        <v>45073</v>
      </c>
      <c r="D27" s="7" t="s">
        <v>68</v>
      </c>
      <c r="E27" s="9" t="s">
        <v>92</v>
      </c>
      <c r="F27" s="7" t="s">
        <v>22</v>
      </c>
      <c r="G27" s="7" t="s">
        <v>29</v>
      </c>
      <c r="H27" s="10" t="s">
        <v>97</v>
      </c>
      <c r="I27" s="27" t="s">
        <v>98</v>
      </c>
      <c r="J27" s="31"/>
      <c r="K27" s="36"/>
      <c r="L27" s="32"/>
    </row>
    <row r="28" spans="2:12" s="4" customFormat="1" ht="45.75" customHeight="1" x14ac:dyDescent="0.25">
      <c r="B28" s="13" t="s">
        <v>99</v>
      </c>
      <c r="C28" s="14">
        <v>45073</v>
      </c>
      <c r="D28" s="15" t="s">
        <v>68</v>
      </c>
      <c r="E28" s="10" t="s">
        <v>100</v>
      </c>
      <c r="F28" s="16" t="s">
        <v>22</v>
      </c>
      <c r="G28" s="13" t="s">
        <v>23</v>
      </c>
      <c r="H28" s="17" t="s">
        <v>101</v>
      </c>
      <c r="I28" s="28" t="s">
        <v>102</v>
      </c>
      <c r="J28" s="31" t="s">
        <v>103</v>
      </c>
      <c r="K28" s="10" t="s">
        <v>27</v>
      </c>
      <c r="L28" s="33"/>
    </row>
    <row r="29" spans="2:12" s="4" customFormat="1" ht="46.5" customHeight="1" x14ac:dyDescent="0.25">
      <c r="B29" s="13" t="s">
        <v>104</v>
      </c>
      <c r="C29" s="18">
        <v>45071</v>
      </c>
      <c r="D29" s="19" t="s">
        <v>105</v>
      </c>
      <c r="E29" s="20" t="s">
        <v>106</v>
      </c>
      <c r="F29" s="20" t="s">
        <v>22</v>
      </c>
      <c r="G29" s="20" t="s">
        <v>29</v>
      </c>
      <c r="H29" s="21" t="s">
        <v>107</v>
      </c>
      <c r="I29" s="29" t="s">
        <v>108</v>
      </c>
      <c r="J29" s="31" t="s">
        <v>109</v>
      </c>
      <c r="K29" s="37"/>
      <c r="L29" s="33"/>
    </row>
    <row r="30" spans="2:12" s="4" customFormat="1" ht="46.5" customHeight="1" x14ac:dyDescent="0.25">
      <c r="B30" s="13" t="s">
        <v>110</v>
      </c>
      <c r="C30" s="22">
        <v>45071</v>
      </c>
      <c r="D30" s="23" t="s">
        <v>105</v>
      </c>
      <c r="E30" s="24" t="s">
        <v>106</v>
      </c>
      <c r="F30" s="24" t="s">
        <v>22</v>
      </c>
      <c r="G30" s="24" t="s">
        <v>23</v>
      </c>
      <c r="H30" s="25" t="s">
        <v>111</v>
      </c>
      <c r="I30" s="30" t="s">
        <v>112</v>
      </c>
      <c r="J30" s="31" t="s">
        <v>113</v>
      </c>
      <c r="K30" s="10" t="s">
        <v>27</v>
      </c>
      <c r="L30" s="33"/>
    </row>
    <row r="31" spans="2:12" s="4" customFormat="1" ht="46.5" customHeight="1" x14ac:dyDescent="0.25">
      <c r="B31" s="13" t="s">
        <v>114</v>
      </c>
      <c r="C31" s="22">
        <v>45071</v>
      </c>
      <c r="D31" s="23" t="s">
        <v>105</v>
      </c>
      <c r="E31" s="24" t="s">
        <v>115</v>
      </c>
      <c r="F31" s="24" t="s">
        <v>22</v>
      </c>
      <c r="G31" s="24" t="s">
        <v>29</v>
      </c>
      <c r="H31" s="25" t="s">
        <v>116</v>
      </c>
      <c r="I31" s="30" t="s">
        <v>117</v>
      </c>
      <c r="J31" s="31" t="s">
        <v>118</v>
      </c>
      <c r="K31" s="10" t="s">
        <v>119</v>
      </c>
      <c r="L31" s="33"/>
    </row>
    <row r="32" spans="2:12" s="4" customFormat="1" ht="46.5" customHeight="1" x14ac:dyDescent="0.25">
      <c r="B32" s="13" t="s">
        <v>120</v>
      </c>
      <c r="C32" s="22">
        <v>45071</v>
      </c>
      <c r="D32" s="23" t="s">
        <v>105</v>
      </c>
      <c r="E32" s="24" t="s">
        <v>115</v>
      </c>
      <c r="F32" s="24" t="s">
        <v>22</v>
      </c>
      <c r="G32" s="24" t="s">
        <v>29</v>
      </c>
      <c r="H32" s="25" t="s">
        <v>121</v>
      </c>
      <c r="I32" s="30" t="s">
        <v>122</v>
      </c>
      <c r="J32" s="31" t="s">
        <v>123</v>
      </c>
      <c r="K32" s="10" t="s">
        <v>119</v>
      </c>
      <c r="L32" s="33"/>
    </row>
    <row r="33" spans="2:12" s="4" customFormat="1" ht="46.5" customHeight="1" x14ac:dyDescent="0.25">
      <c r="B33" s="13" t="s">
        <v>124</v>
      </c>
      <c r="C33" s="22">
        <v>45071</v>
      </c>
      <c r="D33" s="23" t="s">
        <v>105</v>
      </c>
      <c r="E33" s="24" t="s">
        <v>125</v>
      </c>
      <c r="F33" s="24" t="s">
        <v>22</v>
      </c>
      <c r="G33" s="24" t="s">
        <v>23</v>
      </c>
      <c r="H33" s="25" t="s">
        <v>126</v>
      </c>
      <c r="I33" s="30" t="s">
        <v>127</v>
      </c>
      <c r="J33" s="31" t="s">
        <v>128</v>
      </c>
      <c r="K33" s="10" t="s">
        <v>27</v>
      </c>
      <c r="L33" s="33"/>
    </row>
    <row r="34" spans="2:12" s="4" customFormat="1" ht="46.5" customHeight="1" x14ac:dyDescent="0.25">
      <c r="B34" s="13" t="s">
        <v>129</v>
      </c>
      <c r="C34" s="22">
        <v>45071</v>
      </c>
      <c r="D34" s="23" t="s">
        <v>105</v>
      </c>
      <c r="E34" s="24" t="s">
        <v>125</v>
      </c>
      <c r="F34" s="24" t="s">
        <v>22</v>
      </c>
      <c r="G34" s="24" t="s">
        <v>29</v>
      </c>
      <c r="H34" s="25" t="s">
        <v>130</v>
      </c>
      <c r="I34" s="30" t="s">
        <v>131</v>
      </c>
      <c r="J34" s="31" t="s">
        <v>132</v>
      </c>
      <c r="K34" s="10" t="s">
        <v>133</v>
      </c>
      <c r="L34" s="33"/>
    </row>
    <row r="35" spans="2:12" s="4" customFormat="1" ht="46.5" customHeight="1" x14ac:dyDescent="0.25">
      <c r="B35" s="13" t="s">
        <v>134</v>
      </c>
      <c r="C35" s="22">
        <v>45071</v>
      </c>
      <c r="D35" s="23" t="s">
        <v>105</v>
      </c>
      <c r="E35" s="24" t="s">
        <v>135</v>
      </c>
      <c r="F35" s="24" t="s">
        <v>22</v>
      </c>
      <c r="G35" s="24" t="s">
        <v>29</v>
      </c>
      <c r="H35" s="25" t="s">
        <v>136</v>
      </c>
      <c r="I35" s="30" t="s">
        <v>137</v>
      </c>
      <c r="J35" s="31" t="s">
        <v>109</v>
      </c>
      <c r="K35" s="37"/>
      <c r="L35" s="33"/>
    </row>
    <row r="36" spans="2:12" s="4" customFormat="1" ht="46.5" customHeight="1" x14ac:dyDescent="0.25">
      <c r="B36" s="13" t="s">
        <v>138</v>
      </c>
      <c r="C36" s="22">
        <v>45071</v>
      </c>
      <c r="D36" s="23" t="s">
        <v>105</v>
      </c>
      <c r="E36" s="24" t="s">
        <v>135</v>
      </c>
      <c r="F36" s="26" t="s">
        <v>22</v>
      </c>
      <c r="G36" s="24" t="s">
        <v>23</v>
      </c>
      <c r="H36" s="25" t="s">
        <v>139</v>
      </c>
      <c r="I36" s="30" t="s">
        <v>140</v>
      </c>
      <c r="J36" s="31" t="s">
        <v>109</v>
      </c>
      <c r="K36" s="37"/>
      <c r="L36" s="33"/>
    </row>
    <row r="37" spans="2:12" s="4" customFormat="1" ht="46.5" customHeight="1" x14ac:dyDescent="0.25">
      <c r="B37" s="13" t="s">
        <v>141</v>
      </c>
      <c r="C37" s="22">
        <v>45072</v>
      </c>
      <c r="D37" s="23" t="s">
        <v>105</v>
      </c>
      <c r="E37" s="24" t="s">
        <v>142</v>
      </c>
      <c r="F37" s="20" t="s">
        <v>22</v>
      </c>
      <c r="G37" s="24" t="s">
        <v>29</v>
      </c>
      <c r="H37" s="25" t="s">
        <v>143</v>
      </c>
      <c r="I37" s="30" t="s">
        <v>144</v>
      </c>
      <c r="J37" s="31" t="s">
        <v>109</v>
      </c>
      <c r="K37" s="37"/>
      <c r="L37" s="33"/>
    </row>
    <row r="38" spans="2:12" s="4" customFormat="1" ht="46.5" customHeight="1" x14ac:dyDescent="0.25">
      <c r="B38" s="13" t="s">
        <v>145</v>
      </c>
      <c r="C38" s="22">
        <v>45072</v>
      </c>
      <c r="D38" s="23" t="s">
        <v>105</v>
      </c>
      <c r="E38" s="24" t="s">
        <v>142</v>
      </c>
      <c r="F38" s="24" t="s">
        <v>22</v>
      </c>
      <c r="G38" s="24" t="s">
        <v>23</v>
      </c>
      <c r="H38" s="25" t="s">
        <v>146</v>
      </c>
      <c r="I38" s="30" t="s">
        <v>147</v>
      </c>
      <c r="J38" s="31" t="s">
        <v>148</v>
      </c>
      <c r="K38" s="10" t="s">
        <v>119</v>
      </c>
      <c r="L38" s="33"/>
    </row>
    <row r="39" spans="2:12" s="4" customFormat="1" ht="46.5" customHeight="1" x14ac:dyDescent="0.25">
      <c r="B39" s="13" t="s">
        <v>149</v>
      </c>
      <c r="C39" s="22">
        <v>45072</v>
      </c>
      <c r="D39" s="23" t="s">
        <v>150</v>
      </c>
      <c r="E39" s="24" t="s">
        <v>151</v>
      </c>
      <c r="F39" s="24" t="s">
        <v>22</v>
      </c>
      <c r="G39" s="24" t="s">
        <v>29</v>
      </c>
      <c r="H39" s="25" t="s">
        <v>152</v>
      </c>
      <c r="I39" s="30" t="s">
        <v>153</v>
      </c>
      <c r="J39" s="31" t="s">
        <v>154</v>
      </c>
      <c r="K39" s="10" t="s">
        <v>155</v>
      </c>
      <c r="L39" s="33"/>
    </row>
    <row r="40" spans="2:12" s="4" customFormat="1" ht="46.5" customHeight="1" x14ac:dyDescent="0.25">
      <c r="B40" s="13" t="s">
        <v>156</v>
      </c>
      <c r="C40" s="22">
        <v>45072</v>
      </c>
      <c r="D40" s="23" t="s">
        <v>150</v>
      </c>
      <c r="E40" s="24" t="s">
        <v>151</v>
      </c>
      <c r="F40" s="24" t="s">
        <v>22</v>
      </c>
      <c r="G40" s="24" t="s">
        <v>23</v>
      </c>
      <c r="H40" s="25" t="s">
        <v>157</v>
      </c>
      <c r="I40" s="30" t="s">
        <v>158</v>
      </c>
      <c r="J40" s="31" t="s">
        <v>159</v>
      </c>
      <c r="K40" s="10" t="s">
        <v>27</v>
      </c>
      <c r="L40" s="33"/>
    </row>
    <row r="41" spans="2:12" s="4" customFormat="1" ht="46.5" customHeight="1" x14ac:dyDescent="0.25">
      <c r="B41" s="13" t="s">
        <v>160</v>
      </c>
      <c r="C41" s="22">
        <v>45072</v>
      </c>
      <c r="D41" s="23" t="s">
        <v>150</v>
      </c>
      <c r="E41" s="24" t="s">
        <v>161</v>
      </c>
      <c r="F41" s="24" t="s">
        <v>22</v>
      </c>
      <c r="G41" s="24" t="s">
        <v>29</v>
      </c>
      <c r="H41" s="25" t="s">
        <v>162</v>
      </c>
      <c r="I41" s="30" t="s">
        <v>163</v>
      </c>
      <c r="J41" s="31" t="s">
        <v>164</v>
      </c>
      <c r="K41" s="10" t="s">
        <v>63</v>
      </c>
      <c r="L41" s="33"/>
    </row>
    <row r="42" spans="2:12" s="4" customFormat="1" ht="46.5" customHeight="1" x14ac:dyDescent="0.25">
      <c r="B42" s="13" t="s">
        <v>165</v>
      </c>
      <c r="C42" s="22">
        <v>45072</v>
      </c>
      <c r="D42" s="23" t="s">
        <v>150</v>
      </c>
      <c r="E42" s="24" t="s">
        <v>161</v>
      </c>
      <c r="F42" s="24" t="s">
        <v>22</v>
      </c>
      <c r="G42" s="24" t="s">
        <v>23</v>
      </c>
      <c r="H42" s="25" t="s">
        <v>166</v>
      </c>
      <c r="I42" s="30" t="s">
        <v>167</v>
      </c>
      <c r="J42" s="31" t="s">
        <v>109</v>
      </c>
      <c r="K42" s="37"/>
      <c r="L42" s="33"/>
    </row>
    <row r="43" spans="2:12" s="4" customFormat="1" ht="46.5" customHeight="1" x14ac:dyDescent="0.25">
      <c r="B43" s="13" t="s">
        <v>168</v>
      </c>
      <c r="C43" s="22">
        <v>45072</v>
      </c>
      <c r="D43" s="23" t="s">
        <v>150</v>
      </c>
      <c r="E43" s="24" t="s">
        <v>169</v>
      </c>
      <c r="F43" s="24" t="s">
        <v>22</v>
      </c>
      <c r="G43" s="24" t="s">
        <v>29</v>
      </c>
      <c r="H43" s="25" t="s">
        <v>170</v>
      </c>
      <c r="I43" s="30" t="s">
        <v>171</v>
      </c>
      <c r="J43" s="31" t="s">
        <v>109</v>
      </c>
      <c r="K43" s="37"/>
      <c r="L43" s="33"/>
    </row>
    <row r="44" spans="2:12" s="4" customFormat="1" ht="46.5" customHeight="1" x14ac:dyDescent="0.25">
      <c r="B44" s="13" t="s">
        <v>172</v>
      </c>
      <c r="C44" s="22">
        <v>45072</v>
      </c>
      <c r="D44" s="23" t="s">
        <v>150</v>
      </c>
      <c r="E44" s="24" t="s">
        <v>169</v>
      </c>
      <c r="F44" s="24" t="s">
        <v>22</v>
      </c>
      <c r="G44" s="24" t="s">
        <v>23</v>
      </c>
      <c r="H44" s="25" t="s">
        <v>173</v>
      </c>
      <c r="I44" s="30" t="s">
        <v>174</v>
      </c>
      <c r="J44" s="31" t="s">
        <v>175</v>
      </c>
      <c r="K44" s="10" t="s">
        <v>176</v>
      </c>
      <c r="L44" s="33"/>
    </row>
    <row r="45" spans="2:12" s="4" customFormat="1" ht="46.5" customHeight="1" x14ac:dyDescent="0.25">
      <c r="B45" s="13" t="s">
        <v>177</v>
      </c>
      <c r="C45" s="22">
        <v>45072</v>
      </c>
      <c r="D45" s="23" t="s">
        <v>150</v>
      </c>
      <c r="E45" s="24" t="s">
        <v>178</v>
      </c>
      <c r="F45" s="24" t="s">
        <v>22</v>
      </c>
      <c r="G45" s="24" t="s">
        <v>29</v>
      </c>
      <c r="H45" s="25" t="s">
        <v>179</v>
      </c>
      <c r="I45" s="30" t="s">
        <v>180</v>
      </c>
      <c r="J45" s="31" t="s">
        <v>109</v>
      </c>
      <c r="K45" s="37"/>
      <c r="L45" s="33"/>
    </row>
    <row r="46" spans="2:12" s="4" customFormat="1" ht="46.5" customHeight="1" x14ac:dyDescent="0.25">
      <c r="B46" s="13" t="s">
        <v>181</v>
      </c>
      <c r="C46" s="22">
        <v>45072</v>
      </c>
      <c r="D46" s="23" t="s">
        <v>150</v>
      </c>
      <c r="E46" s="24" t="s">
        <v>178</v>
      </c>
      <c r="F46" s="24" t="s">
        <v>22</v>
      </c>
      <c r="G46" s="24" t="s">
        <v>23</v>
      </c>
      <c r="H46" s="25" t="s">
        <v>182</v>
      </c>
      <c r="I46" s="30" t="s">
        <v>183</v>
      </c>
      <c r="J46" s="31" t="s">
        <v>184</v>
      </c>
      <c r="K46" s="10" t="s">
        <v>27</v>
      </c>
      <c r="L46" s="33"/>
    </row>
    <row r="47" spans="2:12" s="4" customFormat="1" ht="46.5" customHeight="1" x14ac:dyDescent="0.25">
      <c r="B47" s="13" t="s">
        <v>185</v>
      </c>
      <c r="C47" s="22">
        <v>45072</v>
      </c>
      <c r="D47" s="23" t="s">
        <v>150</v>
      </c>
      <c r="E47" s="24" t="s">
        <v>186</v>
      </c>
      <c r="F47" s="24" t="s">
        <v>22</v>
      </c>
      <c r="G47" s="24" t="s">
        <v>29</v>
      </c>
      <c r="H47" s="25" t="s">
        <v>187</v>
      </c>
      <c r="I47" s="30" t="s">
        <v>188</v>
      </c>
      <c r="J47" s="31" t="s">
        <v>109</v>
      </c>
      <c r="K47" s="37"/>
      <c r="L47" s="33"/>
    </row>
    <row r="48" spans="2:12" s="4" customFormat="1" ht="46.5" customHeight="1" x14ac:dyDescent="0.25">
      <c r="B48" s="7" t="s">
        <v>189</v>
      </c>
      <c r="C48" s="22">
        <v>45072</v>
      </c>
      <c r="D48" s="23" t="s">
        <v>150</v>
      </c>
      <c r="E48" s="24" t="s">
        <v>186</v>
      </c>
      <c r="F48" s="24" t="s">
        <v>22</v>
      </c>
      <c r="G48" s="24" t="s">
        <v>23</v>
      </c>
      <c r="H48" s="25" t="s">
        <v>190</v>
      </c>
      <c r="I48" s="30" t="s">
        <v>191</v>
      </c>
      <c r="J48" s="31" t="s">
        <v>109</v>
      </c>
      <c r="K48" s="37"/>
      <c r="L48" s="33"/>
    </row>
    <row r="49" spans="11:11" ht="15" customHeight="1" x14ac:dyDescent="0.25">
      <c r="K49" s="35"/>
    </row>
  </sheetData>
  <mergeCells count="6">
    <mergeCell ref="B8:K8"/>
    <mergeCell ref="B2:J2"/>
    <mergeCell ref="C4:J4"/>
    <mergeCell ref="C5:J5"/>
    <mergeCell ref="C6:F6"/>
    <mergeCell ref="G6:J6"/>
  </mergeCells>
  <hyperlinks>
    <hyperlink ref="I10" r:id="rId1" xr:uid="{00000000-0004-0000-0000-000000000000}"/>
    <hyperlink ref="I11" r:id="rId2" xr:uid="{00000000-0004-0000-0000-000002000000}"/>
    <hyperlink ref="I12" r:id="rId3" xr:uid="{00000000-0004-0000-0000-000003000000}"/>
    <hyperlink ref="I13" r:id="rId4" xr:uid="{00000000-0004-0000-0000-000005000000}"/>
    <hyperlink ref="I14" r:id="rId5" xr:uid="{00000000-0004-0000-0000-000006000000}"/>
    <hyperlink ref="I15" r:id="rId6" xr:uid="{00000000-0004-0000-0000-000008000000}"/>
    <hyperlink ref="I16" r:id="rId7" xr:uid="{00000000-0004-0000-0000-000009000000}"/>
    <hyperlink ref="I17" r:id="rId8" xr:uid="{00000000-0004-0000-0000-00000B000000}"/>
    <hyperlink ref="I18" r:id="rId9" xr:uid="{00000000-0004-0000-0000-00000C000000}"/>
    <hyperlink ref="I19" r:id="rId10" xr:uid="{00000000-0004-0000-0000-00000E000000}"/>
    <hyperlink ref="I20" r:id="rId11" xr:uid="{00000000-0004-0000-0000-00000F000000}"/>
    <hyperlink ref="I21" r:id="rId12" xr:uid="{00000000-0004-0000-0000-000011000000}"/>
    <hyperlink ref="I22" r:id="rId13" xr:uid="{00000000-0004-0000-0000-000012000000}"/>
    <hyperlink ref="I23" r:id="rId14" xr:uid="{00000000-0004-0000-0000-000014000000}"/>
    <hyperlink ref="I24" r:id="rId15" xr:uid="{00000000-0004-0000-0000-000015000000}"/>
    <hyperlink ref="I25" r:id="rId16" xr:uid="{00000000-0004-0000-0000-000017000000}"/>
    <hyperlink ref="I26" r:id="rId17" xr:uid="{00000000-0004-0000-0000-000018000000}"/>
    <hyperlink ref="I27" r:id="rId18" xr:uid="{00000000-0004-0000-0000-00001A000000}"/>
    <hyperlink ref="I28" r:id="rId19" xr:uid="{00000000-0004-0000-0000-00001B000000}"/>
    <hyperlink ref="I29" r:id="rId20" xr:uid="{36F0D123-959F-4749-8F2F-426FE0BC9E07}"/>
    <hyperlink ref="I30" r:id="rId21" xr:uid="{25BB29F5-1439-4974-BF85-FE185B14FD7F}"/>
    <hyperlink ref="I31" r:id="rId22" xr:uid="{9BD7C7DD-ED1B-470F-98DC-585CE2D9AC7E}"/>
    <hyperlink ref="I32" r:id="rId23" xr:uid="{686706FF-CAB0-4F56-B4E2-D0EB95B8889D}"/>
    <hyperlink ref="I33" r:id="rId24" xr:uid="{673A8985-BD4A-4132-93AE-F9972BB9617F}"/>
    <hyperlink ref="I34" r:id="rId25" xr:uid="{A8342FE5-BEE2-44DD-9565-53C8F6753A9F}"/>
    <hyperlink ref="I35" r:id="rId26" xr:uid="{E8B7F753-16F7-4F7F-82BD-58C1306B7EFD}"/>
    <hyperlink ref="I36" r:id="rId27" xr:uid="{1FF3621B-DE94-4833-8D6E-A4EABD2F888D}"/>
    <hyperlink ref="I37" r:id="rId28" xr:uid="{8F8B67CF-0402-4080-B003-72A46945AFAB}"/>
    <hyperlink ref="I38" r:id="rId29" xr:uid="{8E79F4F0-D1D4-4999-9179-0BA0BB1E2C04}"/>
    <hyperlink ref="I39" r:id="rId30" xr:uid="{7F218391-6F39-4E3B-96F7-CDED2B8F553A}"/>
    <hyperlink ref="I40" r:id="rId31" xr:uid="{09CA5F69-0FF4-47BD-8FE0-E5A3FC4D3E2D}"/>
    <hyperlink ref="I41" r:id="rId32" xr:uid="{0C451AD2-0BD3-4F8E-B7F8-5AF22BF483DF}"/>
    <hyperlink ref="I42" r:id="rId33" xr:uid="{3925CE78-ED99-42E9-B4C1-713952D9B5CF}"/>
    <hyperlink ref="I43" r:id="rId34" xr:uid="{DA2BC2F2-65A1-4FA9-8AD3-93A946AEBA28}"/>
    <hyperlink ref="I44" r:id="rId35" xr:uid="{55CC1048-763C-45FE-8E08-C30E8142D075}"/>
    <hyperlink ref="I45" r:id="rId36" xr:uid="{4C5A677B-BA77-4909-90BE-80F52D8376B6}"/>
    <hyperlink ref="I46" r:id="rId37" xr:uid="{024ECB5C-B9CE-4141-A46D-44B11B11D0D7}"/>
    <hyperlink ref="I47" r:id="rId38" xr:uid="{7A02D8C9-45F2-44BB-986F-74A31DC0DBC6}"/>
    <hyperlink ref="I48" r:id="rId39" xr:uid="{BC303500-BD56-457C-938F-62FF5B46A8D8}"/>
  </hyperlinks>
  <pageMargins left="0.7" right="0.7" top="0.75" bottom="0.75" header="0" footer="0"/>
  <pageSetup orientation="portrait" r:id="rId4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Lists!$B$8:$B$10</xm:f>
          </x14:formula1>
          <xm:sqref>G10:G28</xm:sqref>
        </x14:dataValidation>
        <x14:dataValidation type="list" allowBlank="1" showErrorMessage="1" xr:uid="{00000000-0002-0000-0000-000001000000}">
          <x14:formula1>
            <xm:f>Lists!$B$4:$B$5</xm:f>
          </x14:formula1>
          <xm:sqref>F10:F28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F317-6659-4476-8915-3FB51924C55D}">
  <dimension ref="A2:D11"/>
  <sheetViews>
    <sheetView workbookViewId="0">
      <selection activeCell="C20" sqref="C20"/>
    </sheetView>
  </sheetViews>
  <sheetFormatPr baseColWidth="10" defaultColWidth="9" defaultRowHeight="15.75" x14ac:dyDescent="0.25"/>
  <cols>
    <col min="2" max="2" width="19" customWidth="1"/>
    <col min="3" max="3" width="10" customWidth="1"/>
  </cols>
  <sheetData>
    <row r="2" spans="1:4" x14ac:dyDescent="0.25">
      <c r="B2" s="32"/>
      <c r="C2" s="32"/>
    </row>
    <row r="3" spans="1:4" ht="31.5" x14ac:dyDescent="0.25">
      <c r="A3" s="32"/>
      <c r="B3" s="44" t="s">
        <v>18</v>
      </c>
      <c r="C3" s="46" t="s">
        <v>192</v>
      </c>
      <c r="D3" s="32"/>
    </row>
    <row r="4" spans="1:4" x14ac:dyDescent="0.25">
      <c r="A4" s="32"/>
      <c r="B4" s="39" t="s">
        <v>27</v>
      </c>
      <c r="C4" s="40">
        <f>COUNTIF('Escenarios PE'!K10:K48, "*Validación de Input*")</f>
        <v>12</v>
      </c>
      <c r="D4" s="32"/>
    </row>
    <row r="5" spans="1:4" x14ac:dyDescent="0.25">
      <c r="A5" s="32"/>
      <c r="B5" s="41" t="s">
        <v>63</v>
      </c>
      <c r="C5" s="42">
        <f>COUNTIF('Escenarios PE'!K11:K49, "*Error de Sistema*")</f>
        <v>2</v>
      </c>
      <c r="D5" s="32"/>
    </row>
    <row r="6" spans="1:4" ht="31.5" x14ac:dyDescent="0.25">
      <c r="A6" s="32"/>
      <c r="B6" s="43" t="s">
        <v>119</v>
      </c>
      <c r="C6" s="42">
        <f>COUNTIF('Escenarios PE'!K12:K50, "*Inconsistencia de Datos*")</f>
        <v>4</v>
      </c>
      <c r="D6" s="32"/>
    </row>
    <row r="7" spans="1:4" ht="31.5" x14ac:dyDescent="0.25">
      <c r="A7" s="32"/>
      <c r="B7" s="43" t="s">
        <v>133</v>
      </c>
      <c r="C7" s="42">
        <f>COUNTIF('Escenarios PE'!K13:K51, "*Problema de Autenticación*")</f>
        <v>1</v>
      </c>
      <c r="D7" s="32"/>
    </row>
    <row r="8" spans="1:4" x14ac:dyDescent="0.25">
      <c r="A8" s="32"/>
      <c r="B8" s="41" t="s">
        <v>193</v>
      </c>
      <c r="C8" s="42">
        <f>COUNTIF('Escenarios PE'!K14:K52, "*Problema de UX*")</f>
        <v>1</v>
      </c>
      <c r="D8" s="32"/>
    </row>
    <row r="9" spans="1:4" ht="31.5" x14ac:dyDescent="0.25">
      <c r="A9" s="32"/>
      <c r="B9" s="43" t="s">
        <v>194</v>
      </c>
      <c r="C9" s="42">
        <f>COUNTIF('Escenarios PE'!K15:K53, "*Mensaje de Error Equivocado*")</f>
        <v>1</v>
      </c>
      <c r="D9" s="32"/>
    </row>
    <row r="10" spans="1:4" x14ac:dyDescent="0.25">
      <c r="A10" s="32"/>
      <c r="B10" s="45" t="s">
        <v>195</v>
      </c>
      <c r="C10" s="45">
        <f>SUM(C4:C9)</f>
        <v>21</v>
      </c>
      <c r="D10" s="32"/>
    </row>
    <row r="11" spans="1:4" x14ac:dyDescent="0.25">
      <c r="B11" s="32"/>
      <c r="C11" s="3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/>
  </sheetViews>
  <sheetFormatPr baseColWidth="10" defaultColWidth="11.25" defaultRowHeight="15" customHeight="1" x14ac:dyDescent="0.25"/>
  <cols>
    <col min="1" max="1" width="11.75" customWidth="1"/>
    <col min="2" max="2" width="12.5" customWidth="1"/>
    <col min="3" max="6" width="11.25" customWidth="1"/>
  </cols>
  <sheetData>
    <row r="1" spans="1:2" x14ac:dyDescent="0.25"/>
    <row r="2" spans="1:2" x14ac:dyDescent="0.25"/>
    <row r="3" spans="1:2" x14ac:dyDescent="0.25"/>
    <row r="4" spans="1:2" x14ac:dyDescent="0.25">
      <c r="A4" s="3" t="s">
        <v>196</v>
      </c>
      <c r="B4" s="3" t="s">
        <v>22</v>
      </c>
    </row>
    <row r="5" spans="1:2" x14ac:dyDescent="0.25">
      <c r="B5" s="3" t="s">
        <v>197</v>
      </c>
    </row>
    <row r="6" spans="1:2" x14ac:dyDescent="0.25"/>
    <row r="7" spans="1:2" x14ac:dyDescent="0.25"/>
    <row r="8" spans="1:2" x14ac:dyDescent="0.25">
      <c r="A8" s="3" t="s">
        <v>198</v>
      </c>
      <c r="B8" s="3" t="s">
        <v>29</v>
      </c>
    </row>
    <row r="9" spans="1:2" x14ac:dyDescent="0.25">
      <c r="B9" s="3" t="s">
        <v>23</v>
      </c>
    </row>
    <row r="10" spans="1:2" x14ac:dyDescent="0.25">
      <c r="B10" s="3" t="s">
        <v>34</v>
      </c>
    </row>
    <row r="11" spans="1:2" x14ac:dyDescent="0.25"/>
    <row r="12" spans="1:2" x14ac:dyDescent="0.25"/>
    <row r="13" spans="1:2" x14ac:dyDescent="0.25"/>
    <row r="14" spans="1:2" x14ac:dyDescent="0.25"/>
    <row r="15" spans="1:2" x14ac:dyDescent="0.25"/>
    <row r="16" spans="1:2" x14ac:dyDescent="0.25"/>
    <row r="17" x14ac:dyDescent="0.25"/>
    <row r="18" x14ac:dyDescent="0.25"/>
    <row r="19" x14ac:dyDescent="0.25"/>
    <row r="20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Escenarios PE</vt:lpstr>
      <vt:lpstr>Resultados</vt:lpstr>
      <vt:lpstr>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 Linares</dc:creator>
  <cp:keywords/>
  <dc:description/>
  <cp:lastModifiedBy>El Rey Zero</cp:lastModifiedBy>
  <cp:revision/>
  <dcterms:created xsi:type="dcterms:W3CDTF">2020-03-14T20:55:17Z</dcterms:created>
  <dcterms:modified xsi:type="dcterms:W3CDTF">2023-05-27T19:20:54Z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0x010100D52922147A51BC45BFFB4FE7ADF2715B</vt:lpwstr>
  </property>
</Properties>
</file>