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RHUILA\2024-1\Planeacion\AnálisisSistemas\06-Sesion\"/>
    </mc:Choice>
  </mc:AlternateContent>
  <xr:revisionPtr revIDLastSave="0" documentId="8_{9E51606C-68FC-47E8-BD97-1B3A36327D5C}" xr6:coauthVersionLast="47" xr6:coauthVersionMax="47" xr10:uidLastSave="{00000000-0000-0000-0000-000000000000}"/>
  <bookViews>
    <workbookView xWindow="-96" yWindow="-96" windowWidth="23232" windowHeight="13872" activeTab="3" xr2:uid="{8F7DB977-22B3-4418-919B-D2A638509F2C}"/>
  </bookViews>
  <sheets>
    <sheet name="Hoja1" sheetId="1" r:id="rId1"/>
    <sheet name="Estudiantes" sheetId="2" r:id="rId2"/>
    <sheet name="Materia" sheetId="3" r:id="rId3"/>
    <sheet name="Notas" sheetId="4" r:id="rId4"/>
  </sheets>
  <definedNames>
    <definedName name="Estudiante">Estudiantes!$A$2:$D$4</definedName>
    <definedName name="Materia">Materia!$A$2:$D$4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2" i="4"/>
  <c r="B3" i="4"/>
  <c r="B4" i="4"/>
  <c r="B5" i="4"/>
  <c r="B6" i="4"/>
  <c r="B7" i="4"/>
  <c r="B2" i="4"/>
  <c r="I4" i="1"/>
  <c r="I3" i="1"/>
  <c r="I2" i="1"/>
</calcChain>
</file>

<file path=xl/sharedStrings.xml><?xml version="1.0" encoding="utf-8"?>
<sst xmlns="http://schemas.openxmlformats.org/spreadsheetml/2006/main" count="44" uniqueCount="29">
  <si>
    <t>Código Estudiante</t>
  </si>
  <si>
    <t>Código Materia</t>
  </si>
  <si>
    <t>Materia</t>
  </si>
  <si>
    <t>Programa</t>
  </si>
  <si>
    <t>Corte</t>
  </si>
  <si>
    <t>Corte 1</t>
  </si>
  <si>
    <t>Corte 2</t>
  </si>
  <si>
    <t>Nombre Estudiante</t>
  </si>
  <si>
    <t>Jesús Ariel González Bonilla</t>
  </si>
  <si>
    <t>Sistemas</t>
  </si>
  <si>
    <t>SISTEMAS</t>
  </si>
  <si>
    <t>ANALISIS</t>
  </si>
  <si>
    <t>móvil</t>
  </si>
  <si>
    <t>Jesús</t>
  </si>
  <si>
    <t>Estructura de datos</t>
  </si>
  <si>
    <t>Jesus Ariel Gon</t>
  </si>
  <si>
    <t>Código</t>
  </si>
  <si>
    <t>Nombre Completo</t>
  </si>
  <si>
    <t>Semestre</t>
  </si>
  <si>
    <t>Jesús González</t>
  </si>
  <si>
    <t>Industrial</t>
  </si>
  <si>
    <t>Sergio</t>
  </si>
  <si>
    <t>Nombre</t>
  </si>
  <si>
    <t>Programación I</t>
  </si>
  <si>
    <t>Base de Datos</t>
  </si>
  <si>
    <t>Corte 3</t>
  </si>
  <si>
    <t>Nombre Estiudiante</t>
  </si>
  <si>
    <t>Adriana Sofia</t>
  </si>
  <si>
    <t>ANÁLISIS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</si>
</sst>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D14B-1BD7-441B-8B6B-FDFEF533FFC1}">
  <dimension ref="A1:I5"/>
  <sheetViews>
    <sheetView topLeftCell="C1" zoomScale="220" zoomScaleNormal="220" workbookViewId="0">
      <selection activeCell="I3" sqref="I3"/>
    </sheetView>
  </sheetViews>
  <sheetFormatPr baseColWidth="10" defaultRowHeight="14.4" x14ac:dyDescent="0.3"/>
  <cols>
    <col min="1" max="1" width="17.21875" bestFit="1" customWidth="1"/>
    <col min="2" max="2" width="15.6640625" bestFit="1" customWidth="1"/>
    <col min="3" max="3" width="13.5546875" bestFit="1" customWidth="1"/>
    <col min="9" max="9" width="12.5546875" bestFit="1" customWidth="1"/>
  </cols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1:9" x14ac:dyDescent="0.3">
      <c r="A2" t="s">
        <v>8</v>
      </c>
      <c r="B2">
        <v>2321432</v>
      </c>
      <c r="C2">
        <v>343243</v>
      </c>
      <c r="D2" t="s">
        <v>11</v>
      </c>
      <c r="E2" t="s">
        <v>10</v>
      </c>
      <c r="F2">
        <v>1.9</v>
      </c>
      <c r="G2">
        <v>2</v>
      </c>
      <c r="H2">
        <v>5</v>
      </c>
      <c r="I2" t="str">
        <f>IF(AND(F2&gt;=0,F2&lt;=5,G2&gt;=0,G2&lt;=5,H2&gt;=0,H2&lt;=5,F2&lt;&gt;"",G2&lt;&gt;"",H2&lt;&gt;""),IF(AVERAGE(F2:H2)&gt;=3,"Aprobó","Desaprobó"),"Ingresar notas")</f>
        <v>Desaprobó</v>
      </c>
    </row>
    <row r="3" spans="1:9" x14ac:dyDescent="0.3">
      <c r="A3" t="s">
        <v>8</v>
      </c>
      <c r="B3">
        <v>2321432</v>
      </c>
      <c r="C3">
        <v>4543543</v>
      </c>
      <c r="D3" t="s">
        <v>12</v>
      </c>
      <c r="E3" t="s">
        <v>10</v>
      </c>
      <c r="F3">
        <v>2</v>
      </c>
      <c r="G3">
        <v>2</v>
      </c>
      <c r="H3">
        <v>4</v>
      </c>
      <c r="I3" t="str">
        <f>IF(AND(F3&gt;=0,F3&lt;=5,G3&gt;=0,G3&lt;=5,H3&gt;=0,H3&lt;=5,F3&lt;&gt;"",G3&lt;&gt;"",H3&lt;&gt;""),IF(AVERAGE(F3:H3)&gt;=3,"Aprobó","Desaprobó"),"Ingresar notas")</f>
        <v>Desaprobó</v>
      </c>
    </row>
    <row r="4" spans="1:9" x14ac:dyDescent="0.3">
      <c r="A4" t="s">
        <v>13</v>
      </c>
      <c r="B4">
        <v>2321432</v>
      </c>
      <c r="C4">
        <v>4324</v>
      </c>
      <c r="D4" t="s">
        <v>14</v>
      </c>
      <c r="E4" t="s">
        <v>9</v>
      </c>
      <c r="F4">
        <v>3</v>
      </c>
      <c r="G4">
        <v>3</v>
      </c>
      <c r="H4">
        <v>1</v>
      </c>
      <c r="I4" t="str">
        <f>IF(AND(F4&gt;=0,F4&lt;=5,G4&gt;=0,G4&lt;=5,H4&gt;=0,H4&lt;=5,F4&lt;&gt;"",G4&lt;&gt;"",H4&lt;&gt;""),IF(AVERAGE(F4:H4)&gt;=3,"Aprobó","Desaprobó"),"Ingresar notas")</f>
        <v>Desaprobó</v>
      </c>
    </row>
    <row r="5" spans="1:9" x14ac:dyDescent="0.3">
      <c r="A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CB3D-A865-4517-9DC5-D7324184EDB4}">
  <dimension ref="A1:D4"/>
  <sheetViews>
    <sheetView zoomScale="220" zoomScaleNormal="220" workbookViewId="0">
      <selection activeCell="D4" sqref="A1:D4"/>
    </sheetView>
  </sheetViews>
  <sheetFormatPr baseColWidth="10" defaultRowHeight="14.4" x14ac:dyDescent="0.3"/>
  <cols>
    <col min="2" max="2" width="17.44140625" bestFit="1" customWidth="1"/>
  </cols>
  <sheetData>
    <row r="1" spans="1:4" x14ac:dyDescent="0.3">
      <c r="A1" s="1" t="s">
        <v>16</v>
      </c>
      <c r="B1" s="1" t="s">
        <v>17</v>
      </c>
      <c r="C1" s="1" t="s">
        <v>3</v>
      </c>
      <c r="D1" s="1" t="s">
        <v>18</v>
      </c>
    </row>
    <row r="2" spans="1:4" x14ac:dyDescent="0.3">
      <c r="A2" s="1">
        <v>23213</v>
      </c>
      <c r="B2" s="1" t="s">
        <v>19</v>
      </c>
      <c r="C2" s="1" t="s">
        <v>9</v>
      </c>
      <c r="D2" s="1">
        <v>3</v>
      </c>
    </row>
    <row r="3" spans="1:4" x14ac:dyDescent="0.3">
      <c r="A3" s="1">
        <v>324324</v>
      </c>
      <c r="B3" s="1" t="s">
        <v>27</v>
      </c>
      <c r="C3" s="1" t="s">
        <v>20</v>
      </c>
      <c r="D3" s="1">
        <v>7</v>
      </c>
    </row>
    <row r="4" spans="1:4" x14ac:dyDescent="0.3">
      <c r="A4" s="1">
        <v>3432432</v>
      </c>
      <c r="B4" s="1" t="s">
        <v>21</v>
      </c>
      <c r="C4" s="1" t="s">
        <v>9</v>
      </c>
      <c r="D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B617-3D41-4B41-B988-2D25E2AD5C0C}">
  <dimension ref="A1:D4"/>
  <sheetViews>
    <sheetView zoomScale="220" zoomScaleNormal="220" workbookViewId="0">
      <selection activeCell="B3" sqref="B3"/>
    </sheetView>
  </sheetViews>
  <sheetFormatPr baseColWidth="10" defaultRowHeight="14.4" x14ac:dyDescent="0.3"/>
  <cols>
    <col min="2" max="2" width="19.5546875" bestFit="1" customWidth="1"/>
  </cols>
  <sheetData>
    <row r="1" spans="1:4" x14ac:dyDescent="0.3">
      <c r="A1" s="1" t="s">
        <v>16</v>
      </c>
      <c r="B1" s="1" t="s">
        <v>22</v>
      </c>
      <c r="C1" s="1" t="s">
        <v>3</v>
      </c>
      <c r="D1" s="1" t="s">
        <v>18</v>
      </c>
    </row>
    <row r="2" spans="1:4" x14ac:dyDescent="0.3">
      <c r="A2" s="1">
        <v>101</v>
      </c>
      <c r="B2" s="1" t="s">
        <v>28</v>
      </c>
      <c r="C2" s="1" t="s">
        <v>9</v>
      </c>
      <c r="D2" s="1">
        <v>3</v>
      </c>
    </row>
    <row r="3" spans="1:4" x14ac:dyDescent="0.3">
      <c r="A3" s="1">
        <v>123</v>
      </c>
      <c r="B3" s="1" t="s">
        <v>23</v>
      </c>
      <c r="C3" s="1" t="s">
        <v>9</v>
      </c>
      <c r="D3" s="1">
        <v>4</v>
      </c>
    </row>
    <row r="4" spans="1:4" x14ac:dyDescent="0.3">
      <c r="A4" s="1">
        <v>243</v>
      </c>
      <c r="B4" s="1" t="s">
        <v>24</v>
      </c>
      <c r="C4" s="1" t="s">
        <v>9</v>
      </c>
      <c r="D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2430-4001-48DD-B4F5-CC40FFB16AB6}">
  <dimension ref="A1:G7"/>
  <sheetViews>
    <sheetView tabSelected="1" zoomScale="190" zoomScaleNormal="190" workbookViewId="0">
      <selection activeCell="D8" sqref="D8"/>
    </sheetView>
  </sheetViews>
  <sheetFormatPr baseColWidth="10" defaultRowHeight="14.4" x14ac:dyDescent="0.3"/>
  <cols>
    <col min="1" max="1" width="15.77734375" bestFit="1" customWidth="1"/>
    <col min="2" max="2" width="17.44140625" bestFit="1" customWidth="1"/>
    <col min="3" max="3" width="13.5546875" bestFit="1" customWidth="1"/>
    <col min="4" max="4" width="17.44140625" bestFit="1" customWidth="1"/>
  </cols>
  <sheetData>
    <row r="1" spans="1:7" x14ac:dyDescent="0.3">
      <c r="A1" s="1" t="s">
        <v>0</v>
      </c>
      <c r="B1" s="2" t="s">
        <v>26</v>
      </c>
      <c r="C1" s="1" t="s">
        <v>1</v>
      </c>
      <c r="D1" s="2"/>
      <c r="E1" s="1" t="s">
        <v>5</v>
      </c>
      <c r="F1" s="1" t="s">
        <v>6</v>
      </c>
      <c r="G1" s="1" t="s">
        <v>25</v>
      </c>
    </row>
    <row r="2" spans="1:7" x14ac:dyDescent="0.3">
      <c r="A2" s="1">
        <v>324324</v>
      </c>
      <c r="B2" s="1" t="str">
        <f>VLOOKUP(A2,Estudiante,2,FALSE)</f>
        <v>Adriana Sofia</v>
      </c>
      <c r="C2" s="1">
        <v>243</v>
      </c>
      <c r="D2" s="1" t="str">
        <f>VLOOKUP(C2,Materia,2,FALSE)</f>
        <v>Base de Datos</v>
      </c>
      <c r="E2" s="1">
        <v>5</v>
      </c>
      <c r="F2" s="1">
        <v>3</v>
      </c>
      <c r="G2" s="1">
        <v>1</v>
      </c>
    </row>
    <row r="3" spans="1:7" x14ac:dyDescent="0.3">
      <c r="A3" s="1">
        <v>324324</v>
      </c>
      <c r="B3" s="1" t="str">
        <f>VLOOKUP(A3,Estudiante,2,FALSE)</f>
        <v>Adriana Sofia</v>
      </c>
      <c r="C3" s="1">
        <v>101</v>
      </c>
      <c r="D3" s="1" t="str">
        <f>VLOOKUP(C3,Materia,2,FALSE)</f>
        <v>ANÁLISIS DE SISTEMAS</v>
      </c>
      <c r="E3" s="1"/>
      <c r="F3" s="1"/>
      <c r="G3" s="1"/>
    </row>
    <row r="4" spans="1:7" x14ac:dyDescent="0.3">
      <c r="A4" s="1">
        <v>3432432</v>
      </c>
      <c r="B4" s="1" t="str">
        <f>VLOOKUP(A4,Estudiante,2,FALSE)</f>
        <v>Sergio</v>
      </c>
      <c r="C4" s="1">
        <v>101</v>
      </c>
      <c r="D4" s="1" t="str">
        <f>VLOOKUP(C4,Materia,2,FALSE)</f>
        <v>ANÁLISIS DE SISTEMAS</v>
      </c>
      <c r="E4" s="1"/>
      <c r="F4" s="1"/>
      <c r="G4" s="1"/>
    </row>
    <row r="5" spans="1:7" x14ac:dyDescent="0.3">
      <c r="A5" s="1">
        <v>23213</v>
      </c>
      <c r="B5" s="1" t="str">
        <f>VLOOKUP(A5,Estudiante,2,FALSE)</f>
        <v>Jesús González</v>
      </c>
      <c r="C5" s="1">
        <v>101</v>
      </c>
      <c r="D5" s="1" t="str">
        <f>VLOOKUP(C5,Materia,2,FALSE)</f>
        <v>ANÁLISIS DE SISTEMAS</v>
      </c>
      <c r="E5" s="1"/>
      <c r="F5" s="1"/>
      <c r="G5" s="1"/>
    </row>
    <row r="6" spans="1:7" x14ac:dyDescent="0.3">
      <c r="A6" s="1"/>
      <c r="B6" s="1" t="e">
        <f>VLOOKUP(A6,Estudiante,2,FALSE)</f>
        <v>#N/A</v>
      </c>
      <c r="C6" s="1"/>
      <c r="D6" s="1" t="e">
        <f>VLOOKUP(C6,Materia,2,FALSE)</f>
        <v>#N/A</v>
      </c>
      <c r="E6" s="1"/>
      <c r="F6" s="1"/>
      <c r="G6" s="1"/>
    </row>
    <row r="7" spans="1:7" x14ac:dyDescent="0.3">
      <c r="A7" s="1"/>
      <c r="B7" s="1" t="e">
        <f>VLOOKUP(A7,Estudiante,2,FALSE)</f>
        <v>#N/A</v>
      </c>
      <c r="C7" s="1"/>
      <c r="D7" s="1" t="e">
        <f>VLOOKUP(C7,Materia,2,FALSE)</f>
        <v>#N/A</v>
      </c>
      <c r="E7" s="1"/>
      <c r="F7" s="1"/>
      <c r="G7" s="1"/>
    </row>
  </sheetData>
  <conditionalFormatting sqref="E2:G7">
    <cfRule type="cellIs" dxfId="0" priority="3" operator="between">
      <formula>0</formula>
      <formula>5</formula>
    </cfRule>
    <cfRule type="cellIs" dxfId="1" priority="2" operator="lessThan">
      <formula>0</formula>
    </cfRule>
    <cfRule type="cellIs" dxfId="2" priority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Hoja1</vt:lpstr>
      <vt:lpstr>Estudiantes</vt:lpstr>
      <vt:lpstr>Materia</vt:lpstr>
      <vt:lpstr>Notas</vt:lpstr>
      <vt:lpstr>Estudiante</vt:lpstr>
      <vt:lpstr>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Ariel González Bonilla</dc:creator>
  <cp:lastModifiedBy>Jesús Ariel González Bonilla</cp:lastModifiedBy>
  <dcterms:created xsi:type="dcterms:W3CDTF">2024-02-24T00:42:33Z</dcterms:created>
  <dcterms:modified xsi:type="dcterms:W3CDTF">2024-02-26T13:08:46Z</dcterms:modified>
</cp:coreProperties>
</file>