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modelado-gestion-bases-datos-2025-b-g1\02-week\02-session\"/>
    </mc:Choice>
  </mc:AlternateContent>
  <xr:revisionPtr revIDLastSave="0" documentId="8_{FE21FAED-DBC3-404D-9EAF-AC0D9AE42AF3}" xr6:coauthVersionLast="47" xr6:coauthVersionMax="47" xr10:uidLastSave="{00000000-0000-0000-0000-000000000000}"/>
  <bookViews>
    <workbookView xWindow="-108" yWindow="-108" windowWidth="23256" windowHeight="13896" activeTab="2" xr2:uid="{D9B72504-FB61-47EA-B657-419697EE2145}"/>
  </bookViews>
  <sheets>
    <sheet name="Persona" sheetId="1" r:id="rId1"/>
    <sheet name="Producto" sheetId="2" r:id="rId2"/>
    <sheet name="Factura" sheetId="3" r:id="rId3"/>
    <sheet name="Detalle Factura" sheetId="4" r:id="rId4"/>
  </sheets>
  <definedNames>
    <definedName name="code_billing">Factura!$A$2:$A$10</definedName>
    <definedName name="code_person">Persona!$A$2:$A$10</definedName>
    <definedName name="code_product">Producto!$A$2:$A$10</definedName>
    <definedName name="data_person">Persona!$A$2:$D$10</definedName>
    <definedName name="data_product">Producto!$A$2:$D$10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<sst xmlns="http://schemas.openxmlformats.org/spreadsheetml/2006/main" count="30" uniqueCount="29">
  <si>
    <t>Nombre</t>
  </si>
  <si>
    <t>Apellido</t>
  </si>
  <si>
    <t>Edad</t>
  </si>
  <si>
    <t>Documento</t>
  </si>
  <si>
    <t>Codigo</t>
  </si>
  <si>
    <t>Precio</t>
  </si>
  <si>
    <t>Código</t>
  </si>
  <si>
    <t>Descripción</t>
  </si>
  <si>
    <t>Fecha</t>
  </si>
  <si>
    <t xml:space="preserve">Documento Cliente </t>
  </si>
  <si>
    <t>Cantidad</t>
  </si>
  <si>
    <t>Total a Pagar</t>
  </si>
  <si>
    <t xml:space="preserve">Jesús </t>
  </si>
  <si>
    <t>González</t>
  </si>
  <si>
    <t>Arroz</t>
  </si>
  <si>
    <t>Arroz roa</t>
  </si>
  <si>
    <t>Cerveza</t>
  </si>
  <si>
    <t>Corona</t>
  </si>
  <si>
    <t>María</t>
  </si>
  <si>
    <t>Peréz</t>
  </si>
  <si>
    <t>14-232</t>
  </si>
  <si>
    <t>Producto</t>
  </si>
  <si>
    <t>Total Pagar</t>
  </si>
  <si>
    <t>Factura</t>
  </si>
  <si>
    <t>Cereal</t>
  </si>
  <si>
    <t>Cereal Nuevo</t>
  </si>
  <si>
    <t>Cliente</t>
  </si>
  <si>
    <t>Carlos</t>
  </si>
  <si>
    <t>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</si>
</sst>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Protection="1"/>
    <xf numFmtId="0" fontId="0" fillId="0" borderId="1" xfId="0" applyBorder="1" applyProtection="1">
      <protection locked="0" hidden="1"/>
    </xf>
    <xf numFmtId="16" fontId="0" fillId="0" borderId="1" xfId="0" applyNumberFormat="1" applyBorder="1" applyProtection="1">
      <protection locked="0" hidden="1"/>
    </xf>
    <xf numFmtId="0" fontId="0" fillId="0" borderId="1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508C-483E-4558-ADBA-AD53F777E909}">
  <dimension ref="A1:D10"/>
  <sheetViews>
    <sheetView zoomScale="175" zoomScaleNormal="175" workbookViewId="0">
      <selection activeCell="B5" sqref="B5"/>
    </sheetView>
  </sheetViews>
  <sheetFormatPr defaultRowHeight="14.4" x14ac:dyDescent="0.3"/>
  <cols>
    <col min="1" max="1" width="10.3320312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234632</v>
      </c>
      <c r="B2" s="1" t="s">
        <v>12</v>
      </c>
      <c r="C2" s="1" t="s">
        <v>13</v>
      </c>
      <c r="D2" s="1">
        <v>20</v>
      </c>
    </row>
    <row r="3" spans="1:4" x14ac:dyDescent="0.3">
      <c r="A3" s="1">
        <v>4324</v>
      </c>
      <c r="B3" s="1" t="s">
        <v>18</v>
      </c>
      <c r="C3" s="1" t="s">
        <v>19</v>
      </c>
      <c r="D3" s="1">
        <v>23</v>
      </c>
    </row>
    <row r="4" spans="1:4" x14ac:dyDescent="0.3">
      <c r="A4" s="1">
        <v>34324</v>
      </c>
      <c r="B4" s="1" t="s">
        <v>27</v>
      </c>
      <c r="C4" s="1" t="s">
        <v>28</v>
      </c>
      <c r="D4" s="1">
        <v>32</v>
      </c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AEC-1152-4045-AD6B-44B725290222}">
  <dimension ref="A1:D10"/>
  <sheetViews>
    <sheetView zoomScale="190" zoomScaleNormal="190" workbookViewId="0">
      <selection activeCell="C4" sqref="C4"/>
    </sheetView>
  </sheetViews>
  <sheetFormatPr defaultRowHeight="14.4" x14ac:dyDescent="0.3"/>
  <cols>
    <col min="4" max="4" width="12" bestFit="1" customWidth="1"/>
  </cols>
  <sheetData>
    <row r="1" spans="1:4" x14ac:dyDescent="0.3">
      <c r="A1" s="1" t="s">
        <v>6</v>
      </c>
      <c r="B1" s="1" t="s">
        <v>0</v>
      </c>
      <c r="C1" s="1" t="s">
        <v>5</v>
      </c>
      <c r="D1" s="1" t="s">
        <v>7</v>
      </c>
    </row>
    <row r="2" spans="1:4" x14ac:dyDescent="0.3">
      <c r="A2" s="1">
        <v>12321</v>
      </c>
      <c r="B2" s="1" t="s">
        <v>14</v>
      </c>
      <c r="C2" s="1">
        <v>4500</v>
      </c>
      <c r="D2" s="1" t="s">
        <v>15</v>
      </c>
    </row>
    <row r="3" spans="1:4" x14ac:dyDescent="0.3">
      <c r="A3" s="1">
        <v>234324</v>
      </c>
      <c r="B3" s="1" t="s">
        <v>16</v>
      </c>
      <c r="C3" s="1">
        <v>4600</v>
      </c>
      <c r="D3" s="1" t="s">
        <v>17</v>
      </c>
    </row>
    <row r="4" spans="1:4" x14ac:dyDescent="0.3">
      <c r="A4" s="1">
        <v>4324</v>
      </c>
      <c r="B4" s="1" t="s">
        <v>24</v>
      </c>
      <c r="C4" s="1">
        <v>3200</v>
      </c>
      <c r="D4" s="1" t="s">
        <v>25</v>
      </c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998D-1901-499D-9A79-A4A1AFEF4193}">
  <dimension ref="A1:E10"/>
  <sheetViews>
    <sheetView tabSelected="1" zoomScale="220" zoomScaleNormal="220" workbookViewId="0">
      <selection activeCell="E4" sqref="E4"/>
    </sheetView>
  </sheetViews>
  <sheetFormatPr defaultRowHeight="14.4" x14ac:dyDescent="0.3"/>
  <cols>
    <col min="2" max="2" width="6.5546875" bestFit="1" customWidth="1"/>
    <col min="3" max="3" width="16.77734375" bestFit="1" customWidth="1"/>
    <col min="4" max="4" width="16.77734375" customWidth="1"/>
    <col min="5" max="5" width="11.21875" bestFit="1" customWidth="1"/>
  </cols>
  <sheetData>
    <row r="1" spans="1:5" x14ac:dyDescent="0.3">
      <c r="A1" s="4" t="s">
        <v>4</v>
      </c>
      <c r="B1" s="4" t="s">
        <v>8</v>
      </c>
      <c r="C1" s="4" t="s">
        <v>9</v>
      </c>
      <c r="D1" s="4" t="s">
        <v>26</v>
      </c>
      <c r="E1" s="4" t="s">
        <v>11</v>
      </c>
    </row>
    <row r="2" spans="1:5" x14ac:dyDescent="0.3">
      <c r="A2" s="4">
        <v>1</v>
      </c>
      <c r="B2" s="5">
        <v>45883</v>
      </c>
      <c r="C2" s="4">
        <v>234632</v>
      </c>
      <c r="D2" s="3" t="str">
        <f>IFERROR(CONCATENATE(VLOOKUP(C2,data_person,2,FALSE)," ",VLOOKUP(C2,data_person,3,FALSE)),"")</f>
        <v>Jesús  González</v>
      </c>
      <c r="E2" s="6">
        <v>29200</v>
      </c>
    </row>
    <row r="3" spans="1:5" x14ac:dyDescent="0.3">
      <c r="A3" s="4">
        <v>2</v>
      </c>
      <c r="B3" s="5" t="s">
        <v>20</v>
      </c>
      <c r="C3" s="4">
        <v>4324</v>
      </c>
      <c r="D3" s="3" t="str">
        <f>IFERROR(CONCATENATE(VLOOKUP(C3,data_person,2,FALSE)," ",VLOOKUP(C3,data_person,3,FALSE)),"")</f>
        <v>María Peréz</v>
      </c>
      <c r="E3" s="6">
        <v>20600</v>
      </c>
    </row>
    <row r="4" spans="1:5" x14ac:dyDescent="0.3">
      <c r="A4" s="4"/>
      <c r="B4" s="5">
        <v>45884</v>
      </c>
      <c r="C4" s="4">
        <v>34324</v>
      </c>
      <c r="D4" s="3" t="str">
        <f>IFERROR(CONCATENATE(VLOOKUP(C4,data_person,2,FALSE)," ",VLOOKUP(C4,data_person,3,FALSE)),"")</f>
        <v>Carlos Mendez</v>
      </c>
      <c r="E4" s="6"/>
    </row>
    <row r="5" spans="1:5" x14ac:dyDescent="0.3">
      <c r="A5" s="4"/>
      <c r="B5" s="5"/>
      <c r="C5" s="4"/>
      <c r="D5" s="3" t="str">
        <f>IFERROR(CONCATENATE(VLOOKUP(C5,data_person,2,FALSE)," ",VLOOKUP(C5,data_person,3,FALSE)),"")</f>
        <v/>
      </c>
      <c r="E5" s="6"/>
    </row>
    <row r="6" spans="1:5" x14ac:dyDescent="0.3">
      <c r="A6" s="4"/>
      <c r="B6" s="4"/>
      <c r="C6" s="4"/>
      <c r="D6" s="3" t="str">
        <f>IFERROR(CONCATENATE(VLOOKUP(C6,data_person,2,FALSE)," ",VLOOKUP(C6,data_person,3,FALSE)),"")</f>
        <v/>
      </c>
      <c r="E6" s="6"/>
    </row>
    <row r="7" spans="1:5" x14ac:dyDescent="0.3">
      <c r="A7" s="4"/>
      <c r="B7" s="4"/>
      <c r="C7" s="4"/>
      <c r="D7" s="3" t="str">
        <f>IFERROR(CONCATENATE(VLOOKUP(C7,data_person,2,FALSE)," ",VLOOKUP(C7,data_person,3,FALSE)),"")</f>
        <v/>
      </c>
      <c r="E7" s="6"/>
    </row>
    <row r="8" spans="1:5" x14ac:dyDescent="0.3">
      <c r="A8" s="4"/>
      <c r="B8" s="4"/>
      <c r="C8" s="4"/>
      <c r="D8" s="3" t="str">
        <f>IFERROR(CONCATENATE(VLOOKUP(C8,data_person,2,FALSE)," ",VLOOKUP(C8,data_person,3,FALSE)),"")</f>
        <v/>
      </c>
      <c r="E8" s="6"/>
    </row>
    <row r="9" spans="1:5" x14ac:dyDescent="0.3">
      <c r="A9" s="4"/>
      <c r="B9" s="4"/>
      <c r="C9" s="4"/>
      <c r="D9" s="3" t="str">
        <f>IFERROR(CONCATENATE(VLOOKUP(C9,data_person,2,FALSE)," ",VLOOKUP(C9,data_person,3,FALSE)),"")</f>
        <v/>
      </c>
      <c r="E9" s="6"/>
    </row>
    <row r="10" spans="1:5" x14ac:dyDescent="0.3">
      <c r="A10" s="4"/>
      <c r="B10" s="4"/>
      <c r="C10" s="4"/>
      <c r="D10" s="3" t="str">
        <f>IFERROR(CONCATENATE(VLOOKUP(C10,data_person,2,FALSE)," ",VLOOKUP(C10,data_person,3,FALSE)),"")</f>
        <v/>
      </c>
      <c r="E10" s="6"/>
    </row>
  </sheetData>
  <sheetProtection sheet="1" objects="1" scenarios="1"/>
  <dataValidations count="1">
    <dataValidation type="list" allowBlank="1" showInputMessage="1" showErrorMessage="1" sqref="C2:C10" xr:uid="{C4752DE2-CE23-40FA-B3E5-9D49F9491478}">
      <formula1>code_person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87D1-693E-43D5-B7B6-1ACC713DBC0E}">
  <dimension ref="A1:D10"/>
  <sheetViews>
    <sheetView zoomScale="190" zoomScaleNormal="190" workbookViewId="0">
      <selection activeCell="D5" sqref="D5:D6"/>
    </sheetView>
  </sheetViews>
  <sheetFormatPr defaultRowHeight="14.4" x14ac:dyDescent="0.3"/>
  <cols>
    <col min="2" max="2" width="8.33203125" customWidth="1"/>
    <col min="4" max="4" width="17.33203125" customWidth="1"/>
  </cols>
  <sheetData>
    <row r="1" spans="1:4" x14ac:dyDescent="0.3">
      <c r="A1" s="1" t="s">
        <v>23</v>
      </c>
      <c r="B1" s="1" t="s">
        <v>21</v>
      </c>
      <c r="C1" s="1" t="s">
        <v>10</v>
      </c>
      <c r="D1" s="1" t="s">
        <v>22</v>
      </c>
    </row>
    <row r="2" spans="1:4" x14ac:dyDescent="0.3">
      <c r="A2" s="1">
        <v>1</v>
      </c>
      <c r="B2" s="1">
        <v>12321</v>
      </c>
      <c r="C2" s="2">
        <v>2</v>
      </c>
      <c r="D2" s="1">
        <f>IFERROR(VLOOKUP(B2,data_product,3,FALSE)*C2,"")</f>
        <v>9000</v>
      </c>
    </row>
    <row r="3" spans="1:4" x14ac:dyDescent="0.3">
      <c r="A3" s="1">
        <v>1</v>
      </c>
      <c r="B3" s="1">
        <v>234324</v>
      </c>
      <c r="C3" s="2">
        <v>3</v>
      </c>
      <c r="D3" s="1">
        <f>IFERROR(VLOOKUP(B3,data_product,3,FALSE)*C3,"")</f>
        <v>13800</v>
      </c>
    </row>
    <row r="4" spans="1:4" x14ac:dyDescent="0.3">
      <c r="A4" s="1">
        <v>1</v>
      </c>
      <c r="B4" s="1">
        <v>4324</v>
      </c>
      <c r="C4" s="2">
        <v>2</v>
      </c>
      <c r="D4" s="1">
        <f>IFERROR(VLOOKUP(B4,data_product,3,FALSE)*C4,"")</f>
        <v>6400</v>
      </c>
    </row>
    <row r="5" spans="1:4" x14ac:dyDescent="0.3">
      <c r="A5" s="1">
        <v>2</v>
      </c>
      <c r="B5" s="1">
        <v>234324</v>
      </c>
      <c r="C5" s="2">
        <v>1</v>
      </c>
      <c r="D5" s="1">
        <f>IFERROR(VLOOKUP(B5,data_product,3,FALSE)*C5,"")</f>
        <v>4600</v>
      </c>
    </row>
    <row r="6" spans="1:4" x14ac:dyDescent="0.3">
      <c r="A6" s="1">
        <v>2</v>
      </c>
      <c r="B6" s="1">
        <v>4324</v>
      </c>
      <c r="C6" s="2">
        <v>5</v>
      </c>
      <c r="D6" s="1">
        <f>IFERROR(VLOOKUP(B6,data_product,3,FALSE)*C6,"")</f>
        <v>16000</v>
      </c>
    </row>
    <row r="7" spans="1:4" x14ac:dyDescent="0.3">
      <c r="A7" s="1"/>
      <c r="B7" s="1"/>
      <c r="C7" s="2"/>
      <c r="D7" s="1" t="str">
        <f>IFERROR(VLOOKUP(B7,data_product,3,FALSE)*C7,"")</f>
        <v/>
      </c>
    </row>
    <row r="8" spans="1:4" x14ac:dyDescent="0.3">
      <c r="A8" s="1"/>
      <c r="B8" s="1"/>
      <c r="C8" s="2"/>
      <c r="D8" s="1" t="str">
        <f>IFERROR(VLOOKUP(B8,data_product,3,FALSE)*C8,"")</f>
        <v/>
      </c>
    </row>
    <row r="9" spans="1:4" x14ac:dyDescent="0.3">
      <c r="A9" s="1"/>
      <c r="B9" s="1"/>
      <c r="C9" s="2"/>
      <c r="D9" s="1" t="str">
        <f>IFERROR(VLOOKUP(B9,data_product,3,FALSE)*C9,"")</f>
        <v/>
      </c>
    </row>
    <row r="10" spans="1:4" x14ac:dyDescent="0.3">
      <c r="A10" s="1"/>
      <c r="B10" s="1"/>
      <c r="C10" s="2"/>
      <c r="D10" s="1" t="str">
        <f>IFERROR(VLOOKUP(B10,data_product,3,FALSE)*C10,"")</f>
        <v/>
      </c>
    </row>
  </sheetData>
  <dataValidations count="2">
    <dataValidation type="list" allowBlank="1" showInputMessage="1" showErrorMessage="1" sqref="A2:A10" xr:uid="{C2029DBE-5919-4A56-A496-674749DDD4DF}">
      <formula1>code_billing</formula1>
    </dataValidation>
    <dataValidation type="list" allowBlank="1" showInputMessage="1" showErrorMessage="1" sqref="B2:B10" xr:uid="{91175A35-DE43-431C-855C-4F535AD71A83}">
      <formula1>code_product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Persona</vt:lpstr>
      <vt:lpstr>Producto</vt:lpstr>
      <vt:lpstr>Factura</vt:lpstr>
      <vt:lpstr>Detalle Factura</vt:lpstr>
      <vt:lpstr>code_billing</vt:lpstr>
      <vt:lpstr>code_person</vt:lpstr>
      <vt:lpstr>code_product</vt:lpstr>
      <vt:lpstr>data_person</vt:lpstr>
      <vt:lpstr>data_product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2025-08-15T01:41:17Z</dcterms:created>
  <dcterms:modified xsi:type="dcterms:W3CDTF">2025-08-15T03:32:48Z</dcterms:modified>
</cp:coreProperties>
</file>