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codeName="ThisWorkbook" autoCompressPictures="0"/>
  <bookViews>
    <workbookView xWindow="0" yWindow="0" windowWidth="25600" windowHeight="16060" tabRatio="500"/>
  </bookViews>
  <sheets>
    <sheet name="Running List" sheetId="1" r:id="rId1"/>
    <sheet name="Stipend Amounts" sheetId="2" r:id="rId2"/>
  </sheets>
  <definedNames>
    <definedName name="_xlnm._FilterDatabase" localSheetId="0" hidden="1">'Running List'!$A$1:$K$147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0" i="1" l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2" i="1"/>
  <c r="H2" i="1"/>
  <c r="I2" i="1"/>
  <c r="J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</calcChain>
</file>

<file path=xl/sharedStrings.xml><?xml version="1.0" encoding="utf-8"?>
<sst xmlns="http://schemas.openxmlformats.org/spreadsheetml/2006/main" count="1444" uniqueCount="556">
  <si>
    <t>First Name</t>
  </si>
  <si>
    <t>Last Name</t>
  </si>
  <si>
    <t>Email</t>
  </si>
  <si>
    <t>District</t>
  </si>
  <si>
    <t>Program</t>
  </si>
  <si>
    <t>Payment Rate</t>
  </si>
  <si>
    <t>Hours</t>
  </si>
  <si>
    <t>Payment Amount</t>
  </si>
  <si>
    <t>Broward County Public Schools</t>
  </si>
  <si>
    <t>Patrick</t>
  </si>
  <si>
    <t>OHara</t>
  </si>
  <si>
    <t>plohara@cps.edu</t>
  </si>
  <si>
    <t>Chicago Public Schools</t>
  </si>
  <si>
    <t>ECS Phase 1</t>
  </si>
  <si>
    <t>Teacher</t>
  </si>
  <si>
    <t>maestroabdul@gmail.com</t>
  </si>
  <si>
    <t>None</t>
  </si>
  <si>
    <t>Patricia</t>
  </si>
  <si>
    <t>Christopher</t>
  </si>
  <si>
    <t>pchristopher@interact.ccsd.net</t>
  </si>
  <si>
    <t>Clark County School District</t>
  </si>
  <si>
    <t>Robbie</t>
  </si>
  <si>
    <t>Pearce</t>
  </si>
  <si>
    <t>rlpearce@interact.ccsd.net</t>
  </si>
  <si>
    <t>Kelly</t>
  </si>
  <si>
    <t>Weddingfeld</t>
  </si>
  <si>
    <t>klbaden@nvla.ccsd.net</t>
  </si>
  <si>
    <t>Anne</t>
  </si>
  <si>
    <t>Trachsel</t>
  </si>
  <si>
    <t>anne.trachsel@reyn.org</t>
  </si>
  <si>
    <t>Reynoldsburg City School District</t>
  </si>
  <si>
    <t>Peggy</t>
  </si>
  <si>
    <t>Lucas</t>
  </si>
  <si>
    <t>peggy.lucas@browardschools.com</t>
  </si>
  <si>
    <t>Jean</t>
  </si>
  <si>
    <t>Moran</t>
  </si>
  <si>
    <t>jmmoran@interact.ccsd.net</t>
  </si>
  <si>
    <t>Carrie</t>
  </si>
  <si>
    <t>Fattig</t>
  </si>
  <si>
    <t>cjfattig@wendellschools.org</t>
  </si>
  <si>
    <t>IDLA (Idaho Digital Learning)</t>
  </si>
  <si>
    <t>Nikole</t>
  </si>
  <si>
    <t>Richardson</t>
  </si>
  <si>
    <t>nikole.richardson@browardschools.com</t>
  </si>
  <si>
    <t>Jeff</t>
  </si>
  <si>
    <t>Freeman</t>
  </si>
  <si>
    <t>jeffrey.freeman@browardschools.com</t>
  </si>
  <si>
    <t>Jesse</t>
  </si>
  <si>
    <t>White</t>
  </si>
  <si>
    <t>jesse.white@browardschools.com</t>
  </si>
  <si>
    <t>Kathryn</t>
  </si>
  <si>
    <t>Cudak</t>
  </si>
  <si>
    <t>kathy.cudak@browardschools.com</t>
  </si>
  <si>
    <t>Arnold</t>
  </si>
  <si>
    <t>Moore</t>
  </si>
  <si>
    <t>arnold.moore@browardschools.com</t>
  </si>
  <si>
    <t>Risa</t>
  </si>
  <si>
    <t>Goldman</t>
  </si>
  <si>
    <t>risa.goldman@browardschools.com</t>
  </si>
  <si>
    <t>Steven</t>
  </si>
  <si>
    <t>Fletcher</t>
  </si>
  <si>
    <t>sjfletcher@interact.ccsd.net</t>
  </si>
  <si>
    <t>Denise</t>
  </si>
  <si>
    <t>Snow</t>
  </si>
  <si>
    <t>dmsnow@interact.ccsd.net</t>
  </si>
  <si>
    <t>Gavin</t>
  </si>
  <si>
    <t>Romzek</t>
  </si>
  <si>
    <t>gnromzek@interact.ccsd.net</t>
  </si>
  <si>
    <t>Sinthuja</t>
  </si>
  <si>
    <t>Nagalingam</t>
  </si>
  <si>
    <t>snagalingam@laalliance.org</t>
  </si>
  <si>
    <t>Alliance College Ready Public Schools</t>
  </si>
  <si>
    <t>Brigitte</t>
  </si>
  <si>
    <t>Othmer</t>
  </si>
  <si>
    <t>bothmer@pylusd.org</t>
  </si>
  <si>
    <t>Placentia-Yorba Linda Union School District</t>
  </si>
  <si>
    <t>Kimberly</t>
  </si>
  <si>
    <t>Dye</t>
  </si>
  <si>
    <t>kdye1989@yahoo.com</t>
  </si>
  <si>
    <t>Alex</t>
  </si>
  <si>
    <t>Kovach</t>
  </si>
  <si>
    <t>akovach@laca.org</t>
  </si>
  <si>
    <t>Newark City Schools</t>
  </si>
  <si>
    <t>Jonathon</t>
  </si>
  <si>
    <t>Mulvihill</t>
  </si>
  <si>
    <t>mulvihillj@blan.org</t>
  </si>
  <si>
    <t>Blanchester Local Schools</t>
  </si>
  <si>
    <t>Jerry</t>
  </si>
  <si>
    <t>Fong</t>
  </si>
  <si>
    <t>jfong@fpschools.org</t>
  </si>
  <si>
    <t>Franklin Pierce School District</t>
  </si>
  <si>
    <t>William</t>
  </si>
  <si>
    <t>Culpepper</t>
  </si>
  <si>
    <t>tom_culpepper@gwinnett.k12.ga.us</t>
  </si>
  <si>
    <t>Gwinnett County Public Schools</t>
  </si>
  <si>
    <t>Anthony</t>
  </si>
  <si>
    <t>Edwards</t>
  </si>
  <si>
    <t>anthony_edwards@gwinnett.k12.ga.us</t>
  </si>
  <si>
    <t>Jamie</t>
  </si>
  <si>
    <t>Godby</t>
  </si>
  <si>
    <t>jgodby@forsyth.k12.ga.us</t>
  </si>
  <si>
    <t>Forsyth County Schools</t>
  </si>
  <si>
    <t>Marie</t>
  </si>
  <si>
    <t>Robinson</t>
  </si>
  <si>
    <t>robinsonmm@fultonschools.org</t>
  </si>
  <si>
    <t>Fulton County Schools</t>
  </si>
  <si>
    <t>Bobbe</t>
  </si>
  <si>
    <t>Flint</t>
  </si>
  <si>
    <t>bobbe.flint@idjc.idaho.gov</t>
  </si>
  <si>
    <t>Elizabeth</t>
  </si>
  <si>
    <t>Oberleitner</t>
  </si>
  <si>
    <t>eoberleitner@caldwellschools.org</t>
  </si>
  <si>
    <t>James</t>
  </si>
  <si>
    <t>Winn</t>
  </si>
  <si>
    <t>jwinn@sugarsalem.com</t>
  </si>
  <si>
    <t>Angela</t>
  </si>
  <si>
    <t>Blair</t>
  </si>
  <si>
    <t>ablair@sd273.com</t>
  </si>
  <si>
    <t>Kelsey</t>
  </si>
  <si>
    <t>Wright</t>
  </si>
  <si>
    <t>wrightk@notusschools.org</t>
  </si>
  <si>
    <t>Jeffrey</t>
  </si>
  <si>
    <t>Ball</t>
  </si>
  <si>
    <t>jrball@interact.ccsd.net</t>
  </si>
  <si>
    <t>Amber</t>
  </si>
  <si>
    <t>Inscoe</t>
  </si>
  <si>
    <t>amber.inscoe@wilsonschoolsnc.net</t>
  </si>
  <si>
    <t>Gregory</t>
  </si>
  <si>
    <t>Thurmond</t>
  </si>
  <si>
    <t>gregorythurmond@johnston.k12.nc.us</t>
  </si>
  <si>
    <t>Tonya</t>
  </si>
  <si>
    <t>Williams</t>
  </si>
  <si>
    <t>williamst@gcs.k12.nc.us</t>
  </si>
  <si>
    <t>Szadek</t>
  </si>
  <si>
    <t>farmenk@gcs.k12.nc.us</t>
  </si>
  <si>
    <t>Barbuto</t>
  </si>
  <si>
    <t>anthony_barbuto@abss.k12.nc.us</t>
  </si>
  <si>
    <t>Trista</t>
  </si>
  <si>
    <t>Hogue-Bonds</t>
  </si>
  <si>
    <t>tlhogue-bond@cps.edu</t>
  </si>
  <si>
    <t>Jordan</t>
  </si>
  <si>
    <t>Pasqualin</t>
  </si>
  <si>
    <t>jlpasqualin@cps.edu</t>
  </si>
  <si>
    <t>Michael</t>
  </si>
  <si>
    <t>Mosier</t>
  </si>
  <si>
    <t>mmosier@hcpss.org</t>
  </si>
  <si>
    <t>Jonathan</t>
  </si>
  <si>
    <t>Browne</t>
  </si>
  <si>
    <t>jbrowne@hcpss.org</t>
  </si>
  <si>
    <t>Jon</t>
  </si>
  <si>
    <t>Pieper</t>
  </si>
  <si>
    <t>jon_pieper@hcpss.org</t>
  </si>
  <si>
    <t>Felicia</t>
  </si>
  <si>
    <t>Lawrence</t>
  </si>
  <si>
    <t>lawrence_fr@mtnhomesd.org</t>
  </si>
  <si>
    <t>Angelina</t>
  </si>
  <si>
    <t>Dominguez</t>
  </si>
  <si>
    <t>adominguez@interact.ccsd.net</t>
  </si>
  <si>
    <t>Ian</t>
  </si>
  <si>
    <t>Heraty</t>
  </si>
  <si>
    <t>ian.heraty@ftcsc.k12.in.us</t>
  </si>
  <si>
    <t>Nextech</t>
  </si>
  <si>
    <t>Lynda</t>
  </si>
  <si>
    <t>Jeffers</t>
  </si>
  <si>
    <t>lynda_jeffers@hcpss.org</t>
  </si>
  <si>
    <t>Lynesa</t>
  </si>
  <si>
    <t>Sweeting</t>
  </si>
  <si>
    <t>294300@dadeschools.net</t>
  </si>
  <si>
    <t>Miami-Dade County Public Schools</t>
  </si>
  <si>
    <t>Amanda</t>
  </si>
  <si>
    <t>Chapin</t>
  </si>
  <si>
    <t>chapina@nlrsd.org</t>
  </si>
  <si>
    <t>One-off</t>
  </si>
  <si>
    <t>Blanca</t>
  </si>
  <si>
    <t>Bustamante</t>
  </si>
  <si>
    <t>bbustama@lausd.net</t>
  </si>
  <si>
    <t>Los Angeles Unified School District</t>
  </si>
  <si>
    <t>Charles</t>
  </si>
  <si>
    <t>Haymore</t>
  </si>
  <si>
    <t>csh0640@lausd.net</t>
  </si>
  <si>
    <t>Richard</t>
  </si>
  <si>
    <t>Kushon</t>
  </si>
  <si>
    <t>rck9452@lausd.net</t>
  </si>
  <si>
    <t>sarush@hotmail.com</t>
  </si>
  <si>
    <t>Jennifer</t>
  </si>
  <si>
    <t>Bearce</t>
  </si>
  <si>
    <t>jennifer.bearce@fcps.org</t>
  </si>
  <si>
    <t>Frederick County Public Schools</t>
  </si>
  <si>
    <t>Adriana</t>
  </si>
  <si>
    <t>DeLap</t>
  </si>
  <si>
    <t>adriana.delap@browardschools.com</t>
  </si>
  <si>
    <t>Mike</t>
  </si>
  <si>
    <t>Beckley</t>
  </si>
  <si>
    <t>mbeckley@forsyth.k12.ga.us</t>
  </si>
  <si>
    <t>James (Mike)</t>
  </si>
  <si>
    <t>Hall</t>
  </si>
  <si>
    <t>mike.hall@gctsd.k12.ar.us</t>
  </si>
  <si>
    <t>Andrea</t>
  </si>
  <si>
    <t>LeShea</t>
  </si>
  <si>
    <t>aleshea@forsyth.k12.ga.us</t>
  </si>
  <si>
    <t>Who do we Pay?</t>
  </si>
  <si>
    <t>District Name</t>
  </si>
  <si>
    <t>Cohort Date</t>
  </si>
  <si>
    <t>State</t>
  </si>
  <si>
    <t>Elementary</t>
  </si>
  <si>
    <t>Middle</t>
  </si>
  <si>
    <t>High</t>
  </si>
  <si>
    <t>Teacher Stipend</t>
  </si>
  <si>
    <t>Counselor/Admin Stipend</t>
  </si>
  <si>
    <t>Who does Code.org pay?</t>
  </si>
  <si>
    <t>Rates per hour</t>
  </si>
  <si>
    <t>'15-'16</t>
  </si>
  <si>
    <t>CA</t>
  </si>
  <si>
    <t>No</t>
  </si>
  <si>
    <t>Yes</t>
  </si>
  <si>
    <t>$25/hour</t>
  </si>
  <si>
    <t>Anaheim Union High School</t>
  </si>
  <si>
    <t>$41.95/hour</t>
  </si>
  <si>
    <t>Calistoga Joint Unified School District</t>
  </si>
  <si>
    <t>Granada Hills Charter High School</t>
  </si>
  <si>
    <t>$30/hour</t>
  </si>
  <si>
    <t>$30/hour or $50/hour</t>
  </si>
  <si>
    <t>Oakland Unified Public Schools</t>
  </si>
  <si>
    <t>14-'15</t>
  </si>
  <si>
    <t>N/A</t>
  </si>
  <si>
    <t>Orange Unified School District</t>
  </si>
  <si>
    <t>15-'16</t>
  </si>
  <si>
    <t>$37.45/hour</t>
  </si>
  <si>
    <t>$28.16/hour</t>
  </si>
  <si>
    <t>Saddleback Valley Unified School District</t>
  </si>
  <si>
    <t>$40/hour</t>
  </si>
  <si>
    <t>Whittier Union High School District</t>
  </si>
  <si>
    <t>$34/hour</t>
  </si>
  <si>
    <t>Denver Public Schools</t>
  </si>
  <si>
    <t>CO</t>
  </si>
  <si>
    <t>$22.44/hour</t>
  </si>
  <si>
    <t>Douglas County Schools</t>
  </si>
  <si>
    <t>FL</t>
  </si>
  <si>
    <t>$15/hour</t>
  </si>
  <si>
    <t>Miami-Dade county Public Schools</t>
  </si>
  <si>
    <t>GA</t>
  </si>
  <si>
    <t>$10/hour</t>
  </si>
  <si>
    <t>ID</t>
  </si>
  <si>
    <t>IL</t>
  </si>
  <si>
    <t>$38.35/hour</t>
  </si>
  <si>
    <t>Chicago Public Schools (New Rate)</t>
  </si>
  <si>
    <t>$39.12/hour</t>
  </si>
  <si>
    <t>Andover Public Schools</t>
  </si>
  <si>
    <t>MA</t>
  </si>
  <si>
    <t>Arlington Public Schools</t>
  </si>
  <si>
    <t>$200/day for 6.5 hrs</t>
  </si>
  <si>
    <t>Ashland Public Schools</t>
  </si>
  <si>
    <t>Brookline Public Schools</t>
  </si>
  <si>
    <t>Groton</t>
  </si>
  <si>
    <t>Littleton Public School District</t>
  </si>
  <si>
    <t>Milton Public Schools</t>
  </si>
  <si>
    <t>Needham Public Schools</t>
  </si>
  <si>
    <t>Newton North High School</t>
  </si>
  <si>
    <t>Reading High School</t>
  </si>
  <si>
    <t>Waltham Public Schools</t>
  </si>
  <si>
    <t>Wayland Public Schools</t>
  </si>
  <si>
    <t>Wellesley Public Schools</t>
  </si>
  <si>
    <t>Weymouth Public Schools</t>
  </si>
  <si>
    <t>Baltimore City Public Schools</t>
  </si>
  <si>
    <t>MD</t>
  </si>
  <si>
    <t>Charles County Public Schools</t>
  </si>
  <si>
    <t>$25/hour or $150/day</t>
  </si>
  <si>
    <t>$26.55/hour</t>
  </si>
  <si>
    <t>N.A</t>
  </si>
  <si>
    <t>Howard County Board of Education</t>
  </si>
  <si>
    <t>$20/hour</t>
  </si>
  <si>
    <t>Montgomery County Public Schools</t>
  </si>
  <si>
    <t>Prince Georges County Public Schools</t>
  </si>
  <si>
    <t>$175/day (7.0 hours)</t>
  </si>
  <si>
    <t>This hourly only works for the first 7 hours. If it's a half day then the teacher makes $87.50 for 3.5 hours</t>
  </si>
  <si>
    <t>Alamance-Burlington Public Schools</t>
  </si>
  <si>
    <t>NC</t>
  </si>
  <si>
    <t>$35/hour</t>
  </si>
  <si>
    <t>Chatham County Schools</t>
  </si>
  <si>
    <t>Durham Public Schools</t>
  </si>
  <si>
    <t>Franklin County Schools</t>
  </si>
  <si>
    <t>Granville County Public Schools</t>
  </si>
  <si>
    <t>Johnston County Public Schools</t>
  </si>
  <si>
    <t>Orange County Schools</t>
  </si>
  <si>
    <t>$100/day</t>
  </si>
  <si>
    <t>Rockingham County Schools</t>
  </si>
  <si>
    <t>Warren County Schools</t>
  </si>
  <si>
    <t>Wilson County Schools</t>
  </si>
  <si>
    <t>Cresskill Public Schools</t>
  </si>
  <si>
    <t>NJ</t>
  </si>
  <si>
    <t>$33.18/hour</t>
  </si>
  <si>
    <t>NV</t>
  </si>
  <si>
    <t>See comment</t>
  </si>
  <si>
    <t>NYC Department of Education</t>
  </si>
  <si>
    <t>NY</t>
  </si>
  <si>
    <t>iZone</t>
  </si>
  <si>
    <t>OH</t>
  </si>
  <si>
    <t>Canal Winchester Local Schools</t>
  </si>
  <si>
    <t>Columbus City Public Schools</t>
  </si>
  <si>
    <t>30.62/hour</t>
  </si>
  <si>
    <t>$30.62/hour</t>
  </si>
  <si>
    <t>Metro Early College High School</t>
  </si>
  <si>
    <t>$27/hour</t>
  </si>
  <si>
    <t>Oak Hills Local School District</t>
  </si>
  <si>
    <t>$26.56/hour</t>
  </si>
  <si>
    <t>Strongville City Schools</t>
  </si>
  <si>
    <t>Vermilion Local School District</t>
  </si>
  <si>
    <t>$24/hour</t>
  </si>
  <si>
    <t>Houston Independent School District</t>
  </si>
  <si>
    <t>TX</t>
  </si>
  <si>
    <t>Bainbridge Island School District</t>
  </si>
  <si>
    <t>WA</t>
  </si>
  <si>
    <t>$30.49/hour</t>
  </si>
  <si>
    <t>Bethel School District</t>
  </si>
  <si>
    <t>$33.04/hour</t>
  </si>
  <si>
    <t>Bremerton School District</t>
  </si>
  <si>
    <t>$26/hour</t>
  </si>
  <si>
    <t>Central Valley School District</t>
  </si>
  <si>
    <t>$26/hour ($20/hr + $6/hr in benefits</t>
  </si>
  <si>
    <t>hourly per diem stipend</t>
  </si>
  <si>
    <t>Cheney School District</t>
  </si>
  <si>
    <t>Clover Park School District</t>
  </si>
  <si>
    <t>$31/hour</t>
  </si>
  <si>
    <t>East Valley School District</t>
  </si>
  <si>
    <t>$22/hour</t>
  </si>
  <si>
    <t>Eatonville School District</t>
  </si>
  <si>
    <t>$47.54/hour</t>
  </si>
  <si>
    <t>Enumclaw School District</t>
  </si>
  <si>
    <t>$51.30 (average per diem) stipend per hour</t>
  </si>
  <si>
    <t>$29.82/hour</t>
  </si>
  <si>
    <t>Highline School District</t>
  </si>
  <si>
    <t>Marysville Mountain View High School</t>
  </si>
  <si>
    <t>Marysville School District</t>
  </si>
  <si>
    <t>$36/hour</t>
  </si>
  <si>
    <t>Shoreline Public Schools</t>
  </si>
  <si>
    <t>$27/hour or $216/day</t>
  </si>
  <si>
    <t>South Kitsap School District</t>
  </si>
  <si>
    <t>Spokane Public Schools</t>
  </si>
  <si>
    <t>$26.45845/hour</t>
  </si>
  <si>
    <t>Tukwila Public Schools</t>
  </si>
  <si>
    <t>$45/hour</t>
  </si>
  <si>
    <t>West Valley School District</t>
  </si>
  <si>
    <t>Guest</t>
  </si>
  <si>
    <t>IN</t>
  </si>
  <si>
    <t>Payment Date</t>
  </si>
  <si>
    <t>$20.28/hour</t>
  </si>
  <si>
    <t>Sharon</t>
  </si>
  <si>
    <t>Burns Chorba</t>
  </si>
  <si>
    <t>sbchorba@cps.edu</t>
  </si>
  <si>
    <t>CSinS Phase 1</t>
  </si>
  <si>
    <t>Catherine</t>
  </si>
  <si>
    <t>Chacon</t>
  </si>
  <si>
    <t>cachacon@cps.edu</t>
  </si>
  <si>
    <t>Steve</t>
  </si>
  <si>
    <t>Ostrom</t>
  </si>
  <si>
    <t>sostrom@sd273.com</t>
  </si>
  <si>
    <t>McFall</t>
  </si>
  <si>
    <t>bmcfall@troysd287.org</t>
  </si>
  <si>
    <t>Joy</t>
  </si>
  <si>
    <t>Larkins</t>
  </si>
  <si>
    <t>joy.larkins@browardschools.com</t>
  </si>
  <si>
    <t>Jodie</t>
  </si>
  <si>
    <t>Hale</t>
  </si>
  <si>
    <t>jodie.hale@idla.k12.id.us</t>
  </si>
  <si>
    <t>Deborah</t>
  </si>
  <si>
    <t>Bloch</t>
  </si>
  <si>
    <t>dbloch@dadeschools.net</t>
  </si>
  <si>
    <t>Edgar</t>
  </si>
  <si>
    <t>Delpino</t>
  </si>
  <si>
    <t>edgardelpino@dadeschools.net</t>
  </si>
  <si>
    <t>Zwolinski</t>
  </si>
  <si>
    <t>mszscience@dadeschools.net</t>
  </si>
  <si>
    <t>Windisch</t>
  </si>
  <si>
    <t>mwindisch@dadeschools.net</t>
  </si>
  <si>
    <t>Latasha</t>
  </si>
  <si>
    <t>Geverola</t>
  </si>
  <si>
    <t>lmgeverola@cps.edu</t>
  </si>
  <si>
    <t>Kathleen</t>
  </si>
  <si>
    <t>Molenhouse</t>
  </si>
  <si>
    <t>kmmolenhouse@cps.edu</t>
  </si>
  <si>
    <t>Ahou</t>
  </si>
  <si>
    <t>Vinter</t>
  </si>
  <si>
    <t>axk4711@lausd.net</t>
  </si>
  <si>
    <t>Dan</t>
  </si>
  <si>
    <t>Metlsner</t>
  </si>
  <si>
    <t>dmeltsner@ccboe.com</t>
  </si>
  <si>
    <t>Mandana</t>
  </si>
  <si>
    <t>Saidi</t>
  </si>
  <si>
    <t>mxs5625@lausd.net</t>
  </si>
  <si>
    <t>Tamar</t>
  </si>
  <si>
    <t>Morris</t>
  </si>
  <si>
    <t>tamar.morris@browardschools.com</t>
  </si>
  <si>
    <t>Jill</t>
  </si>
  <si>
    <t>Slesinski</t>
  </si>
  <si>
    <t>jill.slesinski@browardschools.com</t>
  </si>
  <si>
    <t>Joseph</t>
  </si>
  <si>
    <t>Knisley</t>
  </si>
  <si>
    <t>joseph.knisley@reyn.org</t>
  </si>
  <si>
    <t>McAllister</t>
  </si>
  <si>
    <t>kmcallister5127@columbus.k12.oh.us</t>
  </si>
  <si>
    <t>Peter</t>
  </si>
  <si>
    <t>Ullmann</t>
  </si>
  <si>
    <t>pullmann@ccboe.com</t>
  </si>
  <si>
    <t>Ethelyn</t>
  </si>
  <si>
    <t>Wess</t>
  </si>
  <si>
    <t>emwess@cps.edu</t>
  </si>
  <si>
    <t>Jasmine</t>
  </si>
  <si>
    <t>Juarez</t>
  </si>
  <si>
    <t>jjuarez52@cps.edu</t>
  </si>
  <si>
    <t>Cindy</t>
  </si>
  <si>
    <t>Harris</t>
  </si>
  <si>
    <t>clu0170@lausd.net</t>
  </si>
  <si>
    <t>mrstevenclark@aol.com</t>
  </si>
  <si>
    <t>Calderon</t>
  </si>
  <si>
    <t>jennifer.calderon@browardschools.com</t>
  </si>
  <si>
    <t>Allesa</t>
  </si>
  <si>
    <t>Ciambrello</t>
  </si>
  <si>
    <t>thatsymath@hotmail.com</t>
  </si>
  <si>
    <t>ssaverine@gmail.com</t>
  </si>
  <si>
    <t>ajones@ghchs.com</t>
  </si>
  <si>
    <t>brenda.schaffer@browardschools.com</t>
  </si>
  <si>
    <t>brad.fox@browardschools.com</t>
  </si>
  <si>
    <t>marcus_sudderth@gwinnett.k12.ga.us</t>
  </si>
  <si>
    <t>Andrew</t>
  </si>
  <si>
    <t>Jones</t>
  </si>
  <si>
    <t>Brenda</t>
  </si>
  <si>
    <t>Schaffer</t>
  </si>
  <si>
    <t>Brad</t>
  </si>
  <si>
    <t>Fox</t>
  </si>
  <si>
    <t>Marcus</t>
  </si>
  <si>
    <t>Sudderth</t>
  </si>
  <si>
    <t>Percent complete</t>
  </si>
  <si>
    <t>Gina</t>
  </si>
  <si>
    <t>VanEyssen</t>
  </si>
  <si>
    <t>gina.vaneyssen@browardschools.com</t>
  </si>
  <si>
    <t>Krohnert</t>
  </si>
  <si>
    <t>kathy_krohnert@gwinnett.k12.ga.us</t>
  </si>
  <si>
    <t>Dennis</t>
  </si>
  <si>
    <t>Littlefield</t>
  </si>
  <si>
    <t>del792@interact.ccsd.net</t>
  </si>
  <si>
    <t>Wooten</t>
  </si>
  <si>
    <t>Colleen</t>
  </si>
  <si>
    <t>Chattaway</t>
  </si>
  <si>
    <t>ccchattaway@interact.ccsd.net</t>
  </si>
  <si>
    <t>David</t>
  </si>
  <si>
    <t>Jack</t>
  </si>
  <si>
    <t>Garcia</t>
  </si>
  <si>
    <t>Sarah</t>
  </si>
  <si>
    <t>Johnson</t>
  </si>
  <si>
    <t>Crystal</t>
  </si>
  <si>
    <t>Sara</t>
  </si>
  <si>
    <t>Quintana</t>
  </si>
  <si>
    <t>sjquintana@interact.ccsd.net</t>
  </si>
  <si>
    <t>Jessica</t>
  </si>
  <si>
    <t>Leah</t>
  </si>
  <si>
    <t>Kilgore</t>
  </si>
  <si>
    <t>leah_dee_kilgore@gwinnett.k12.ga.us</t>
  </si>
  <si>
    <t>Todd</t>
  </si>
  <si>
    <t>Reeves</t>
  </si>
  <si>
    <t>todd_reeves@gwinnett.k12.ga.us</t>
  </si>
  <si>
    <t>Michelle</t>
  </si>
  <si>
    <t>Rona</t>
  </si>
  <si>
    <t>rona_williams@gwinnett.k12.ga.us</t>
  </si>
  <si>
    <t>Tabatha</t>
  </si>
  <si>
    <t>Cown</t>
  </si>
  <si>
    <t>tabatha_cown@gwinnett.k12.ga.us</t>
  </si>
  <si>
    <t>Ruth</t>
  </si>
  <si>
    <t>Page</t>
  </si>
  <si>
    <t>ruth_page@gwinnett.k12.ga.us</t>
  </si>
  <si>
    <t>Heather</t>
  </si>
  <si>
    <t>Krissel</t>
  </si>
  <si>
    <t>heather_krissel@gwinnett.k12.ga.us</t>
  </si>
  <si>
    <t>Crowder</t>
  </si>
  <si>
    <t>jcrowder@forsyth.k12.ga.us</t>
  </si>
  <si>
    <t>wootenc@fultonschools.org</t>
  </si>
  <si>
    <t>Njemele</t>
  </si>
  <si>
    <t>Bush</t>
  </si>
  <si>
    <t>bush@fultonschools.org</t>
  </si>
  <si>
    <t>Katie</t>
  </si>
  <si>
    <t>Small</t>
  </si>
  <si>
    <t>Moriah</t>
  </si>
  <si>
    <t>mwright@istemghs.org</t>
  </si>
  <si>
    <t>Hollingsworth</t>
  </si>
  <si>
    <t>Jillian</t>
  </si>
  <si>
    <t>Berg</t>
  </si>
  <si>
    <t>jillian.berg@browardschools.com</t>
  </si>
  <si>
    <t>Bonnie</t>
  </si>
  <si>
    <t>Anita</t>
  </si>
  <si>
    <t>babyruth52@hughes.net</t>
  </si>
  <si>
    <t>Autumn</t>
  </si>
  <si>
    <t>Sutton</t>
  </si>
  <si>
    <t>autumn_sutton@gwinnett.k12.ga.us</t>
  </si>
  <si>
    <t>CSinA Phase 1</t>
  </si>
  <si>
    <t>Vanessa</t>
  </si>
  <si>
    <t>Boyd-Nance</t>
  </si>
  <si>
    <t>vanessa.nance@browardschools.com</t>
  </si>
  <si>
    <t>Melissa</t>
  </si>
  <si>
    <t>Lord</t>
  </si>
  <si>
    <t>melissa_lord@gwinnett.k12.ga.us</t>
  </si>
  <si>
    <t>Sedwick</t>
  </si>
  <si>
    <t>jack_sedwick@gwinnett.k12.ga.us</t>
  </si>
  <si>
    <t>Weis</t>
  </si>
  <si>
    <t>carrie.weis@rollinghills.k12.oh.us</t>
  </si>
  <si>
    <t>Kayla</t>
  </si>
  <si>
    <t>Floyd</t>
  </si>
  <si>
    <t>kfloyd@forsyth.k12.ga.us</t>
  </si>
  <si>
    <t>Mateo</t>
  </si>
  <si>
    <t>mateo.garcia@browardschools.com</t>
  </si>
  <si>
    <t>Jorge</t>
  </si>
  <si>
    <t>Mejia</t>
  </si>
  <si>
    <t>jorge.mejia@browardschools.com</t>
  </si>
  <si>
    <t>Dejah</t>
  </si>
  <si>
    <t>Morrow</t>
  </si>
  <si>
    <t>morrow.dejah@mail.fcboe.org</t>
  </si>
  <si>
    <t>Francisco</t>
  </si>
  <si>
    <t>Alvarez</t>
  </si>
  <si>
    <t>francisco.alvarez@browardschools.com</t>
  </si>
  <si>
    <t>Vero</t>
  </si>
  <si>
    <t>michelle.vero@browardschools.com</t>
  </si>
  <si>
    <t>Pauli</t>
  </si>
  <si>
    <t>david_pauli@gwinnett.k12.ga.us</t>
  </si>
  <si>
    <t>Marian</t>
  </si>
  <si>
    <t>Stalvey</t>
  </si>
  <si>
    <t>marian_stalvey@gwinnett.k12.ga.us</t>
  </si>
  <si>
    <t>Chris</t>
  </si>
  <si>
    <t>Sport</t>
  </si>
  <si>
    <t>chris_sport@gwinnett.k12.ga.us</t>
  </si>
  <si>
    <t>Johansen</t>
  </si>
  <si>
    <t>johakell@d91.k12.id.us</t>
  </si>
  <si>
    <t>Alana</t>
  </si>
  <si>
    <t>Wells</t>
  </si>
  <si>
    <t>wellalan@d91.k12.id.us</t>
  </si>
  <si>
    <t>Crawford</t>
  </si>
  <si>
    <t>carrie.crawford@fcps.org</t>
  </si>
  <si>
    <t>Gordy</t>
  </si>
  <si>
    <t>sarah.gordy@fcps.org</t>
  </si>
  <si>
    <t>bonnie.johnson@fcps.org</t>
  </si>
  <si>
    <t>smalld@dadeschools.net</t>
  </si>
  <si>
    <t>mmartz@dadeschool.net</t>
  </si>
  <si>
    <t>Harwood</t>
  </si>
  <si>
    <t>kharwood@forsyth.k12.ga.us</t>
  </si>
  <si>
    <t>Strader</t>
  </si>
  <si>
    <t>jstrader@forsyth.k12.ga.us</t>
  </si>
  <si>
    <t>Galligan</t>
  </si>
  <si>
    <t>hgalligan@forsyth.k12.ga.us</t>
  </si>
  <si>
    <t>Malina</t>
  </si>
  <si>
    <t>Maldonado</t>
  </si>
  <si>
    <t>mmaldonado@forsyth.k12.ga.us</t>
  </si>
  <si>
    <t>Brooke</t>
  </si>
  <si>
    <t>bhollingsworth@forsyth.k12.ga.us</t>
  </si>
  <si>
    <t>Futch</t>
  </si>
  <si>
    <t>futch.elizabeth@mail.fcboe.org</t>
  </si>
  <si>
    <t>casero20@dadeschools.net</t>
  </si>
  <si>
    <t>$16.43/hour</t>
  </si>
  <si>
    <t>$32/hour</t>
  </si>
  <si>
    <t>Broward County Public Schools (old)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</si>
</sst>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3"/>
      <name val="Arial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/>
    </xf>
    <xf numFmtId="44" fontId="0" fillId="0" borderId="0" xfId="1" applyFont="1"/>
    <xf numFmtId="0" fontId="5" fillId="3" borderId="0" xfId="0" applyFont="1" applyFill="1" applyBorder="1"/>
    <xf numFmtId="44" fontId="5" fillId="3" borderId="0" xfId="1" applyFont="1" applyFill="1" applyBorder="1"/>
    <xf numFmtId="0" fontId="6" fillId="0" borderId="0" xfId="4"/>
    <xf numFmtId="0" fontId="5" fillId="0" borderId="0" xfId="0" applyFont="1" applyFill="1" applyBorder="1"/>
    <xf numFmtId="44" fontId="5" fillId="0" borderId="0" xfId="1" applyFont="1" applyFill="1" applyBorder="1"/>
    <xf numFmtId="6" fontId="5" fillId="0" borderId="0" xfId="0" applyNumberFormat="1" applyFont="1" applyFill="1" applyBorder="1"/>
    <xf numFmtId="0" fontId="7" fillId="0" borderId="0" xfId="0" applyFont="1"/>
    <xf numFmtId="0" fontId="5" fillId="0" borderId="0" xfId="0" applyFont="1" applyFill="1"/>
    <xf numFmtId="44" fontId="5" fillId="0" borderId="0" xfId="1" applyFont="1" applyFill="1"/>
    <xf numFmtId="0" fontId="0" fillId="0" borderId="0" xfId="0" applyFont="1" applyFill="1"/>
    <xf numFmtId="8" fontId="0" fillId="0" borderId="0" xfId="0" applyNumberFormat="1"/>
    <xf numFmtId="0" fontId="0" fillId="4" borderId="0" xfId="0" applyFill="1"/>
    <xf numFmtId="44" fontId="6" fillId="0" borderId="0" xfId="1" applyFont="1" applyFill="1" applyBorder="1"/>
    <xf numFmtId="0" fontId="5" fillId="0" borderId="0" xfId="0" quotePrefix="1" applyFont="1" applyFill="1" applyBorder="1"/>
    <xf numFmtId="8" fontId="5" fillId="0" borderId="0" xfId="1" applyNumberFormat="1" applyFont="1" applyFill="1" applyBorder="1"/>
    <xf numFmtId="9" fontId="0" fillId="0" borderId="0" xfId="7" applyFont="1"/>
    <xf numFmtId="9" fontId="3" fillId="2" borderId="1" xfId="7" applyFont="1" applyFill="1" applyBorder="1" applyAlignment="1">
      <alignment horizontal="center"/>
    </xf>
    <xf numFmtId="44" fontId="3" fillId="2" borderId="1" xfId="1" applyFont="1" applyFill="1" applyBorder="1" applyAlignment="1">
      <alignment horizontal="center"/>
    </xf>
  </cellXfs>
  <cellStyles count="16">
    <cellStyle name="Currency" xfId="1" builtinId="4"/>
    <cellStyle name="Followed Hyperlink" xfId="2" builtinId="9" hidden="1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12" builtinId="8" hidden="1"/>
    <cellStyle name="Hyperlink" xfId="14" builtinId="8" hidden="1"/>
    <cellStyle name="Normal" xfId="0" builtinId="0"/>
    <cellStyle name="Normal 2" xfId="4"/>
    <cellStyle name="Percent" xfId="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147"/>
  <sheetViews>
    <sheetView tabSelected="1" topLeftCell="A124" workbookViewId="0">
      <selection activeCell="H3" sqref="H3:J112"/>
    </sheetView>
  </sheetViews>
  <sheetFormatPr baseColWidth="10" defaultRowHeight="15" x14ac:dyDescent="0"/>
  <cols>
    <col min="2" max="2" width="12.1640625" bestFit="1" customWidth="1"/>
    <col min="3" max="3" width="34.1640625" bestFit="1" customWidth="1"/>
    <col min="6" max="6" width="15.1640625" style="18" bestFit="1" customWidth="1"/>
    <col min="8" max="8" width="12.33203125" style="2" bestFit="1" customWidth="1"/>
    <col min="10" max="10" width="15" style="2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431</v>
      </c>
      <c r="G1" s="1" t="s">
        <v>200</v>
      </c>
      <c r="H1" s="20" t="s">
        <v>5</v>
      </c>
      <c r="I1" s="1" t="s">
        <v>6</v>
      </c>
      <c r="J1" s="20" t="s">
        <v>7</v>
      </c>
      <c r="K1" s="1" t="s">
        <v>344</v>
      </c>
    </row>
    <row r="2" spans="1:11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18">
        <v>1</v>
      </c>
      <c r="G2" t="str">
        <f>VLOOKUP(D2,'Stipend Amounts'!A:J, 9, FALSE)</f>
        <v>Teacher</v>
      </c>
      <c r="H2" s="2">
        <f>VLOOKUP(D2,'Stipend Amounts'!A:J, 10, FALSE)</f>
        <v>38.35</v>
      </c>
      <c r="I2">
        <f>F2*IF(E2="ECS Phase 2",30,(IF(E2="ECS Phase 1",2,(IF(E2="CSinS Phase 1",2,(IF(E2="CSinA Phase 1",2,(IF(E2="CsinA Phase 2",21,(IF(E2="CsinS Phase 2",21)))))))))))</f>
        <v>2</v>
      </c>
      <c r="J2" s="2">
        <f>H2*I2</f>
        <v>76.7</v>
      </c>
    </row>
    <row r="3" spans="1:11">
      <c r="A3" t="s">
        <v>432</v>
      </c>
      <c r="B3" t="s">
        <v>433</v>
      </c>
      <c r="C3" t="s">
        <v>434</v>
      </c>
      <c r="D3" t="s">
        <v>8</v>
      </c>
      <c r="E3" t="s">
        <v>13</v>
      </c>
      <c r="F3" s="18">
        <v>1</v>
      </c>
      <c r="G3" t="str">
        <f>VLOOKUP(D3,'Stipend Amounts'!A:J, 9, FALSE)</f>
        <v>District</v>
      </c>
      <c r="H3" s="2">
        <f>VLOOKUP(D3,'Stipend Amounts'!A:J, 10, FALSE)</f>
        <v>16.43</v>
      </c>
      <c r="I3">
        <f t="shared" ref="I3:I66" si="0">F3*IF(E3="ECS Phase 2",30,(IF(E3="ECS Phase 1",2,(IF(E3="CSinS Phase 1",2,(IF(E3="CSinA Phase 1",2,(IF(E3="CsinA Phase 2",21,(IF(E3="CsinS Phase 2",21)))))))))))</f>
        <v>2</v>
      </c>
      <c r="J3" s="2">
        <f t="shared" ref="J3:J67" si="1">H3*I3</f>
        <v>32.86</v>
      </c>
    </row>
    <row r="4" spans="1:11">
      <c r="A4" t="s">
        <v>377</v>
      </c>
      <c r="B4" t="s">
        <v>435</v>
      </c>
      <c r="C4" t="s">
        <v>436</v>
      </c>
      <c r="D4" t="s">
        <v>94</v>
      </c>
      <c r="E4" t="s">
        <v>13</v>
      </c>
      <c r="F4" s="18">
        <v>1</v>
      </c>
      <c r="G4" t="str">
        <f>VLOOKUP(D4,'Stipend Amounts'!A:J, 9, FALSE)</f>
        <v>District</v>
      </c>
      <c r="H4" s="2">
        <f>VLOOKUP(D4,'Stipend Amounts'!A:J, 10, FALSE)</f>
        <v>15</v>
      </c>
      <c r="I4">
        <f t="shared" si="0"/>
        <v>2</v>
      </c>
      <c r="J4" s="2">
        <f t="shared" si="1"/>
        <v>30</v>
      </c>
    </row>
    <row r="5" spans="1:11">
      <c r="A5" t="s">
        <v>437</v>
      </c>
      <c r="B5" t="s">
        <v>438</v>
      </c>
      <c r="C5" t="s">
        <v>439</v>
      </c>
      <c r="D5" t="s">
        <v>20</v>
      </c>
      <c r="E5" t="s">
        <v>13</v>
      </c>
      <c r="F5" s="18">
        <v>1</v>
      </c>
      <c r="G5" t="str">
        <f>VLOOKUP(D5,'Stipend Amounts'!A:J, 9, FALSE)</f>
        <v>District</v>
      </c>
      <c r="H5" s="2">
        <f>VLOOKUP(D5,'Stipend Amounts'!A:J, 10, FALSE)</f>
        <v>30</v>
      </c>
      <c r="I5">
        <f t="shared" si="0"/>
        <v>2</v>
      </c>
      <c r="J5" s="2">
        <f t="shared" si="1"/>
        <v>60</v>
      </c>
    </row>
    <row r="6" spans="1:11">
      <c r="A6">
        <v>0</v>
      </c>
      <c r="B6">
        <v>0</v>
      </c>
      <c r="C6" t="s">
        <v>418</v>
      </c>
      <c r="D6" t="s">
        <v>16</v>
      </c>
      <c r="E6" t="s">
        <v>13</v>
      </c>
      <c r="F6" s="18">
        <v>1</v>
      </c>
      <c r="G6" t="e">
        <f>VLOOKUP(D6,'Stipend Amounts'!A:J, 9, FALSE)</f>
        <v>#N/A</v>
      </c>
      <c r="H6" s="2" t="e">
        <f>VLOOKUP(D6,'Stipend Amounts'!A:J, 10, FALSE)</f>
        <v>#N/A</v>
      </c>
      <c r="I6">
        <f t="shared" si="0"/>
        <v>2</v>
      </c>
      <c r="J6" s="2" t="e">
        <f t="shared" si="1"/>
        <v>#N/A</v>
      </c>
    </row>
    <row r="7" spans="1:11">
      <c r="A7">
        <v>0</v>
      </c>
      <c r="B7">
        <v>0</v>
      </c>
      <c r="C7" t="s">
        <v>15</v>
      </c>
      <c r="D7" t="s">
        <v>16</v>
      </c>
      <c r="E7" t="s">
        <v>13</v>
      </c>
      <c r="F7" s="18">
        <v>1</v>
      </c>
      <c r="G7" t="e">
        <f>VLOOKUP(D7,'Stipend Amounts'!A:J, 9, FALSE)</f>
        <v>#N/A</v>
      </c>
      <c r="H7" s="2" t="e">
        <f>VLOOKUP(D7,'Stipend Amounts'!A:J, 10, FALSE)</f>
        <v>#N/A</v>
      </c>
      <c r="I7">
        <f t="shared" si="0"/>
        <v>2</v>
      </c>
      <c r="J7" s="2" t="e">
        <f t="shared" si="1"/>
        <v>#N/A</v>
      </c>
    </row>
    <row r="8" spans="1:11">
      <c r="A8" t="s">
        <v>441</v>
      </c>
      <c r="B8" t="s">
        <v>442</v>
      </c>
      <c r="C8" t="s">
        <v>443</v>
      </c>
      <c r="D8" t="s">
        <v>20</v>
      </c>
      <c r="E8" t="s">
        <v>13</v>
      </c>
      <c r="F8" s="18">
        <v>1</v>
      </c>
      <c r="G8" t="str">
        <f>VLOOKUP(D8,'Stipend Amounts'!A:J, 9, FALSE)</f>
        <v>District</v>
      </c>
      <c r="H8" s="2">
        <f>VLOOKUP(D8,'Stipend Amounts'!A:J, 10, FALSE)</f>
        <v>30</v>
      </c>
      <c r="I8">
        <f t="shared" si="0"/>
        <v>2</v>
      </c>
      <c r="J8" s="2">
        <f t="shared" si="1"/>
        <v>60</v>
      </c>
    </row>
    <row r="9" spans="1:11">
      <c r="A9" t="s">
        <v>17</v>
      </c>
      <c r="B9" t="s">
        <v>18</v>
      </c>
      <c r="C9" t="s">
        <v>19</v>
      </c>
      <c r="D9" t="s">
        <v>20</v>
      </c>
      <c r="E9" t="s">
        <v>13</v>
      </c>
      <c r="F9" s="18">
        <v>1</v>
      </c>
      <c r="G9" t="str">
        <f>VLOOKUP(D9,'Stipend Amounts'!A:J, 9, FALSE)</f>
        <v>District</v>
      </c>
      <c r="H9" s="2">
        <f>VLOOKUP(D9,'Stipend Amounts'!A:J, 10, FALSE)</f>
        <v>30</v>
      </c>
      <c r="I9">
        <f t="shared" si="0"/>
        <v>2</v>
      </c>
      <c r="J9" s="2">
        <f t="shared" si="1"/>
        <v>60</v>
      </c>
    </row>
    <row r="10" spans="1:11">
      <c r="A10" t="s">
        <v>21</v>
      </c>
      <c r="B10" t="s">
        <v>22</v>
      </c>
      <c r="C10" t="s">
        <v>23</v>
      </c>
      <c r="D10" t="s">
        <v>20</v>
      </c>
      <c r="E10" t="s">
        <v>13</v>
      </c>
      <c r="F10" s="18">
        <v>1</v>
      </c>
      <c r="G10" t="str">
        <f>VLOOKUP(D10,'Stipend Amounts'!A:J, 9, FALSE)</f>
        <v>District</v>
      </c>
      <c r="H10" s="2">
        <f>VLOOKUP(D10,'Stipend Amounts'!A:J, 10, FALSE)</f>
        <v>30</v>
      </c>
      <c r="I10">
        <f t="shared" si="0"/>
        <v>2</v>
      </c>
      <c r="J10" s="2">
        <f t="shared" si="1"/>
        <v>60</v>
      </c>
    </row>
    <row r="11" spans="1:11">
      <c r="A11" t="s">
        <v>24</v>
      </c>
      <c r="B11" t="s">
        <v>25</v>
      </c>
      <c r="C11" t="s">
        <v>26</v>
      </c>
      <c r="D11" t="s">
        <v>20</v>
      </c>
      <c r="E11" t="s">
        <v>13</v>
      </c>
      <c r="F11" s="18">
        <v>1</v>
      </c>
      <c r="G11" t="str">
        <f>VLOOKUP(D11,'Stipend Amounts'!A:J, 9, FALSE)</f>
        <v>District</v>
      </c>
      <c r="H11" s="2">
        <f>VLOOKUP(D11,'Stipend Amounts'!A:J, 10, FALSE)</f>
        <v>30</v>
      </c>
      <c r="I11">
        <f t="shared" si="0"/>
        <v>2</v>
      </c>
      <c r="J11" s="2">
        <f t="shared" si="1"/>
        <v>60</v>
      </c>
    </row>
    <row r="12" spans="1:11">
      <c r="A12" t="s">
        <v>423</v>
      </c>
      <c r="B12" t="s">
        <v>424</v>
      </c>
      <c r="C12" t="s">
        <v>419</v>
      </c>
      <c r="D12" t="s">
        <v>219</v>
      </c>
      <c r="E12" t="s">
        <v>13</v>
      </c>
      <c r="F12" s="18">
        <v>1</v>
      </c>
      <c r="G12" t="str">
        <f>VLOOKUP(D12,'Stipend Amounts'!A:J, 9, FALSE)</f>
        <v>District</v>
      </c>
      <c r="H12" s="2">
        <f>VLOOKUP(D12,'Stipend Amounts'!A:J, 10, FALSE)</f>
        <v>30</v>
      </c>
      <c r="I12">
        <f t="shared" si="0"/>
        <v>2</v>
      </c>
      <c r="J12" s="2">
        <f t="shared" si="1"/>
        <v>60</v>
      </c>
    </row>
    <row r="13" spans="1:11">
      <c r="A13" t="s">
        <v>27</v>
      </c>
      <c r="B13" t="s">
        <v>28</v>
      </c>
      <c r="C13" t="s">
        <v>29</v>
      </c>
      <c r="D13" t="s">
        <v>30</v>
      </c>
      <c r="E13" t="s">
        <v>13</v>
      </c>
      <c r="F13" s="18">
        <v>1</v>
      </c>
      <c r="G13" t="str">
        <f>VLOOKUP(D13,'Stipend Amounts'!A:J, 9, FALSE)</f>
        <v>District</v>
      </c>
      <c r="H13" s="2">
        <f>VLOOKUP(D13,'Stipend Amounts'!A:J, 10, FALSE)</f>
        <v>26.56</v>
      </c>
      <c r="I13">
        <f t="shared" si="0"/>
        <v>2</v>
      </c>
      <c r="J13" s="2">
        <f t="shared" si="1"/>
        <v>53.12</v>
      </c>
    </row>
    <row r="14" spans="1:11">
      <c r="A14" t="s">
        <v>31</v>
      </c>
      <c r="B14" t="s">
        <v>32</v>
      </c>
      <c r="C14" t="s">
        <v>33</v>
      </c>
      <c r="D14" t="s">
        <v>8</v>
      </c>
      <c r="E14" t="s">
        <v>13</v>
      </c>
      <c r="F14" s="18">
        <v>1</v>
      </c>
      <c r="G14" t="str">
        <f>VLOOKUP(D14,'Stipend Amounts'!A:J, 9, FALSE)</f>
        <v>District</v>
      </c>
      <c r="H14" s="2">
        <f>VLOOKUP(D14,'Stipend Amounts'!A:J, 10, FALSE)</f>
        <v>16.43</v>
      </c>
      <c r="I14">
        <f t="shared" si="0"/>
        <v>2</v>
      </c>
      <c r="J14" s="2">
        <f t="shared" si="1"/>
        <v>32.86</v>
      </c>
    </row>
    <row r="15" spans="1:11">
      <c r="A15" t="s">
        <v>34</v>
      </c>
      <c r="B15" t="s">
        <v>35</v>
      </c>
      <c r="C15" t="s">
        <v>36</v>
      </c>
      <c r="D15" t="s">
        <v>20</v>
      </c>
      <c r="E15" t="s">
        <v>13</v>
      </c>
      <c r="F15" s="18">
        <v>1</v>
      </c>
      <c r="G15" t="str">
        <f>VLOOKUP(D15,'Stipend Amounts'!A:J, 9, FALSE)</f>
        <v>District</v>
      </c>
      <c r="H15" s="2">
        <f>VLOOKUP(D15,'Stipend Amounts'!A:J, 10, FALSE)</f>
        <v>30</v>
      </c>
      <c r="I15">
        <f t="shared" si="0"/>
        <v>2</v>
      </c>
      <c r="J15" s="2">
        <f t="shared" si="1"/>
        <v>60</v>
      </c>
    </row>
    <row r="16" spans="1:11">
      <c r="A16" t="s">
        <v>425</v>
      </c>
      <c r="B16" t="s">
        <v>426</v>
      </c>
      <c r="C16" t="s">
        <v>420</v>
      </c>
      <c r="D16" t="s">
        <v>8</v>
      </c>
      <c r="E16" t="s">
        <v>13</v>
      </c>
      <c r="F16" s="18">
        <v>1</v>
      </c>
      <c r="G16" t="str">
        <f>VLOOKUP(D16,'Stipend Amounts'!A:J, 9, FALSE)</f>
        <v>District</v>
      </c>
      <c r="H16" s="2">
        <f>VLOOKUP(D16,'Stipend Amounts'!A:J, 10, FALSE)</f>
        <v>16.43</v>
      </c>
      <c r="I16">
        <f t="shared" si="0"/>
        <v>2</v>
      </c>
      <c r="J16" s="2">
        <f t="shared" si="1"/>
        <v>32.86</v>
      </c>
    </row>
    <row r="17" spans="1:10">
      <c r="A17" t="s">
        <v>37</v>
      </c>
      <c r="B17" t="s">
        <v>38</v>
      </c>
      <c r="C17" t="s">
        <v>39</v>
      </c>
      <c r="D17" t="s">
        <v>40</v>
      </c>
      <c r="E17" t="s">
        <v>13</v>
      </c>
      <c r="F17" s="18">
        <v>1</v>
      </c>
      <c r="G17" t="str">
        <f>VLOOKUP(D17,'Stipend Amounts'!A:J, 9, FALSE)</f>
        <v>District</v>
      </c>
      <c r="H17" s="2">
        <f>VLOOKUP(D17,'Stipend Amounts'!A:J, 10, FALSE)</f>
        <v>15</v>
      </c>
      <c r="I17">
        <f t="shared" si="0"/>
        <v>2</v>
      </c>
      <c r="J17" s="2">
        <f t="shared" si="1"/>
        <v>30</v>
      </c>
    </row>
    <row r="18" spans="1:10">
      <c r="A18" t="s">
        <v>41</v>
      </c>
      <c r="B18" t="s">
        <v>42</v>
      </c>
      <c r="C18" t="s">
        <v>43</v>
      </c>
      <c r="D18" t="s">
        <v>8</v>
      </c>
      <c r="E18" t="s">
        <v>13</v>
      </c>
      <c r="F18" s="18">
        <v>1</v>
      </c>
      <c r="G18" t="str">
        <f>VLOOKUP(D18,'Stipend Amounts'!A:J, 9, FALSE)</f>
        <v>District</v>
      </c>
      <c r="H18" s="2">
        <f>VLOOKUP(D18,'Stipend Amounts'!A:J, 10, FALSE)</f>
        <v>16.43</v>
      </c>
      <c r="I18">
        <f t="shared" si="0"/>
        <v>2</v>
      </c>
      <c r="J18" s="2">
        <f t="shared" si="1"/>
        <v>32.86</v>
      </c>
    </row>
    <row r="19" spans="1:10">
      <c r="A19" t="s">
        <v>44</v>
      </c>
      <c r="B19" t="s">
        <v>45</v>
      </c>
      <c r="C19" t="s">
        <v>46</v>
      </c>
      <c r="D19" t="s">
        <v>8</v>
      </c>
      <c r="E19" t="s">
        <v>13</v>
      </c>
      <c r="F19" s="18">
        <v>1</v>
      </c>
      <c r="G19" t="str">
        <f>VLOOKUP(D19,'Stipend Amounts'!A:J, 9, FALSE)</f>
        <v>District</v>
      </c>
      <c r="H19" s="2">
        <f>VLOOKUP(D19,'Stipend Amounts'!A:J, 10, FALSE)</f>
        <v>16.43</v>
      </c>
      <c r="I19">
        <f t="shared" si="0"/>
        <v>2</v>
      </c>
      <c r="J19" s="2">
        <f t="shared" si="1"/>
        <v>32.86</v>
      </c>
    </row>
    <row r="20" spans="1:10">
      <c r="A20" t="s">
        <v>47</v>
      </c>
      <c r="B20" t="s">
        <v>48</v>
      </c>
      <c r="C20" t="s">
        <v>49</v>
      </c>
      <c r="D20" t="s">
        <v>8</v>
      </c>
      <c r="E20" t="s">
        <v>13</v>
      </c>
      <c r="F20" s="18">
        <v>1</v>
      </c>
      <c r="G20" t="str">
        <f>VLOOKUP(D20,'Stipend Amounts'!A:J, 9, FALSE)</f>
        <v>District</v>
      </c>
      <c r="H20" s="2">
        <f>VLOOKUP(D20,'Stipend Amounts'!A:J, 10, FALSE)</f>
        <v>16.43</v>
      </c>
      <c r="I20">
        <f t="shared" si="0"/>
        <v>2</v>
      </c>
      <c r="J20" s="2">
        <f t="shared" si="1"/>
        <v>32.86</v>
      </c>
    </row>
    <row r="21" spans="1:10">
      <c r="A21" t="s">
        <v>427</v>
      </c>
      <c r="B21" t="s">
        <v>428</v>
      </c>
      <c r="C21" t="s">
        <v>421</v>
      </c>
      <c r="D21" t="s">
        <v>8</v>
      </c>
      <c r="E21" t="s">
        <v>13</v>
      </c>
      <c r="F21" s="18">
        <v>1</v>
      </c>
      <c r="G21" t="str">
        <f>VLOOKUP(D21,'Stipend Amounts'!A:J, 9, FALSE)</f>
        <v>District</v>
      </c>
      <c r="H21" s="2">
        <f>VLOOKUP(D21,'Stipend Amounts'!A:J, 10, FALSE)</f>
        <v>16.43</v>
      </c>
      <c r="I21">
        <f t="shared" si="0"/>
        <v>2</v>
      </c>
      <c r="J21" s="2">
        <f t="shared" si="1"/>
        <v>32.86</v>
      </c>
    </row>
    <row r="22" spans="1:10">
      <c r="A22" t="s">
        <v>50</v>
      </c>
      <c r="B22" t="s">
        <v>51</v>
      </c>
      <c r="C22" t="s">
        <v>52</v>
      </c>
      <c r="D22" t="s">
        <v>8</v>
      </c>
      <c r="E22" t="s">
        <v>13</v>
      </c>
      <c r="F22" s="18">
        <v>1</v>
      </c>
      <c r="G22" t="str">
        <f>VLOOKUP(D22,'Stipend Amounts'!A:J, 9, FALSE)</f>
        <v>District</v>
      </c>
      <c r="H22" s="2">
        <f>VLOOKUP(D22,'Stipend Amounts'!A:J, 10, FALSE)</f>
        <v>16.43</v>
      </c>
      <c r="I22">
        <f t="shared" si="0"/>
        <v>2</v>
      </c>
      <c r="J22" s="2">
        <f t="shared" si="1"/>
        <v>32.86</v>
      </c>
    </row>
    <row r="23" spans="1:10">
      <c r="A23" t="s">
        <v>53</v>
      </c>
      <c r="B23" t="s">
        <v>54</v>
      </c>
      <c r="C23" t="s">
        <v>55</v>
      </c>
      <c r="D23" t="s">
        <v>8</v>
      </c>
      <c r="E23" t="s">
        <v>13</v>
      </c>
      <c r="F23" s="18">
        <v>1</v>
      </c>
      <c r="G23" t="str">
        <f>VLOOKUP(D23,'Stipend Amounts'!A:J, 9, FALSE)</f>
        <v>District</v>
      </c>
      <c r="H23" s="2">
        <f>VLOOKUP(D23,'Stipend Amounts'!A:J, 10, FALSE)</f>
        <v>16.43</v>
      </c>
      <c r="I23">
        <f t="shared" si="0"/>
        <v>2</v>
      </c>
      <c r="J23" s="2">
        <f t="shared" si="1"/>
        <v>32.86</v>
      </c>
    </row>
    <row r="24" spans="1:10">
      <c r="A24" t="s">
        <v>56</v>
      </c>
      <c r="B24" t="s">
        <v>57</v>
      </c>
      <c r="C24" t="s">
        <v>58</v>
      </c>
      <c r="D24" t="s">
        <v>8</v>
      </c>
      <c r="E24" t="s">
        <v>13</v>
      </c>
      <c r="F24" s="18">
        <v>1</v>
      </c>
      <c r="G24" t="str">
        <f>VLOOKUP(D24,'Stipend Amounts'!A:J, 9, FALSE)</f>
        <v>District</v>
      </c>
      <c r="H24" s="2">
        <f>VLOOKUP(D24,'Stipend Amounts'!A:J, 10, FALSE)</f>
        <v>16.43</v>
      </c>
      <c r="I24">
        <f t="shared" si="0"/>
        <v>2</v>
      </c>
      <c r="J24" s="2">
        <f t="shared" si="1"/>
        <v>32.86</v>
      </c>
    </row>
    <row r="25" spans="1:10">
      <c r="A25" t="s">
        <v>59</v>
      </c>
      <c r="B25" t="s">
        <v>60</v>
      </c>
      <c r="C25" t="s">
        <v>61</v>
      </c>
      <c r="D25" t="s">
        <v>20</v>
      </c>
      <c r="E25" t="s">
        <v>13</v>
      </c>
      <c r="F25" s="18">
        <v>1</v>
      </c>
      <c r="G25" t="str">
        <f>VLOOKUP(D25,'Stipend Amounts'!A:J, 9, FALSE)</f>
        <v>District</v>
      </c>
      <c r="H25" s="2">
        <f>VLOOKUP(D25,'Stipend Amounts'!A:J, 10, FALSE)</f>
        <v>30</v>
      </c>
      <c r="I25">
        <f t="shared" si="0"/>
        <v>2</v>
      </c>
      <c r="J25" s="2">
        <f t="shared" si="1"/>
        <v>60</v>
      </c>
    </row>
    <row r="26" spans="1:10">
      <c r="A26" t="s">
        <v>62</v>
      </c>
      <c r="B26" t="s">
        <v>63</v>
      </c>
      <c r="C26" t="s">
        <v>64</v>
      </c>
      <c r="D26" t="s">
        <v>20</v>
      </c>
      <c r="E26" t="s">
        <v>13</v>
      </c>
      <c r="F26" s="18">
        <v>1</v>
      </c>
      <c r="G26" t="str">
        <f>VLOOKUP(D26,'Stipend Amounts'!A:J, 9, FALSE)</f>
        <v>District</v>
      </c>
      <c r="H26" s="2">
        <f>VLOOKUP(D26,'Stipend Amounts'!A:J, 10, FALSE)</f>
        <v>30</v>
      </c>
      <c r="I26">
        <f t="shared" si="0"/>
        <v>2</v>
      </c>
      <c r="J26" s="2">
        <f t="shared" si="1"/>
        <v>60</v>
      </c>
    </row>
    <row r="27" spans="1:10">
      <c r="A27" t="s">
        <v>450</v>
      </c>
      <c r="B27" t="s">
        <v>451</v>
      </c>
      <c r="C27" t="s">
        <v>452</v>
      </c>
      <c r="D27" t="s">
        <v>20</v>
      </c>
      <c r="E27" t="s">
        <v>13</v>
      </c>
      <c r="F27" s="18">
        <v>1</v>
      </c>
      <c r="G27" t="str">
        <f>VLOOKUP(D27,'Stipend Amounts'!A:J, 9, FALSE)</f>
        <v>District</v>
      </c>
      <c r="H27" s="2">
        <f>VLOOKUP(D27,'Stipend Amounts'!A:J, 10, FALSE)</f>
        <v>30</v>
      </c>
      <c r="I27">
        <f t="shared" si="0"/>
        <v>2</v>
      </c>
      <c r="J27" s="2">
        <f t="shared" si="1"/>
        <v>60</v>
      </c>
    </row>
    <row r="28" spans="1:10">
      <c r="A28" t="s">
        <v>65</v>
      </c>
      <c r="B28" t="s">
        <v>66</v>
      </c>
      <c r="C28" t="s">
        <v>67</v>
      </c>
      <c r="D28" t="s">
        <v>20</v>
      </c>
      <c r="E28" t="s">
        <v>13</v>
      </c>
      <c r="F28" s="18">
        <v>1</v>
      </c>
      <c r="G28" t="str">
        <f>VLOOKUP(D28,'Stipend Amounts'!A:J, 9, FALSE)</f>
        <v>District</v>
      </c>
      <c r="H28" s="2">
        <f>VLOOKUP(D28,'Stipend Amounts'!A:J, 10, FALSE)</f>
        <v>30</v>
      </c>
      <c r="I28">
        <f t="shared" si="0"/>
        <v>2</v>
      </c>
      <c r="J28" s="2">
        <f t="shared" si="1"/>
        <v>60</v>
      </c>
    </row>
    <row r="29" spans="1:10">
      <c r="A29" t="s">
        <v>68</v>
      </c>
      <c r="B29" t="s">
        <v>69</v>
      </c>
      <c r="C29" t="s">
        <v>70</v>
      </c>
      <c r="D29" t="s">
        <v>71</v>
      </c>
      <c r="E29" t="s">
        <v>13</v>
      </c>
      <c r="F29" s="18">
        <v>1</v>
      </c>
      <c r="G29" t="str">
        <f>VLOOKUP(D29,'Stipend Amounts'!A:J, 9, FALSE)</f>
        <v>District</v>
      </c>
      <c r="H29" s="2">
        <f>VLOOKUP(D29,'Stipend Amounts'!A:J, 10, FALSE)</f>
        <v>25</v>
      </c>
      <c r="I29">
        <f t="shared" si="0"/>
        <v>2</v>
      </c>
      <c r="J29" s="2">
        <f t="shared" si="1"/>
        <v>50</v>
      </c>
    </row>
    <row r="30" spans="1:10">
      <c r="A30" t="s">
        <v>72</v>
      </c>
      <c r="B30" t="s">
        <v>73</v>
      </c>
      <c r="C30" t="s">
        <v>74</v>
      </c>
      <c r="D30" t="s">
        <v>75</v>
      </c>
      <c r="E30" t="s">
        <v>13</v>
      </c>
      <c r="F30" s="18">
        <v>1</v>
      </c>
      <c r="G30" t="str">
        <f>VLOOKUP(D30,'Stipend Amounts'!A:J, 9, FALSE)</f>
        <v>District</v>
      </c>
      <c r="H30" s="2">
        <f>VLOOKUP(D30,'Stipend Amounts'!A:J, 10, FALSE)</f>
        <v>28.16</v>
      </c>
      <c r="I30">
        <f t="shared" si="0"/>
        <v>2</v>
      </c>
      <c r="J30" s="2">
        <f t="shared" si="1"/>
        <v>56.32</v>
      </c>
    </row>
    <row r="31" spans="1:10">
      <c r="A31" t="s">
        <v>76</v>
      </c>
      <c r="B31" t="s">
        <v>77</v>
      </c>
      <c r="C31" t="s">
        <v>78</v>
      </c>
      <c r="D31" t="s">
        <v>30</v>
      </c>
      <c r="E31" t="s">
        <v>13</v>
      </c>
      <c r="F31" s="18">
        <v>1</v>
      </c>
      <c r="G31" t="str">
        <f>VLOOKUP(D31,'Stipend Amounts'!A:J, 9, FALSE)</f>
        <v>District</v>
      </c>
      <c r="H31" s="2">
        <f>VLOOKUP(D31,'Stipend Amounts'!A:J, 10, FALSE)</f>
        <v>26.56</v>
      </c>
      <c r="I31">
        <f t="shared" si="0"/>
        <v>2</v>
      </c>
      <c r="J31" s="2">
        <f t="shared" si="1"/>
        <v>53.12</v>
      </c>
    </row>
    <row r="32" spans="1:10">
      <c r="A32" t="s">
        <v>79</v>
      </c>
      <c r="B32" t="s">
        <v>80</v>
      </c>
      <c r="C32" t="s">
        <v>81</v>
      </c>
      <c r="D32" t="s">
        <v>82</v>
      </c>
      <c r="E32" t="s">
        <v>13</v>
      </c>
      <c r="F32" s="18">
        <v>1</v>
      </c>
      <c r="G32" t="str">
        <f>VLOOKUP(D32,'Stipend Amounts'!A:J, 9, FALSE)</f>
        <v>District</v>
      </c>
      <c r="H32" s="2">
        <f>VLOOKUP(D32,'Stipend Amounts'!A:J, 10, FALSE)</f>
        <v>20.28</v>
      </c>
      <c r="I32">
        <f t="shared" si="0"/>
        <v>2</v>
      </c>
      <c r="J32" s="2">
        <f t="shared" si="1"/>
        <v>40.56</v>
      </c>
    </row>
    <row r="33" spans="1:10">
      <c r="A33" t="s">
        <v>83</v>
      </c>
      <c r="B33" t="s">
        <v>84</v>
      </c>
      <c r="C33" t="s">
        <v>85</v>
      </c>
      <c r="D33" t="s">
        <v>86</v>
      </c>
      <c r="E33" t="s">
        <v>13</v>
      </c>
      <c r="F33" s="18">
        <v>1</v>
      </c>
      <c r="G33" t="str">
        <f>VLOOKUP(D33,'Stipend Amounts'!A:J, 9, FALSE)</f>
        <v>District</v>
      </c>
      <c r="H33" s="2">
        <f>VLOOKUP(D33,'Stipend Amounts'!A:J, 10, FALSE)</f>
        <v>25</v>
      </c>
      <c r="I33">
        <f t="shared" si="0"/>
        <v>2</v>
      </c>
      <c r="J33" s="2">
        <f t="shared" si="1"/>
        <v>50</v>
      </c>
    </row>
    <row r="34" spans="1:10">
      <c r="A34" t="s">
        <v>87</v>
      </c>
      <c r="B34" t="s">
        <v>88</v>
      </c>
      <c r="C34" t="s">
        <v>89</v>
      </c>
      <c r="D34" t="s">
        <v>90</v>
      </c>
      <c r="E34" t="s">
        <v>13</v>
      </c>
      <c r="F34" s="18">
        <v>1</v>
      </c>
      <c r="G34" t="str">
        <f>VLOOKUP(D34,'Stipend Amounts'!A:J, 9, FALSE)</f>
        <v>District</v>
      </c>
      <c r="H34" s="2">
        <f>VLOOKUP(D34,'Stipend Amounts'!A:J, 10, FALSE)</f>
        <v>29.82</v>
      </c>
      <c r="I34">
        <f t="shared" si="0"/>
        <v>2</v>
      </c>
      <c r="J34" s="2">
        <f t="shared" si="1"/>
        <v>59.64</v>
      </c>
    </row>
    <row r="35" spans="1:10">
      <c r="A35" t="s">
        <v>454</v>
      </c>
      <c r="B35" t="s">
        <v>455</v>
      </c>
      <c r="C35" t="s">
        <v>456</v>
      </c>
      <c r="D35" t="s">
        <v>94</v>
      </c>
      <c r="E35" t="s">
        <v>13</v>
      </c>
      <c r="F35" s="18">
        <v>1</v>
      </c>
      <c r="G35" t="str">
        <f>VLOOKUP(D35,'Stipend Amounts'!A:J, 9, FALSE)</f>
        <v>District</v>
      </c>
      <c r="H35" s="2">
        <f>VLOOKUP(D35,'Stipend Amounts'!A:J, 10, FALSE)</f>
        <v>15</v>
      </c>
      <c r="I35">
        <f t="shared" si="0"/>
        <v>2</v>
      </c>
      <c r="J35" s="2">
        <f t="shared" si="1"/>
        <v>30</v>
      </c>
    </row>
    <row r="36" spans="1:10">
      <c r="A36" t="s">
        <v>457</v>
      </c>
      <c r="B36" t="s">
        <v>458</v>
      </c>
      <c r="C36" t="s">
        <v>459</v>
      </c>
      <c r="D36" t="s">
        <v>94</v>
      </c>
      <c r="E36" t="s">
        <v>13</v>
      </c>
      <c r="F36" s="18">
        <v>1</v>
      </c>
      <c r="G36" t="str">
        <f>VLOOKUP(D36,'Stipend Amounts'!A:J, 9, FALSE)</f>
        <v>District</v>
      </c>
      <c r="H36" s="2">
        <f>VLOOKUP(D36,'Stipend Amounts'!A:J, 10, FALSE)</f>
        <v>15</v>
      </c>
      <c r="I36">
        <f t="shared" si="0"/>
        <v>2</v>
      </c>
      <c r="J36" s="2">
        <f t="shared" si="1"/>
        <v>30</v>
      </c>
    </row>
    <row r="37" spans="1:10">
      <c r="A37" t="s">
        <v>91</v>
      </c>
      <c r="B37" t="s">
        <v>92</v>
      </c>
      <c r="C37" t="s">
        <v>93</v>
      </c>
      <c r="D37" t="s">
        <v>94</v>
      </c>
      <c r="E37" t="s">
        <v>13</v>
      </c>
      <c r="F37" s="18">
        <v>1</v>
      </c>
      <c r="G37" t="str">
        <f>VLOOKUP(D37,'Stipend Amounts'!A:J, 9, FALSE)</f>
        <v>District</v>
      </c>
      <c r="H37" s="2">
        <f>VLOOKUP(D37,'Stipend Amounts'!A:J, 10, FALSE)</f>
        <v>15</v>
      </c>
      <c r="I37">
        <f t="shared" si="0"/>
        <v>2</v>
      </c>
      <c r="J37" s="2">
        <f t="shared" si="1"/>
        <v>30</v>
      </c>
    </row>
    <row r="38" spans="1:10">
      <c r="A38" t="s">
        <v>429</v>
      </c>
      <c r="B38" t="s">
        <v>430</v>
      </c>
      <c r="C38" t="s">
        <v>422</v>
      </c>
      <c r="D38" t="s">
        <v>94</v>
      </c>
      <c r="E38" t="s">
        <v>13</v>
      </c>
      <c r="F38" s="18">
        <v>1</v>
      </c>
      <c r="G38" t="str">
        <f>VLOOKUP(D38,'Stipend Amounts'!A:J, 9, FALSE)</f>
        <v>District</v>
      </c>
      <c r="H38" s="2">
        <f>VLOOKUP(D38,'Stipend Amounts'!A:J, 10, FALSE)</f>
        <v>15</v>
      </c>
      <c r="I38">
        <f t="shared" si="0"/>
        <v>2</v>
      </c>
      <c r="J38" s="2">
        <f t="shared" si="1"/>
        <v>30</v>
      </c>
    </row>
    <row r="39" spans="1:10">
      <c r="A39" t="s">
        <v>461</v>
      </c>
      <c r="B39" t="s">
        <v>131</v>
      </c>
      <c r="C39" t="s">
        <v>462</v>
      </c>
      <c r="D39" t="s">
        <v>94</v>
      </c>
      <c r="E39" t="s">
        <v>13</v>
      </c>
      <c r="F39" s="18">
        <v>1</v>
      </c>
      <c r="G39" t="str">
        <f>VLOOKUP(D39,'Stipend Amounts'!A:J, 9, FALSE)</f>
        <v>District</v>
      </c>
      <c r="H39" s="2">
        <f>VLOOKUP(D39,'Stipend Amounts'!A:J, 10, FALSE)</f>
        <v>15</v>
      </c>
      <c r="I39">
        <f t="shared" si="0"/>
        <v>2</v>
      </c>
      <c r="J39" s="2">
        <f t="shared" si="1"/>
        <v>30</v>
      </c>
    </row>
    <row r="40" spans="1:10">
      <c r="A40" t="s">
        <v>463</v>
      </c>
      <c r="B40" t="s">
        <v>464</v>
      </c>
      <c r="C40" t="s">
        <v>465</v>
      </c>
      <c r="D40" t="s">
        <v>94</v>
      </c>
      <c r="E40" t="s">
        <v>13</v>
      </c>
      <c r="F40" s="18">
        <v>1</v>
      </c>
      <c r="G40" t="str">
        <f>VLOOKUP(D40,'Stipend Amounts'!A:J, 9, FALSE)</f>
        <v>District</v>
      </c>
      <c r="H40" s="2">
        <f>VLOOKUP(D40,'Stipend Amounts'!A:J, 10, FALSE)</f>
        <v>15</v>
      </c>
      <c r="I40">
        <f t="shared" si="0"/>
        <v>2</v>
      </c>
      <c r="J40" s="2">
        <f t="shared" si="1"/>
        <v>30</v>
      </c>
    </row>
    <row r="41" spans="1:10">
      <c r="A41" t="s">
        <v>466</v>
      </c>
      <c r="B41" t="s">
        <v>467</v>
      </c>
      <c r="C41" t="s">
        <v>468</v>
      </c>
      <c r="D41" t="s">
        <v>94</v>
      </c>
      <c r="E41" t="s">
        <v>13</v>
      </c>
      <c r="F41" s="18">
        <v>1</v>
      </c>
      <c r="G41" t="str">
        <f>VLOOKUP(D41,'Stipend Amounts'!A:J, 9, FALSE)</f>
        <v>District</v>
      </c>
      <c r="H41" s="2">
        <f>VLOOKUP(D41,'Stipend Amounts'!A:J, 10, FALSE)</f>
        <v>15</v>
      </c>
      <c r="I41">
        <f t="shared" si="0"/>
        <v>2</v>
      </c>
      <c r="J41" s="2">
        <f t="shared" si="1"/>
        <v>30</v>
      </c>
    </row>
    <row r="42" spans="1:10">
      <c r="A42" t="s">
        <v>469</v>
      </c>
      <c r="B42" t="s">
        <v>470</v>
      </c>
      <c r="C42" t="s">
        <v>471</v>
      </c>
      <c r="D42" t="s">
        <v>94</v>
      </c>
      <c r="E42" t="s">
        <v>13</v>
      </c>
      <c r="F42" s="18">
        <v>1</v>
      </c>
      <c r="G42" t="str">
        <f>VLOOKUP(D42,'Stipend Amounts'!A:J, 9, FALSE)</f>
        <v>District</v>
      </c>
      <c r="H42" s="2">
        <f>VLOOKUP(D42,'Stipend Amounts'!A:J, 10, FALSE)</f>
        <v>15</v>
      </c>
      <c r="I42">
        <f t="shared" si="0"/>
        <v>2</v>
      </c>
      <c r="J42" s="2">
        <f t="shared" si="1"/>
        <v>30</v>
      </c>
    </row>
    <row r="43" spans="1:10">
      <c r="A43" t="s">
        <v>95</v>
      </c>
      <c r="B43" t="s">
        <v>96</v>
      </c>
      <c r="C43" t="s">
        <v>97</v>
      </c>
      <c r="D43" t="s">
        <v>94</v>
      </c>
      <c r="E43" t="s">
        <v>13</v>
      </c>
      <c r="F43" s="18">
        <v>1</v>
      </c>
      <c r="G43" t="str">
        <f>VLOOKUP(D43,'Stipend Amounts'!A:J, 9, FALSE)</f>
        <v>District</v>
      </c>
      <c r="H43" s="2">
        <f>VLOOKUP(D43,'Stipend Amounts'!A:J, 10, FALSE)</f>
        <v>15</v>
      </c>
      <c r="I43">
        <f t="shared" si="0"/>
        <v>2</v>
      </c>
      <c r="J43" s="2">
        <f t="shared" si="1"/>
        <v>30</v>
      </c>
    </row>
    <row r="44" spans="1:10">
      <c r="A44" t="s">
        <v>184</v>
      </c>
      <c r="B44" t="s">
        <v>472</v>
      </c>
      <c r="C44" t="s">
        <v>473</v>
      </c>
      <c r="D44" t="s">
        <v>101</v>
      </c>
      <c r="E44" t="s">
        <v>13</v>
      </c>
      <c r="F44" s="18">
        <v>1</v>
      </c>
      <c r="G44" t="str">
        <f>VLOOKUP(D44,'Stipend Amounts'!A:J, 9, FALSE)</f>
        <v>District</v>
      </c>
      <c r="H44" s="2">
        <f>VLOOKUP(D44,'Stipend Amounts'!A:J, 10, FALSE)</f>
        <v>30</v>
      </c>
      <c r="I44">
        <f t="shared" si="0"/>
        <v>2</v>
      </c>
      <c r="J44" s="2">
        <f t="shared" si="1"/>
        <v>60</v>
      </c>
    </row>
    <row r="45" spans="1:10">
      <c r="A45" t="s">
        <v>98</v>
      </c>
      <c r="B45" t="s">
        <v>99</v>
      </c>
      <c r="C45" t="s">
        <v>100</v>
      </c>
      <c r="D45" t="s">
        <v>101</v>
      </c>
      <c r="E45" t="s">
        <v>13</v>
      </c>
      <c r="F45" s="18">
        <v>1</v>
      </c>
      <c r="G45" t="str">
        <f>VLOOKUP(D45,'Stipend Amounts'!A:J, 9, FALSE)</f>
        <v>District</v>
      </c>
      <c r="H45" s="2">
        <f>VLOOKUP(D45,'Stipend Amounts'!A:J, 10, FALSE)</f>
        <v>30</v>
      </c>
      <c r="I45">
        <f t="shared" si="0"/>
        <v>2</v>
      </c>
      <c r="J45" s="2">
        <f t="shared" si="1"/>
        <v>60</v>
      </c>
    </row>
    <row r="46" spans="1:10">
      <c r="A46" t="s">
        <v>449</v>
      </c>
      <c r="B46" t="s">
        <v>440</v>
      </c>
      <c r="C46" t="s">
        <v>474</v>
      </c>
      <c r="D46" t="s">
        <v>105</v>
      </c>
      <c r="E46" t="s">
        <v>13</v>
      </c>
      <c r="F46" s="18">
        <v>1</v>
      </c>
      <c r="G46" t="str">
        <f>VLOOKUP(D46,'Stipend Amounts'!A:J, 9, FALSE)</f>
        <v>District</v>
      </c>
      <c r="H46" s="2">
        <f>VLOOKUP(D46,'Stipend Amounts'!A:J, 10, FALSE)</f>
        <v>10</v>
      </c>
      <c r="I46">
        <f t="shared" si="0"/>
        <v>2</v>
      </c>
      <c r="J46" s="2">
        <f t="shared" si="1"/>
        <v>20</v>
      </c>
    </row>
    <row r="47" spans="1:10">
      <c r="A47" t="s">
        <v>475</v>
      </c>
      <c r="B47" t="s">
        <v>476</v>
      </c>
      <c r="C47" t="s">
        <v>477</v>
      </c>
      <c r="D47" t="s">
        <v>105</v>
      </c>
      <c r="E47" t="s">
        <v>13</v>
      </c>
      <c r="F47" s="18">
        <v>1</v>
      </c>
      <c r="G47" t="str">
        <f>VLOOKUP(D47,'Stipend Amounts'!A:J, 9, FALSE)</f>
        <v>District</v>
      </c>
      <c r="H47" s="2">
        <f>VLOOKUP(D47,'Stipend Amounts'!A:J, 10, FALSE)</f>
        <v>10</v>
      </c>
      <c r="I47">
        <f t="shared" si="0"/>
        <v>2</v>
      </c>
      <c r="J47" s="2">
        <f t="shared" si="1"/>
        <v>20</v>
      </c>
    </row>
    <row r="48" spans="1:10">
      <c r="A48" t="s">
        <v>102</v>
      </c>
      <c r="B48" t="s">
        <v>103</v>
      </c>
      <c r="C48" t="s">
        <v>104</v>
      </c>
      <c r="D48" t="s">
        <v>105</v>
      </c>
      <c r="E48" t="s">
        <v>13</v>
      </c>
      <c r="F48" s="18">
        <v>1</v>
      </c>
      <c r="G48" t="str">
        <f>VLOOKUP(D48,'Stipend Amounts'!A:J, 9, FALSE)</f>
        <v>District</v>
      </c>
      <c r="H48" s="2">
        <f>VLOOKUP(D48,'Stipend Amounts'!A:J, 10, FALSE)</f>
        <v>10</v>
      </c>
      <c r="I48">
        <f t="shared" si="0"/>
        <v>2</v>
      </c>
      <c r="J48" s="2">
        <f t="shared" si="1"/>
        <v>20</v>
      </c>
    </row>
    <row r="49" spans="1:10">
      <c r="A49" t="s">
        <v>106</v>
      </c>
      <c r="B49" t="s">
        <v>107</v>
      </c>
      <c r="C49" t="s">
        <v>108</v>
      </c>
      <c r="D49" t="s">
        <v>40</v>
      </c>
      <c r="E49" t="s">
        <v>13</v>
      </c>
      <c r="F49" s="18">
        <v>1</v>
      </c>
      <c r="G49" t="str">
        <f>VLOOKUP(D49,'Stipend Amounts'!A:J, 9, FALSE)</f>
        <v>District</v>
      </c>
      <c r="H49" s="2">
        <f>VLOOKUP(D49,'Stipend Amounts'!A:J, 10, FALSE)</f>
        <v>15</v>
      </c>
      <c r="I49">
        <f t="shared" si="0"/>
        <v>2</v>
      </c>
      <c r="J49" s="2">
        <f t="shared" si="1"/>
        <v>30</v>
      </c>
    </row>
    <row r="50" spans="1:10">
      <c r="A50" t="s">
        <v>109</v>
      </c>
      <c r="B50" t="s">
        <v>110</v>
      </c>
      <c r="C50" t="s">
        <v>111</v>
      </c>
      <c r="D50" t="s">
        <v>40</v>
      </c>
      <c r="E50" t="s">
        <v>13</v>
      </c>
      <c r="F50" s="18">
        <v>1</v>
      </c>
      <c r="G50" t="str">
        <f>VLOOKUP(D50,'Stipend Amounts'!A:J, 9, FALSE)</f>
        <v>District</v>
      </c>
      <c r="H50" s="2">
        <f>VLOOKUP(D50,'Stipend Amounts'!A:J, 10, FALSE)</f>
        <v>15</v>
      </c>
      <c r="I50">
        <f t="shared" si="0"/>
        <v>2</v>
      </c>
      <c r="J50" s="2">
        <f t="shared" si="1"/>
        <v>30</v>
      </c>
    </row>
    <row r="51" spans="1:10">
      <c r="A51" t="s">
        <v>112</v>
      </c>
      <c r="B51" t="s">
        <v>113</v>
      </c>
      <c r="C51" t="s">
        <v>114</v>
      </c>
      <c r="D51" t="s">
        <v>40</v>
      </c>
      <c r="E51" t="s">
        <v>13</v>
      </c>
      <c r="F51" s="18">
        <v>1</v>
      </c>
      <c r="G51" t="str">
        <f>VLOOKUP(D51,'Stipend Amounts'!A:J, 9, FALSE)</f>
        <v>District</v>
      </c>
      <c r="H51" s="2">
        <f>VLOOKUP(D51,'Stipend Amounts'!A:J, 10, FALSE)</f>
        <v>15</v>
      </c>
      <c r="I51">
        <f t="shared" si="0"/>
        <v>2</v>
      </c>
      <c r="J51" s="2">
        <f t="shared" si="1"/>
        <v>30</v>
      </c>
    </row>
    <row r="52" spans="1:10">
      <c r="A52" t="s">
        <v>115</v>
      </c>
      <c r="B52" t="s">
        <v>116</v>
      </c>
      <c r="C52" t="s">
        <v>117</v>
      </c>
      <c r="D52" t="s">
        <v>40</v>
      </c>
      <c r="E52" t="s">
        <v>13</v>
      </c>
      <c r="F52" s="18">
        <v>1</v>
      </c>
      <c r="G52" t="str">
        <f>VLOOKUP(D52,'Stipend Amounts'!A:J, 9, FALSE)</f>
        <v>District</v>
      </c>
      <c r="H52" s="2">
        <f>VLOOKUP(D52,'Stipend Amounts'!A:J, 10, FALSE)</f>
        <v>15</v>
      </c>
      <c r="I52">
        <f t="shared" si="0"/>
        <v>2</v>
      </c>
      <c r="J52" s="2">
        <f t="shared" si="1"/>
        <v>30</v>
      </c>
    </row>
    <row r="53" spans="1:10">
      <c r="A53" t="s">
        <v>118</v>
      </c>
      <c r="B53" t="s">
        <v>119</v>
      </c>
      <c r="C53" t="s">
        <v>120</v>
      </c>
      <c r="D53" t="s">
        <v>40</v>
      </c>
      <c r="E53" t="s">
        <v>13</v>
      </c>
      <c r="F53" s="18">
        <v>1</v>
      </c>
      <c r="G53" t="str">
        <f>VLOOKUP(D53,'Stipend Amounts'!A:J, 9, FALSE)</f>
        <v>District</v>
      </c>
      <c r="H53" s="2">
        <f>VLOOKUP(D53,'Stipend Amounts'!A:J, 10, FALSE)</f>
        <v>15</v>
      </c>
      <c r="I53">
        <f t="shared" si="0"/>
        <v>2</v>
      </c>
      <c r="J53" s="2">
        <f t="shared" si="1"/>
        <v>30</v>
      </c>
    </row>
    <row r="54" spans="1:10">
      <c r="A54" t="s">
        <v>121</v>
      </c>
      <c r="B54" t="s">
        <v>122</v>
      </c>
      <c r="C54" t="s">
        <v>123</v>
      </c>
      <c r="D54" t="s">
        <v>20</v>
      </c>
      <c r="E54" t="s">
        <v>13</v>
      </c>
      <c r="F54" s="18">
        <v>1</v>
      </c>
      <c r="G54" t="str">
        <f>VLOOKUP(D54,'Stipend Amounts'!A:J, 9, FALSE)</f>
        <v>District</v>
      </c>
      <c r="H54" s="2">
        <f>VLOOKUP(D54,'Stipend Amounts'!A:J, 10, FALSE)</f>
        <v>30</v>
      </c>
      <c r="I54">
        <f t="shared" si="0"/>
        <v>2</v>
      </c>
      <c r="J54" s="2">
        <f t="shared" si="1"/>
        <v>60</v>
      </c>
    </row>
    <row r="55" spans="1:10">
      <c r="A55" t="s">
        <v>124</v>
      </c>
      <c r="B55" t="s">
        <v>125</v>
      </c>
      <c r="C55" t="s">
        <v>126</v>
      </c>
      <c r="D55" t="s">
        <v>287</v>
      </c>
      <c r="E55" t="s">
        <v>13</v>
      </c>
      <c r="F55" s="18">
        <v>1</v>
      </c>
      <c r="G55" t="str">
        <f>VLOOKUP(D55,'Stipend Amounts'!A:J, 9, FALSE)</f>
        <v>District</v>
      </c>
      <c r="H55" s="2">
        <f>VLOOKUP(D55,'Stipend Amounts'!A:J, 10, FALSE)</f>
        <v>25</v>
      </c>
      <c r="I55">
        <f t="shared" si="0"/>
        <v>2</v>
      </c>
      <c r="J55" s="2">
        <f t="shared" si="1"/>
        <v>50</v>
      </c>
    </row>
    <row r="56" spans="1:10">
      <c r="A56" t="s">
        <v>127</v>
      </c>
      <c r="B56" t="s">
        <v>128</v>
      </c>
      <c r="C56" t="s">
        <v>129</v>
      </c>
      <c r="D56" t="s">
        <v>282</v>
      </c>
      <c r="E56" t="s">
        <v>13</v>
      </c>
      <c r="F56" s="18">
        <v>1</v>
      </c>
      <c r="G56" t="str">
        <f>VLOOKUP(D56,'Stipend Amounts'!A:J, 9, FALSE)</f>
        <v>District</v>
      </c>
      <c r="H56" s="2">
        <f>VLOOKUP(D56,'Stipend Amounts'!A:J, 10, FALSE)</f>
        <v>25</v>
      </c>
      <c r="I56">
        <f t="shared" si="0"/>
        <v>2</v>
      </c>
      <c r="J56" s="2">
        <f t="shared" si="1"/>
        <v>50</v>
      </c>
    </row>
    <row r="57" spans="1:10">
      <c r="A57" t="s">
        <v>130</v>
      </c>
      <c r="B57" t="s">
        <v>131</v>
      </c>
      <c r="C57" t="s">
        <v>132</v>
      </c>
      <c r="D57" t="s">
        <v>281</v>
      </c>
      <c r="E57" t="s">
        <v>13</v>
      </c>
      <c r="F57" s="18">
        <v>1</v>
      </c>
      <c r="G57" t="str">
        <f>VLOOKUP(D57,'Stipend Amounts'!A:J, 9, FALSE)</f>
        <v>District</v>
      </c>
      <c r="H57" s="2">
        <f>VLOOKUP(D57,'Stipend Amounts'!A:J, 10, FALSE)</f>
        <v>25</v>
      </c>
      <c r="I57">
        <f t="shared" si="0"/>
        <v>2</v>
      </c>
      <c r="J57" s="2">
        <f t="shared" ref="J57:J62" si="2">H57*I57</f>
        <v>50</v>
      </c>
    </row>
    <row r="58" spans="1:10">
      <c r="A58" t="s">
        <v>76</v>
      </c>
      <c r="B58" t="s">
        <v>133</v>
      </c>
      <c r="C58" t="s">
        <v>134</v>
      </c>
      <c r="D58" t="s">
        <v>281</v>
      </c>
      <c r="E58" t="s">
        <v>13</v>
      </c>
      <c r="F58" s="18">
        <v>1</v>
      </c>
      <c r="G58" t="str">
        <f>VLOOKUP(D58,'Stipend Amounts'!A:J, 9, FALSE)</f>
        <v>District</v>
      </c>
      <c r="H58" s="2">
        <f>VLOOKUP(D58,'Stipend Amounts'!A:J, 10, FALSE)</f>
        <v>25</v>
      </c>
      <c r="I58">
        <f t="shared" si="0"/>
        <v>2</v>
      </c>
      <c r="J58" s="2">
        <f t="shared" si="2"/>
        <v>50</v>
      </c>
    </row>
    <row r="59" spans="1:10">
      <c r="A59" t="s">
        <v>95</v>
      </c>
      <c r="B59" t="s">
        <v>135</v>
      </c>
      <c r="C59" t="s">
        <v>136</v>
      </c>
      <c r="D59" t="s">
        <v>275</v>
      </c>
      <c r="E59" t="s">
        <v>13</v>
      </c>
      <c r="F59" s="18">
        <v>1</v>
      </c>
      <c r="G59" t="str">
        <f>VLOOKUP(D59,'Stipend Amounts'!A:J, 9, FALSE)</f>
        <v>District</v>
      </c>
      <c r="H59" s="2">
        <f>VLOOKUP(D59,'Stipend Amounts'!A:J, 10, FALSE)</f>
        <v>25</v>
      </c>
      <c r="I59">
        <f t="shared" si="0"/>
        <v>2</v>
      </c>
      <c r="J59" s="2">
        <f t="shared" si="2"/>
        <v>50</v>
      </c>
    </row>
    <row r="60" spans="1:10">
      <c r="A60" t="s">
        <v>137</v>
      </c>
      <c r="B60" t="s">
        <v>138</v>
      </c>
      <c r="C60" t="s">
        <v>139</v>
      </c>
      <c r="D60" t="s">
        <v>12</v>
      </c>
      <c r="E60" t="s">
        <v>13</v>
      </c>
      <c r="F60" s="18">
        <v>1</v>
      </c>
      <c r="G60" t="str">
        <f>VLOOKUP(D60,'Stipend Amounts'!A:J, 9, FALSE)</f>
        <v>Teacher</v>
      </c>
      <c r="H60" s="2">
        <f>VLOOKUP(D60,'Stipend Amounts'!A:J, 10, FALSE)</f>
        <v>38.35</v>
      </c>
      <c r="I60">
        <f t="shared" si="0"/>
        <v>2</v>
      </c>
      <c r="J60" s="2">
        <f t="shared" si="2"/>
        <v>76.7</v>
      </c>
    </row>
    <row r="61" spans="1:10">
      <c r="A61" t="s">
        <v>140</v>
      </c>
      <c r="B61" t="s">
        <v>141</v>
      </c>
      <c r="C61" t="s">
        <v>142</v>
      </c>
      <c r="D61" t="s">
        <v>12</v>
      </c>
      <c r="E61" t="s">
        <v>13</v>
      </c>
      <c r="F61" s="18">
        <v>1</v>
      </c>
      <c r="G61" t="str">
        <f>VLOOKUP(D61,'Stipend Amounts'!A:J, 9, FALSE)</f>
        <v>Teacher</v>
      </c>
      <c r="H61" s="2">
        <f>VLOOKUP(D61,'Stipend Amounts'!A:J, 10, FALSE)</f>
        <v>38.35</v>
      </c>
      <c r="I61">
        <f t="shared" si="0"/>
        <v>2</v>
      </c>
      <c r="J61" s="2">
        <f t="shared" si="2"/>
        <v>76.7</v>
      </c>
    </row>
    <row r="62" spans="1:10">
      <c r="A62" t="s">
        <v>143</v>
      </c>
      <c r="B62" t="s">
        <v>144</v>
      </c>
      <c r="C62" t="s">
        <v>145</v>
      </c>
      <c r="D62" t="s">
        <v>269</v>
      </c>
      <c r="E62" t="s">
        <v>13</v>
      </c>
      <c r="F62" s="18">
        <v>1</v>
      </c>
      <c r="G62" t="str">
        <f>VLOOKUP(D62,'Stipend Amounts'!A:J, 9, FALSE)</f>
        <v>District</v>
      </c>
      <c r="H62" s="2">
        <f>VLOOKUP(D62,'Stipend Amounts'!A:J, 10, FALSE)</f>
        <v>20</v>
      </c>
      <c r="I62">
        <f t="shared" si="0"/>
        <v>2</v>
      </c>
      <c r="J62" s="2">
        <f t="shared" si="2"/>
        <v>40</v>
      </c>
    </row>
    <row r="63" spans="1:10">
      <c r="A63" t="s">
        <v>146</v>
      </c>
      <c r="B63" t="s">
        <v>147</v>
      </c>
      <c r="C63" t="s">
        <v>148</v>
      </c>
      <c r="D63" t="s">
        <v>269</v>
      </c>
      <c r="E63" t="s">
        <v>13</v>
      </c>
      <c r="F63" s="18">
        <v>1</v>
      </c>
      <c r="G63" t="str">
        <f>VLOOKUP(D63,'Stipend Amounts'!A:J, 9, FALSE)</f>
        <v>District</v>
      </c>
      <c r="H63" s="2">
        <f>VLOOKUP(D63,'Stipend Amounts'!A:J, 10, FALSE)</f>
        <v>20</v>
      </c>
      <c r="I63">
        <f t="shared" si="0"/>
        <v>2</v>
      </c>
      <c r="J63" s="2">
        <f t="shared" si="1"/>
        <v>40</v>
      </c>
    </row>
    <row r="64" spans="1:10">
      <c r="A64" t="s">
        <v>149</v>
      </c>
      <c r="B64" t="s">
        <v>150</v>
      </c>
      <c r="C64" t="s">
        <v>151</v>
      </c>
      <c r="D64" t="s">
        <v>269</v>
      </c>
      <c r="E64" t="s">
        <v>13</v>
      </c>
      <c r="F64" s="18">
        <v>1</v>
      </c>
      <c r="G64" t="str">
        <f>VLOOKUP(D64,'Stipend Amounts'!A:J, 9, FALSE)</f>
        <v>District</v>
      </c>
      <c r="H64" s="2">
        <f>VLOOKUP(D64,'Stipend Amounts'!A:J, 10, FALSE)</f>
        <v>20</v>
      </c>
      <c r="I64">
        <f t="shared" si="0"/>
        <v>2</v>
      </c>
      <c r="J64" s="2">
        <f t="shared" si="1"/>
        <v>40</v>
      </c>
    </row>
    <row r="65" spans="1:10">
      <c r="A65" t="s">
        <v>152</v>
      </c>
      <c r="B65" t="s">
        <v>153</v>
      </c>
      <c r="C65" t="s">
        <v>154</v>
      </c>
      <c r="D65" t="s">
        <v>40</v>
      </c>
      <c r="E65" t="s">
        <v>13</v>
      </c>
      <c r="F65" s="18">
        <v>1</v>
      </c>
      <c r="G65" t="str">
        <f>VLOOKUP(D65,'Stipend Amounts'!A:J, 9, FALSE)</f>
        <v>District</v>
      </c>
      <c r="H65" s="2">
        <f>VLOOKUP(D65,'Stipend Amounts'!A:J, 10, FALSE)</f>
        <v>15</v>
      </c>
      <c r="I65">
        <f t="shared" si="0"/>
        <v>2</v>
      </c>
      <c r="J65" s="2">
        <f t="shared" si="1"/>
        <v>30</v>
      </c>
    </row>
    <row r="66" spans="1:10">
      <c r="A66" t="s">
        <v>155</v>
      </c>
      <c r="B66" t="s">
        <v>156</v>
      </c>
      <c r="C66" t="s">
        <v>157</v>
      </c>
      <c r="D66" t="s">
        <v>20</v>
      </c>
      <c r="E66" t="s">
        <v>13</v>
      </c>
      <c r="F66" s="18">
        <v>1</v>
      </c>
      <c r="G66" t="str">
        <f>VLOOKUP(D66,'Stipend Amounts'!A:J, 9, FALSE)</f>
        <v>District</v>
      </c>
      <c r="H66" s="2">
        <f>VLOOKUP(D66,'Stipend Amounts'!A:J, 10, FALSE)</f>
        <v>30</v>
      </c>
      <c r="I66">
        <f t="shared" si="0"/>
        <v>2</v>
      </c>
      <c r="J66" s="2">
        <f t="shared" si="1"/>
        <v>60</v>
      </c>
    </row>
    <row r="67" spans="1:10">
      <c r="A67" t="s">
        <v>158</v>
      </c>
      <c r="B67" t="s">
        <v>159</v>
      </c>
      <c r="C67" t="s">
        <v>160</v>
      </c>
      <c r="D67" t="s">
        <v>161</v>
      </c>
      <c r="E67" t="s">
        <v>13</v>
      </c>
      <c r="F67" s="18">
        <v>1</v>
      </c>
      <c r="G67" t="str">
        <f>VLOOKUP(D67,'Stipend Amounts'!A:J, 9, FALSE)</f>
        <v>None</v>
      </c>
      <c r="H67" s="2">
        <f>VLOOKUP(D67,'Stipend Amounts'!A:J, 10, FALSE)</f>
        <v>0</v>
      </c>
      <c r="I67">
        <f t="shared" ref="I67:I109" si="3">F67*IF(E67="ECS Phase 2",30,(IF(E67="ECS Phase 1",2,(IF(E67="CSinS Phase 1",2,(IF(E67="CSinA Phase 1",2,(IF(E67="CsinA Phase 2",21,(IF(E67="CsinS Phase 2",21)))))))))))</f>
        <v>2</v>
      </c>
      <c r="J67" s="2">
        <f t="shared" si="1"/>
        <v>0</v>
      </c>
    </row>
    <row r="68" spans="1:10">
      <c r="A68" t="s">
        <v>162</v>
      </c>
      <c r="B68" t="s">
        <v>163</v>
      </c>
      <c r="C68" t="s">
        <v>164</v>
      </c>
      <c r="D68" t="s">
        <v>269</v>
      </c>
      <c r="E68" t="s">
        <v>13</v>
      </c>
      <c r="F68" s="18">
        <v>1</v>
      </c>
      <c r="G68" t="str">
        <f>VLOOKUP(D68,'Stipend Amounts'!A:J, 9, FALSE)</f>
        <v>District</v>
      </c>
      <c r="H68" s="2">
        <f>VLOOKUP(D68,'Stipend Amounts'!A:J, 10, FALSE)</f>
        <v>20</v>
      </c>
      <c r="I68">
        <f t="shared" si="3"/>
        <v>2</v>
      </c>
      <c r="J68" s="2">
        <f t="shared" ref="J68:J90" si="4">H68*I68</f>
        <v>40</v>
      </c>
    </row>
    <row r="69" spans="1:10">
      <c r="A69" t="s">
        <v>165</v>
      </c>
      <c r="B69" t="s">
        <v>166</v>
      </c>
      <c r="C69" t="s">
        <v>167</v>
      </c>
      <c r="D69" t="s">
        <v>168</v>
      </c>
      <c r="E69" t="s">
        <v>13</v>
      </c>
      <c r="F69" s="18">
        <v>1</v>
      </c>
      <c r="G69" t="str">
        <f>VLOOKUP(D69,'Stipend Amounts'!A:J, 9, FALSE)</f>
        <v>District</v>
      </c>
      <c r="H69" s="2">
        <f>VLOOKUP(D69,'Stipend Amounts'!A:J, 10, FALSE)</f>
        <v>25</v>
      </c>
      <c r="I69">
        <f t="shared" si="3"/>
        <v>2</v>
      </c>
      <c r="J69" s="2">
        <f t="shared" si="4"/>
        <v>50</v>
      </c>
    </row>
    <row r="70" spans="1:10">
      <c r="A70" t="s">
        <v>169</v>
      </c>
      <c r="B70" t="s">
        <v>170</v>
      </c>
      <c r="C70" t="s">
        <v>171</v>
      </c>
      <c r="D70" t="s">
        <v>172</v>
      </c>
      <c r="E70" t="s">
        <v>13</v>
      </c>
      <c r="F70" s="18">
        <v>1</v>
      </c>
      <c r="G70" t="str">
        <f>VLOOKUP(D70,'Stipend Amounts'!A:J, 9, FALSE)</f>
        <v>Teacher</v>
      </c>
      <c r="H70" s="2">
        <f>VLOOKUP(D70,'Stipend Amounts'!A:J, 10, FALSE)</f>
        <v>25</v>
      </c>
      <c r="I70">
        <f t="shared" si="3"/>
        <v>2</v>
      </c>
      <c r="J70" s="2">
        <f t="shared" si="4"/>
        <v>50</v>
      </c>
    </row>
    <row r="71" spans="1:10">
      <c r="A71" t="s">
        <v>173</v>
      </c>
      <c r="B71" t="s">
        <v>174</v>
      </c>
      <c r="C71" t="s">
        <v>175</v>
      </c>
      <c r="D71" t="s">
        <v>176</v>
      </c>
      <c r="E71" t="s">
        <v>13</v>
      </c>
      <c r="F71" s="18">
        <v>1</v>
      </c>
      <c r="G71" t="str">
        <f>VLOOKUP(D71,'Stipend Amounts'!A:J, 9, FALSE)</f>
        <v>District</v>
      </c>
      <c r="H71" s="2">
        <f>VLOOKUP(D71,'Stipend Amounts'!A:J, 10, FALSE)</f>
        <v>25</v>
      </c>
      <c r="I71">
        <f t="shared" si="3"/>
        <v>2</v>
      </c>
      <c r="J71" s="2">
        <f t="shared" si="4"/>
        <v>50</v>
      </c>
    </row>
    <row r="72" spans="1:10">
      <c r="A72" t="s">
        <v>177</v>
      </c>
      <c r="B72" t="s">
        <v>178</v>
      </c>
      <c r="C72" t="s">
        <v>179</v>
      </c>
      <c r="D72" t="s">
        <v>176</v>
      </c>
      <c r="E72" t="s">
        <v>13</v>
      </c>
      <c r="F72" s="18">
        <v>1</v>
      </c>
      <c r="G72" t="str">
        <f>VLOOKUP(D72,'Stipend Amounts'!A:J, 9, FALSE)</f>
        <v>District</v>
      </c>
      <c r="H72" s="2">
        <f>VLOOKUP(D72,'Stipend Amounts'!A:J, 10, FALSE)</f>
        <v>25</v>
      </c>
      <c r="I72">
        <f t="shared" si="3"/>
        <v>2</v>
      </c>
      <c r="J72" s="2">
        <f t="shared" si="4"/>
        <v>50</v>
      </c>
    </row>
    <row r="73" spans="1:10">
      <c r="A73" t="s">
        <v>180</v>
      </c>
      <c r="B73" t="s">
        <v>181</v>
      </c>
      <c r="C73" t="s">
        <v>182</v>
      </c>
      <c r="D73" t="s">
        <v>176</v>
      </c>
      <c r="E73" t="s">
        <v>13</v>
      </c>
      <c r="F73" s="18">
        <v>1</v>
      </c>
      <c r="G73" t="str">
        <f>VLOOKUP(D73,'Stipend Amounts'!A:J, 9, FALSE)</f>
        <v>District</v>
      </c>
      <c r="H73" s="2">
        <f>VLOOKUP(D73,'Stipend Amounts'!A:J, 10, FALSE)</f>
        <v>25</v>
      </c>
      <c r="I73">
        <f t="shared" si="3"/>
        <v>2</v>
      </c>
      <c r="J73" s="2">
        <f t="shared" si="4"/>
        <v>50</v>
      </c>
    </row>
    <row r="74" spans="1:10">
      <c r="A74">
        <v>0</v>
      </c>
      <c r="B74">
        <v>0</v>
      </c>
      <c r="C74" t="s">
        <v>183</v>
      </c>
      <c r="D74" t="s">
        <v>16</v>
      </c>
      <c r="E74" t="s">
        <v>13</v>
      </c>
      <c r="F74" s="18">
        <v>1</v>
      </c>
      <c r="G74" t="e">
        <f>VLOOKUP(D74,'Stipend Amounts'!A:J, 9, FALSE)</f>
        <v>#N/A</v>
      </c>
      <c r="H74" s="2" t="e">
        <f>VLOOKUP(D74,'Stipend Amounts'!A:J, 10, FALSE)</f>
        <v>#N/A</v>
      </c>
      <c r="I74">
        <f t="shared" si="3"/>
        <v>2</v>
      </c>
      <c r="J74" s="2" t="e">
        <f t="shared" si="4"/>
        <v>#N/A</v>
      </c>
    </row>
    <row r="75" spans="1:10">
      <c r="A75" t="s">
        <v>480</v>
      </c>
      <c r="B75" t="s">
        <v>119</v>
      </c>
      <c r="C75" t="s">
        <v>481</v>
      </c>
      <c r="D75" t="s">
        <v>172</v>
      </c>
      <c r="E75" t="s">
        <v>13</v>
      </c>
      <c r="F75" s="18">
        <v>1</v>
      </c>
      <c r="G75" t="str">
        <f>VLOOKUP(D75,'Stipend Amounts'!A:J, 9, FALSE)</f>
        <v>Teacher</v>
      </c>
      <c r="H75" s="2">
        <f>VLOOKUP(D75,'Stipend Amounts'!A:J, 10, FALSE)</f>
        <v>25</v>
      </c>
      <c r="I75">
        <f t="shared" si="3"/>
        <v>2</v>
      </c>
      <c r="J75" s="2">
        <f t="shared" si="4"/>
        <v>50</v>
      </c>
    </row>
    <row r="76" spans="1:10">
      <c r="A76" t="s">
        <v>184</v>
      </c>
      <c r="B76" t="s">
        <v>185</v>
      </c>
      <c r="C76" t="s">
        <v>186</v>
      </c>
      <c r="D76" t="s">
        <v>187</v>
      </c>
      <c r="E76" t="s">
        <v>13</v>
      </c>
      <c r="F76" s="18">
        <v>1</v>
      </c>
      <c r="G76" t="str">
        <f>VLOOKUP(D76,'Stipend Amounts'!A:J, 9, FALSE)</f>
        <v>District</v>
      </c>
      <c r="H76" s="2">
        <f>VLOOKUP(D76,'Stipend Amounts'!A:J, 10, FALSE)</f>
        <v>26.55</v>
      </c>
      <c r="I76">
        <f t="shared" si="3"/>
        <v>2</v>
      </c>
      <c r="J76" s="2">
        <f t="shared" si="4"/>
        <v>53.1</v>
      </c>
    </row>
    <row r="77" spans="1:10">
      <c r="A77" t="s">
        <v>483</v>
      </c>
      <c r="B77" t="s">
        <v>484</v>
      </c>
      <c r="C77" t="s">
        <v>485</v>
      </c>
      <c r="D77" t="s">
        <v>8</v>
      </c>
      <c r="E77" t="s">
        <v>13</v>
      </c>
      <c r="F77" s="18">
        <v>1</v>
      </c>
      <c r="G77" t="str">
        <f>VLOOKUP(D77,'Stipend Amounts'!A:J, 9, FALSE)</f>
        <v>District</v>
      </c>
      <c r="H77" s="2">
        <f>VLOOKUP(D77,'Stipend Amounts'!A:J, 10, FALSE)</f>
        <v>16.43</v>
      </c>
      <c r="I77">
        <f t="shared" si="3"/>
        <v>2</v>
      </c>
      <c r="J77" s="2">
        <f t="shared" si="4"/>
        <v>32.86</v>
      </c>
    </row>
    <row r="78" spans="1:10">
      <c r="A78" t="s">
        <v>188</v>
      </c>
      <c r="B78" t="s">
        <v>189</v>
      </c>
      <c r="C78" t="s">
        <v>190</v>
      </c>
      <c r="D78" t="s">
        <v>8</v>
      </c>
      <c r="E78" t="s">
        <v>13</v>
      </c>
      <c r="F78" s="18">
        <v>1</v>
      </c>
      <c r="G78" t="str">
        <f>VLOOKUP(D78,'Stipend Amounts'!A:J, 9, FALSE)</f>
        <v>District</v>
      </c>
      <c r="H78" s="2">
        <f>VLOOKUP(D78,'Stipend Amounts'!A:J, 10, FALSE)</f>
        <v>16.43</v>
      </c>
      <c r="I78">
        <f t="shared" si="3"/>
        <v>2</v>
      </c>
      <c r="J78" s="2">
        <f t="shared" si="4"/>
        <v>32.86</v>
      </c>
    </row>
    <row r="79" spans="1:10">
      <c r="A79" t="s">
        <v>191</v>
      </c>
      <c r="B79" t="s">
        <v>192</v>
      </c>
      <c r="C79" t="s">
        <v>193</v>
      </c>
      <c r="D79" t="s">
        <v>101</v>
      </c>
      <c r="E79" t="s">
        <v>13</v>
      </c>
      <c r="F79" s="18">
        <v>1</v>
      </c>
      <c r="G79" t="str">
        <f>VLOOKUP(D79,'Stipend Amounts'!A:J, 9, FALSE)</f>
        <v>District</v>
      </c>
      <c r="H79" s="2">
        <f>VLOOKUP(D79,'Stipend Amounts'!A:J, 10, FALSE)</f>
        <v>30</v>
      </c>
      <c r="I79">
        <f t="shared" si="3"/>
        <v>2</v>
      </c>
      <c r="J79" s="2">
        <f t="shared" si="4"/>
        <v>60</v>
      </c>
    </row>
    <row r="80" spans="1:10">
      <c r="A80" t="s">
        <v>194</v>
      </c>
      <c r="B80" t="s">
        <v>195</v>
      </c>
      <c r="C80" t="s">
        <v>196</v>
      </c>
      <c r="D80" t="s">
        <v>172</v>
      </c>
      <c r="E80" t="s">
        <v>13</v>
      </c>
      <c r="F80" s="18">
        <v>1</v>
      </c>
      <c r="G80" t="str">
        <f>VLOOKUP(D80,'Stipend Amounts'!A:J, 9, FALSE)</f>
        <v>Teacher</v>
      </c>
      <c r="H80" s="2">
        <f>VLOOKUP(D80,'Stipend Amounts'!A:J, 10, FALSE)</f>
        <v>25</v>
      </c>
      <c r="I80">
        <f t="shared" si="3"/>
        <v>2</v>
      </c>
      <c r="J80" s="2">
        <f t="shared" si="4"/>
        <v>50</v>
      </c>
    </row>
    <row r="81" spans="1:10">
      <c r="A81" t="s">
        <v>487</v>
      </c>
      <c r="B81" t="s">
        <v>48</v>
      </c>
      <c r="C81" t="s">
        <v>488</v>
      </c>
      <c r="D81" t="s">
        <v>172</v>
      </c>
      <c r="E81" t="s">
        <v>13</v>
      </c>
      <c r="F81" s="18">
        <v>1</v>
      </c>
      <c r="G81" t="str">
        <f>VLOOKUP(D81,'Stipend Amounts'!A:J, 9, FALSE)</f>
        <v>Teacher</v>
      </c>
      <c r="H81" s="2">
        <f>VLOOKUP(D81,'Stipend Amounts'!A:J, 10, FALSE)</f>
        <v>25</v>
      </c>
      <c r="I81">
        <f t="shared" si="3"/>
        <v>2</v>
      </c>
      <c r="J81" s="2">
        <f t="shared" si="4"/>
        <v>50</v>
      </c>
    </row>
    <row r="82" spans="1:10">
      <c r="A82" t="s">
        <v>197</v>
      </c>
      <c r="B82" t="s">
        <v>198</v>
      </c>
      <c r="C82" t="s">
        <v>199</v>
      </c>
      <c r="D82" t="s">
        <v>101</v>
      </c>
      <c r="E82" t="s">
        <v>13</v>
      </c>
      <c r="F82" s="18">
        <v>1</v>
      </c>
      <c r="G82" t="str">
        <f>VLOOKUP(D82,'Stipend Amounts'!A:J, 9, FALSE)</f>
        <v>District</v>
      </c>
      <c r="H82" s="2">
        <f>VLOOKUP(D82,'Stipend Amounts'!A:J, 10, FALSE)</f>
        <v>30</v>
      </c>
      <c r="I82">
        <f t="shared" si="3"/>
        <v>2</v>
      </c>
      <c r="J82" s="2">
        <f t="shared" si="4"/>
        <v>60</v>
      </c>
    </row>
    <row r="83" spans="1:10">
      <c r="A83" t="s">
        <v>489</v>
      </c>
      <c r="B83" t="s">
        <v>490</v>
      </c>
      <c r="C83" t="s">
        <v>491</v>
      </c>
      <c r="D83" t="s">
        <v>94</v>
      </c>
      <c r="E83" t="s">
        <v>13</v>
      </c>
      <c r="F83" s="18">
        <v>1</v>
      </c>
      <c r="G83" t="str">
        <f>VLOOKUP(D83,'Stipend Amounts'!A:J, 9, FALSE)</f>
        <v>District</v>
      </c>
      <c r="H83" s="2">
        <f>VLOOKUP(D83,'Stipend Amounts'!A:J, 10, FALSE)</f>
        <v>15</v>
      </c>
      <c r="I83">
        <f t="shared" si="3"/>
        <v>2</v>
      </c>
      <c r="J83" s="2">
        <f t="shared" si="4"/>
        <v>30</v>
      </c>
    </row>
    <row r="84" spans="1:10">
      <c r="A84" t="s">
        <v>350</v>
      </c>
      <c r="B84" t="s">
        <v>351</v>
      </c>
      <c r="C84" t="s">
        <v>352</v>
      </c>
      <c r="D84" t="s">
        <v>12</v>
      </c>
      <c r="E84" t="s">
        <v>492</v>
      </c>
      <c r="F84" s="18">
        <v>1</v>
      </c>
      <c r="G84" t="str">
        <f>VLOOKUP(D84,'Stipend Amounts'!A:J, 9, FALSE)</f>
        <v>Teacher</v>
      </c>
      <c r="H84" s="2">
        <f>VLOOKUP(D84,'Stipend Amounts'!A:J, 10, FALSE)</f>
        <v>38.35</v>
      </c>
      <c r="I84">
        <f t="shared" si="3"/>
        <v>2</v>
      </c>
      <c r="J84" s="2">
        <f t="shared" si="4"/>
        <v>76.7</v>
      </c>
    </row>
    <row r="85" spans="1:10">
      <c r="A85" t="s">
        <v>386</v>
      </c>
      <c r="B85" t="s">
        <v>387</v>
      </c>
      <c r="C85" t="s">
        <v>388</v>
      </c>
      <c r="D85" t="s">
        <v>176</v>
      </c>
      <c r="E85" t="s">
        <v>492</v>
      </c>
      <c r="F85" s="18">
        <v>1</v>
      </c>
      <c r="G85" t="str">
        <f>VLOOKUP(D85,'Stipend Amounts'!A:J, 9, FALSE)</f>
        <v>District</v>
      </c>
      <c r="H85" s="2">
        <f>VLOOKUP(D85,'Stipend Amounts'!A:J, 10, FALSE)</f>
        <v>25</v>
      </c>
      <c r="I85">
        <f t="shared" si="3"/>
        <v>2</v>
      </c>
      <c r="J85" s="2">
        <f t="shared" si="4"/>
        <v>50</v>
      </c>
    </row>
    <row r="86" spans="1:10">
      <c r="A86" t="s">
        <v>353</v>
      </c>
      <c r="B86" t="s">
        <v>354</v>
      </c>
      <c r="C86" t="s">
        <v>355</v>
      </c>
      <c r="D86" t="s">
        <v>40</v>
      </c>
      <c r="E86" t="s">
        <v>492</v>
      </c>
      <c r="F86" s="18">
        <v>1</v>
      </c>
      <c r="G86" t="str">
        <f>VLOOKUP(D86,'Stipend Amounts'!A:J, 9, FALSE)</f>
        <v>District</v>
      </c>
      <c r="H86" s="2">
        <f>VLOOKUP(D86,'Stipend Amounts'!A:J, 10, FALSE)</f>
        <v>15</v>
      </c>
      <c r="I86">
        <f t="shared" si="3"/>
        <v>2</v>
      </c>
      <c r="J86" s="2">
        <f t="shared" si="4"/>
        <v>30</v>
      </c>
    </row>
    <row r="87" spans="1:10">
      <c r="A87" t="s">
        <v>389</v>
      </c>
      <c r="B87" t="s">
        <v>390</v>
      </c>
      <c r="C87" t="s">
        <v>391</v>
      </c>
      <c r="D87" t="s">
        <v>8</v>
      </c>
      <c r="E87" t="s">
        <v>492</v>
      </c>
      <c r="F87" s="18">
        <v>1</v>
      </c>
      <c r="G87" t="str">
        <f>VLOOKUP(D87,'Stipend Amounts'!A:J, 9, FALSE)</f>
        <v>District</v>
      </c>
      <c r="H87" s="2">
        <f>VLOOKUP(D87,'Stipend Amounts'!A:J, 10, FALSE)</f>
        <v>16.43</v>
      </c>
      <c r="I87">
        <f t="shared" si="3"/>
        <v>2</v>
      </c>
      <c r="J87" s="2">
        <f t="shared" si="4"/>
        <v>32.86</v>
      </c>
    </row>
    <row r="88" spans="1:10">
      <c r="A88" t="s">
        <v>493</v>
      </c>
      <c r="B88" t="s">
        <v>494</v>
      </c>
      <c r="C88" t="s">
        <v>495</v>
      </c>
      <c r="D88" t="s">
        <v>8</v>
      </c>
      <c r="E88" t="s">
        <v>492</v>
      </c>
      <c r="F88" s="18">
        <v>1</v>
      </c>
      <c r="G88" t="str">
        <f>VLOOKUP(D88,'Stipend Amounts'!A:J, 9, FALSE)</f>
        <v>District</v>
      </c>
      <c r="H88" s="2">
        <f>VLOOKUP(D88,'Stipend Amounts'!A:J, 10, FALSE)</f>
        <v>16.43</v>
      </c>
      <c r="I88">
        <f t="shared" si="3"/>
        <v>2</v>
      </c>
      <c r="J88" s="2">
        <f t="shared" si="4"/>
        <v>32.86</v>
      </c>
    </row>
    <row r="89" spans="1:10">
      <c r="A89" t="s">
        <v>392</v>
      </c>
      <c r="B89" t="s">
        <v>393</v>
      </c>
      <c r="C89" t="s">
        <v>394</v>
      </c>
      <c r="D89" t="s">
        <v>8</v>
      </c>
      <c r="E89" t="s">
        <v>492</v>
      </c>
      <c r="F89" s="18">
        <v>1</v>
      </c>
      <c r="G89" t="str">
        <f>VLOOKUP(D89,'Stipend Amounts'!A:J, 9, FALSE)</f>
        <v>District</v>
      </c>
      <c r="H89" s="2">
        <f>VLOOKUP(D89,'Stipend Amounts'!A:J, 10, FALSE)</f>
        <v>16.43</v>
      </c>
      <c r="I89">
        <f t="shared" si="3"/>
        <v>2</v>
      </c>
      <c r="J89" s="2">
        <f t="shared" si="4"/>
        <v>32.86</v>
      </c>
    </row>
    <row r="90" spans="1:10">
      <c r="A90" t="s">
        <v>395</v>
      </c>
      <c r="B90" t="s">
        <v>396</v>
      </c>
      <c r="C90" t="s">
        <v>397</v>
      </c>
      <c r="D90" t="s">
        <v>30</v>
      </c>
      <c r="E90" t="s">
        <v>492</v>
      </c>
      <c r="F90" s="18">
        <v>1</v>
      </c>
      <c r="G90" t="str">
        <f>VLOOKUP(D90,'Stipend Amounts'!A:J, 9, FALSE)</f>
        <v>District</v>
      </c>
      <c r="H90" s="2">
        <f>VLOOKUP(D90,'Stipend Amounts'!A:J, 10, FALSE)</f>
        <v>26.56</v>
      </c>
      <c r="I90">
        <f t="shared" si="3"/>
        <v>2</v>
      </c>
      <c r="J90" s="2">
        <f t="shared" si="4"/>
        <v>53.12</v>
      </c>
    </row>
    <row r="91" spans="1:10">
      <c r="A91" t="s">
        <v>24</v>
      </c>
      <c r="B91" t="s">
        <v>398</v>
      </c>
      <c r="C91" t="s">
        <v>399</v>
      </c>
      <c r="D91" t="s">
        <v>298</v>
      </c>
      <c r="E91" t="s">
        <v>492</v>
      </c>
      <c r="F91" s="18">
        <v>1</v>
      </c>
      <c r="G91" t="str">
        <f>VLOOKUP(D91,'Stipend Amounts'!A:J, 9, FALSE)</f>
        <v>District</v>
      </c>
      <c r="H91" s="2">
        <f>VLOOKUP(D91,'Stipend Amounts'!A:J, 10, FALSE)</f>
        <v>30.62</v>
      </c>
      <c r="I91">
        <f t="shared" si="3"/>
        <v>2</v>
      </c>
      <c r="J91" s="2">
        <f t="shared" ref="J91:J109" si="5">H91*I91</f>
        <v>61.24</v>
      </c>
    </row>
    <row r="92" spans="1:10">
      <c r="A92" t="s">
        <v>496</v>
      </c>
      <c r="B92" t="s">
        <v>497</v>
      </c>
      <c r="C92" t="s">
        <v>498</v>
      </c>
      <c r="D92" t="s">
        <v>94</v>
      </c>
      <c r="E92" t="s">
        <v>492</v>
      </c>
      <c r="F92" s="18">
        <v>1</v>
      </c>
      <c r="G92" t="str">
        <f>VLOOKUP(D92,'Stipend Amounts'!A:J, 9, FALSE)</f>
        <v>District</v>
      </c>
      <c r="H92" s="2">
        <f>VLOOKUP(D92,'Stipend Amounts'!A:J, 10, FALSE)</f>
        <v>15</v>
      </c>
      <c r="I92">
        <f t="shared" si="3"/>
        <v>2</v>
      </c>
      <c r="J92" s="2">
        <f t="shared" si="5"/>
        <v>30</v>
      </c>
    </row>
    <row r="93" spans="1:10">
      <c r="A93" t="s">
        <v>445</v>
      </c>
      <c r="B93" t="s">
        <v>499</v>
      </c>
      <c r="C93" t="s">
        <v>500</v>
      </c>
      <c r="D93" t="s">
        <v>94</v>
      </c>
      <c r="E93" t="s">
        <v>492</v>
      </c>
      <c r="F93" s="18">
        <v>1</v>
      </c>
      <c r="G93" t="str">
        <f>VLOOKUP(D93,'Stipend Amounts'!A:J, 9, FALSE)</f>
        <v>District</v>
      </c>
      <c r="H93" s="2">
        <f>VLOOKUP(D93,'Stipend Amounts'!A:J, 10, FALSE)</f>
        <v>15</v>
      </c>
      <c r="I93">
        <f t="shared" si="3"/>
        <v>2</v>
      </c>
      <c r="J93" s="2">
        <f t="shared" si="5"/>
        <v>30</v>
      </c>
    </row>
    <row r="94" spans="1:10">
      <c r="A94" t="s">
        <v>400</v>
      </c>
      <c r="B94" t="s">
        <v>401</v>
      </c>
      <c r="C94" t="s">
        <v>402</v>
      </c>
      <c r="D94" t="s">
        <v>265</v>
      </c>
      <c r="E94" t="s">
        <v>492</v>
      </c>
      <c r="F94" s="18">
        <v>1</v>
      </c>
      <c r="G94" t="str">
        <f>VLOOKUP(D94,'Stipend Amounts'!A:J, 9, FALSE)</f>
        <v>District</v>
      </c>
      <c r="H94" s="2">
        <f>VLOOKUP(D94,'Stipend Amounts'!A:J, 10, FALSE)</f>
        <v>25</v>
      </c>
      <c r="I94">
        <f t="shared" si="3"/>
        <v>2</v>
      </c>
      <c r="J94" s="2">
        <f t="shared" si="5"/>
        <v>50</v>
      </c>
    </row>
    <row r="95" spans="1:10">
      <c r="A95" t="s">
        <v>37</v>
      </c>
      <c r="B95" t="s">
        <v>501</v>
      </c>
      <c r="C95" t="s">
        <v>502</v>
      </c>
      <c r="D95" t="s">
        <v>172</v>
      </c>
      <c r="E95" t="s">
        <v>492</v>
      </c>
      <c r="F95" s="18">
        <v>1</v>
      </c>
      <c r="G95" t="str">
        <f>VLOOKUP(D95,'Stipend Amounts'!A:J, 9, FALSE)</f>
        <v>Teacher</v>
      </c>
      <c r="H95" s="2">
        <f>VLOOKUP(D95,'Stipend Amounts'!A:J, 10, FALSE)</f>
        <v>25</v>
      </c>
      <c r="I95">
        <f t="shared" si="3"/>
        <v>2</v>
      </c>
      <c r="J95" s="2">
        <f t="shared" si="5"/>
        <v>50</v>
      </c>
    </row>
    <row r="96" spans="1:10">
      <c r="A96" t="s">
        <v>403</v>
      </c>
      <c r="B96" t="s">
        <v>404</v>
      </c>
      <c r="C96" t="s">
        <v>405</v>
      </c>
      <c r="D96" t="s">
        <v>12</v>
      </c>
      <c r="E96" t="s">
        <v>492</v>
      </c>
      <c r="F96" s="18">
        <v>1</v>
      </c>
      <c r="G96" t="str">
        <f>VLOOKUP(D96,'Stipend Amounts'!A:J, 9, FALSE)</f>
        <v>Teacher</v>
      </c>
      <c r="H96" s="2">
        <f>VLOOKUP(D96,'Stipend Amounts'!A:J, 10, FALSE)</f>
        <v>38.35</v>
      </c>
      <c r="I96">
        <f t="shared" si="3"/>
        <v>2</v>
      </c>
      <c r="J96" s="2">
        <f t="shared" si="5"/>
        <v>76.7</v>
      </c>
    </row>
    <row r="97" spans="1:10">
      <c r="A97" t="s">
        <v>406</v>
      </c>
      <c r="B97" t="s">
        <v>407</v>
      </c>
      <c r="C97" t="s">
        <v>408</v>
      </c>
      <c r="D97" t="s">
        <v>12</v>
      </c>
      <c r="E97" t="s">
        <v>492</v>
      </c>
      <c r="F97" s="18">
        <v>1</v>
      </c>
      <c r="G97" t="str">
        <f>VLOOKUP(D97,'Stipend Amounts'!A:J, 9, FALSE)</f>
        <v>Teacher</v>
      </c>
      <c r="H97" s="2">
        <f>VLOOKUP(D97,'Stipend Amounts'!A:J, 10, FALSE)</f>
        <v>38.35</v>
      </c>
      <c r="I97">
        <f t="shared" si="3"/>
        <v>2</v>
      </c>
      <c r="J97" s="2">
        <f t="shared" si="5"/>
        <v>76.7</v>
      </c>
    </row>
    <row r="98" spans="1:10">
      <c r="A98" t="s">
        <v>409</v>
      </c>
      <c r="B98" t="s">
        <v>410</v>
      </c>
      <c r="C98" t="s">
        <v>411</v>
      </c>
      <c r="D98" t="s">
        <v>176</v>
      </c>
      <c r="E98" t="s">
        <v>492</v>
      </c>
      <c r="F98" s="18">
        <v>1</v>
      </c>
      <c r="G98" t="str">
        <f>VLOOKUP(D98,'Stipend Amounts'!A:J, 9, FALSE)</f>
        <v>District</v>
      </c>
      <c r="H98" s="2">
        <f>VLOOKUP(D98,'Stipend Amounts'!A:J, 10, FALSE)</f>
        <v>25</v>
      </c>
      <c r="I98">
        <f t="shared" si="3"/>
        <v>2</v>
      </c>
      <c r="J98" s="2">
        <f t="shared" si="5"/>
        <v>50</v>
      </c>
    </row>
    <row r="99" spans="1:10">
      <c r="A99">
        <v>0</v>
      </c>
      <c r="B99">
        <v>0</v>
      </c>
      <c r="C99" t="s">
        <v>412</v>
      </c>
      <c r="D99" t="s">
        <v>16</v>
      </c>
      <c r="E99" t="s">
        <v>492</v>
      </c>
      <c r="F99" s="18">
        <v>1</v>
      </c>
      <c r="G99" t="e">
        <f>VLOOKUP(D99,'Stipend Amounts'!A:J, 9, FALSE)</f>
        <v>#N/A</v>
      </c>
      <c r="H99" s="2" t="e">
        <f>VLOOKUP(D99,'Stipend Amounts'!A:J, 10, FALSE)</f>
        <v>#N/A</v>
      </c>
      <c r="I99">
        <f t="shared" si="3"/>
        <v>2</v>
      </c>
      <c r="J99" s="2" t="e">
        <f t="shared" si="5"/>
        <v>#N/A</v>
      </c>
    </row>
    <row r="100" spans="1:10">
      <c r="A100" t="s">
        <v>184</v>
      </c>
      <c r="B100" t="s">
        <v>413</v>
      </c>
      <c r="C100" t="s">
        <v>414</v>
      </c>
      <c r="D100" t="s">
        <v>8</v>
      </c>
      <c r="E100" t="s">
        <v>492</v>
      </c>
      <c r="F100" s="18">
        <v>1</v>
      </c>
      <c r="G100" t="str">
        <f>VLOOKUP(D100,'Stipend Amounts'!A:J, 9, FALSE)</f>
        <v>District</v>
      </c>
      <c r="H100" s="2">
        <f>VLOOKUP(D100,'Stipend Amounts'!A:J, 10, FALSE)</f>
        <v>16.43</v>
      </c>
      <c r="I100">
        <f t="shared" si="3"/>
        <v>2</v>
      </c>
      <c r="J100" s="2">
        <f t="shared" si="5"/>
        <v>32.86</v>
      </c>
    </row>
    <row r="101" spans="1:10">
      <c r="A101" t="s">
        <v>415</v>
      </c>
      <c r="B101" t="s">
        <v>416</v>
      </c>
      <c r="C101" t="s">
        <v>417</v>
      </c>
      <c r="D101" t="s">
        <v>342</v>
      </c>
      <c r="E101" t="s">
        <v>492</v>
      </c>
      <c r="F101" s="18">
        <v>1</v>
      </c>
      <c r="G101" t="str">
        <f>VLOOKUP(D101,'Stipend Amounts'!A:J, 9, FALSE)</f>
        <v>None</v>
      </c>
      <c r="H101" s="2">
        <f>VLOOKUP(D101,'Stipend Amounts'!A:J, 10, FALSE)</f>
        <v>0</v>
      </c>
      <c r="I101">
        <f t="shared" si="3"/>
        <v>2</v>
      </c>
      <c r="J101" s="2">
        <f t="shared" si="5"/>
        <v>0</v>
      </c>
    </row>
    <row r="102" spans="1:10">
      <c r="A102" t="s">
        <v>503</v>
      </c>
      <c r="B102" t="s">
        <v>504</v>
      </c>
      <c r="C102" t="s">
        <v>505</v>
      </c>
      <c r="D102" t="s">
        <v>101</v>
      </c>
      <c r="E102" t="s">
        <v>492</v>
      </c>
      <c r="F102" s="18">
        <v>1</v>
      </c>
      <c r="G102" t="str">
        <f>VLOOKUP(D102,'Stipend Amounts'!A:J, 9, FALSE)</f>
        <v>District</v>
      </c>
      <c r="H102" s="2">
        <f>VLOOKUP(D102,'Stipend Amounts'!A:J, 10, FALSE)</f>
        <v>30</v>
      </c>
      <c r="I102">
        <f t="shared" si="3"/>
        <v>2</v>
      </c>
      <c r="J102" s="2">
        <f t="shared" si="5"/>
        <v>60</v>
      </c>
    </row>
    <row r="103" spans="1:10">
      <c r="A103" t="s">
        <v>346</v>
      </c>
      <c r="B103" t="s">
        <v>347</v>
      </c>
      <c r="C103" t="s">
        <v>348</v>
      </c>
      <c r="D103" t="s">
        <v>12</v>
      </c>
      <c r="E103" t="s">
        <v>349</v>
      </c>
      <c r="F103" s="18">
        <v>1</v>
      </c>
      <c r="G103" t="str">
        <f>VLOOKUP(D103,'Stipend Amounts'!A:J, 9, FALSE)</f>
        <v>Teacher</v>
      </c>
      <c r="H103" s="2">
        <f>VLOOKUP(D103,'Stipend Amounts'!A:J, 10, FALSE)</f>
        <v>38.35</v>
      </c>
      <c r="I103">
        <f t="shared" si="3"/>
        <v>2</v>
      </c>
      <c r="J103" s="2">
        <f t="shared" si="5"/>
        <v>76.7</v>
      </c>
    </row>
    <row r="104" spans="1:10">
      <c r="A104" t="s">
        <v>350</v>
      </c>
      <c r="B104" t="s">
        <v>351</v>
      </c>
      <c r="C104" t="s">
        <v>352</v>
      </c>
      <c r="D104" t="s">
        <v>12</v>
      </c>
      <c r="E104" t="s">
        <v>349</v>
      </c>
      <c r="F104" s="18">
        <v>1</v>
      </c>
      <c r="G104" t="str">
        <f>VLOOKUP(D104,'Stipend Amounts'!A:J, 9, FALSE)</f>
        <v>Teacher</v>
      </c>
      <c r="H104" s="2">
        <f>VLOOKUP(D104,'Stipend Amounts'!A:J, 10, FALSE)</f>
        <v>38.35</v>
      </c>
      <c r="I104">
        <f t="shared" si="3"/>
        <v>2</v>
      </c>
      <c r="J104" s="2">
        <f t="shared" si="5"/>
        <v>76.7</v>
      </c>
    </row>
    <row r="105" spans="1:10">
      <c r="A105" t="s">
        <v>506</v>
      </c>
      <c r="B105" t="s">
        <v>446</v>
      </c>
      <c r="C105" t="s">
        <v>507</v>
      </c>
      <c r="D105" t="s">
        <v>8</v>
      </c>
      <c r="E105" t="s">
        <v>349</v>
      </c>
      <c r="F105" s="18">
        <v>1</v>
      </c>
      <c r="G105" t="str">
        <f>VLOOKUP(D105,'Stipend Amounts'!A:J, 9, FALSE)</f>
        <v>District</v>
      </c>
      <c r="H105" s="2">
        <f>VLOOKUP(D105,'Stipend Amounts'!A:J, 10, FALSE)</f>
        <v>16.43</v>
      </c>
      <c r="I105">
        <f t="shared" si="3"/>
        <v>2</v>
      </c>
      <c r="J105" s="2">
        <f t="shared" si="5"/>
        <v>32.86</v>
      </c>
    </row>
    <row r="106" spans="1:10">
      <c r="A106" t="s">
        <v>353</v>
      </c>
      <c r="B106" t="s">
        <v>354</v>
      </c>
      <c r="C106" t="s">
        <v>355</v>
      </c>
      <c r="D106" t="s">
        <v>40</v>
      </c>
      <c r="E106" t="s">
        <v>349</v>
      </c>
      <c r="F106" s="18">
        <v>1</v>
      </c>
      <c r="G106" t="str">
        <f>VLOOKUP(D106,'Stipend Amounts'!A:J, 9, FALSE)</f>
        <v>District</v>
      </c>
      <c r="H106" s="2">
        <f>VLOOKUP(D106,'Stipend Amounts'!A:J, 10, FALSE)</f>
        <v>15</v>
      </c>
      <c r="I106">
        <f t="shared" si="3"/>
        <v>2</v>
      </c>
      <c r="J106" s="2">
        <f t="shared" si="5"/>
        <v>30</v>
      </c>
    </row>
    <row r="107" spans="1:10">
      <c r="A107" t="s">
        <v>508</v>
      </c>
      <c r="B107" t="s">
        <v>509</v>
      </c>
      <c r="C107" t="s">
        <v>510</v>
      </c>
      <c r="D107" t="s">
        <v>8</v>
      </c>
      <c r="E107" t="s">
        <v>349</v>
      </c>
      <c r="F107" s="18">
        <v>1</v>
      </c>
      <c r="G107" t="str">
        <f>VLOOKUP(D107,'Stipend Amounts'!A:J, 9, FALSE)</f>
        <v>District</v>
      </c>
      <c r="H107" s="2">
        <f>VLOOKUP(D107,'Stipend Amounts'!A:J, 10, FALSE)</f>
        <v>16.43</v>
      </c>
      <c r="I107">
        <f t="shared" si="3"/>
        <v>2</v>
      </c>
      <c r="J107" s="2">
        <f t="shared" si="5"/>
        <v>32.86</v>
      </c>
    </row>
    <row r="108" spans="1:10">
      <c r="A108" t="s">
        <v>511</v>
      </c>
      <c r="B108" t="s">
        <v>512</v>
      </c>
      <c r="C108" t="s">
        <v>513</v>
      </c>
      <c r="D108" t="s">
        <v>172</v>
      </c>
      <c r="E108" t="s">
        <v>349</v>
      </c>
      <c r="F108" s="18">
        <v>1</v>
      </c>
      <c r="G108" t="str">
        <f>VLOOKUP(D108,'Stipend Amounts'!A:J, 9, FALSE)</f>
        <v>Teacher</v>
      </c>
      <c r="H108" s="2">
        <f>VLOOKUP(D108,'Stipend Amounts'!A:J, 10, FALSE)</f>
        <v>25</v>
      </c>
      <c r="I108">
        <f t="shared" si="3"/>
        <v>2</v>
      </c>
      <c r="J108" s="2">
        <f t="shared" si="5"/>
        <v>50</v>
      </c>
    </row>
    <row r="109" spans="1:10">
      <c r="A109" t="s">
        <v>514</v>
      </c>
      <c r="B109" t="s">
        <v>515</v>
      </c>
      <c r="C109" t="s">
        <v>516</v>
      </c>
      <c r="D109" t="s">
        <v>8</v>
      </c>
      <c r="E109" t="s">
        <v>349</v>
      </c>
      <c r="F109" s="18">
        <v>1</v>
      </c>
      <c r="G109" t="str">
        <f>VLOOKUP(D109,'Stipend Amounts'!A:J, 9, FALSE)</f>
        <v>District</v>
      </c>
      <c r="H109" s="2">
        <f>VLOOKUP(D109,'Stipend Amounts'!A:J, 10, FALSE)</f>
        <v>16.43</v>
      </c>
      <c r="I109">
        <f t="shared" si="3"/>
        <v>2</v>
      </c>
      <c r="J109" s="2">
        <f t="shared" si="5"/>
        <v>32.86</v>
      </c>
    </row>
    <row r="110" spans="1:10">
      <c r="A110" t="s">
        <v>91</v>
      </c>
      <c r="B110" t="s">
        <v>356</v>
      </c>
      <c r="C110" t="s">
        <v>357</v>
      </c>
      <c r="D110" t="s">
        <v>40</v>
      </c>
      <c r="E110" t="s">
        <v>349</v>
      </c>
      <c r="F110" s="18">
        <v>1</v>
      </c>
      <c r="G110" t="str">
        <f>VLOOKUP(D110,'Stipend Amounts'!A:J, 9, FALSE)</f>
        <v>District</v>
      </c>
      <c r="H110" s="2">
        <f>VLOOKUP(D110,'Stipend Amounts'!A:J, 10, FALSE)</f>
        <v>15</v>
      </c>
      <c r="I110">
        <f t="shared" ref="I110:I147" si="6">F110*IF(E110="ECS Phase 2",30,(IF(E110="ECS Phase 1",2,(IF(E110="CSinS Phase 1",2,(IF(E110="CSinA Phase 1",2,(IF(E110="CsinA Phase 2",21,(IF(E110="CsinS Phase 2",21)))))))))))</f>
        <v>2</v>
      </c>
      <c r="J110" s="2">
        <f t="shared" ref="J110:J147" si="7">H110*I110</f>
        <v>30</v>
      </c>
    </row>
    <row r="111" spans="1:10">
      <c r="A111" t="s">
        <v>358</v>
      </c>
      <c r="B111" t="s">
        <v>359</v>
      </c>
      <c r="C111" t="s">
        <v>360</v>
      </c>
      <c r="D111" t="s">
        <v>8</v>
      </c>
      <c r="E111" t="s">
        <v>349</v>
      </c>
      <c r="F111" s="18">
        <v>1</v>
      </c>
      <c r="G111" t="str">
        <f>VLOOKUP(D111,'Stipend Amounts'!A:J, 9, FALSE)</f>
        <v>District</v>
      </c>
      <c r="H111" s="2">
        <f>VLOOKUP(D111,'Stipend Amounts'!A:J, 10, FALSE)</f>
        <v>16.43</v>
      </c>
      <c r="I111">
        <f t="shared" si="6"/>
        <v>2</v>
      </c>
      <c r="J111" s="2">
        <f t="shared" si="7"/>
        <v>32.86</v>
      </c>
    </row>
    <row r="112" spans="1:10">
      <c r="A112" t="s">
        <v>460</v>
      </c>
      <c r="B112" t="s">
        <v>517</v>
      </c>
      <c r="C112" t="s">
        <v>518</v>
      </c>
      <c r="D112" t="s">
        <v>8</v>
      </c>
      <c r="E112" t="s">
        <v>349</v>
      </c>
      <c r="F112" s="18">
        <v>1</v>
      </c>
      <c r="G112" t="str">
        <f>VLOOKUP(D112,'Stipend Amounts'!A:J, 9, FALSE)</f>
        <v>District</v>
      </c>
      <c r="H112" s="2">
        <f>VLOOKUP(D112,'Stipend Amounts'!A:J, 10, FALSE)</f>
        <v>16.43</v>
      </c>
      <c r="I112">
        <f t="shared" si="6"/>
        <v>2</v>
      </c>
      <c r="J112" s="2">
        <f t="shared" si="7"/>
        <v>32.86</v>
      </c>
    </row>
    <row r="113" spans="1:10">
      <c r="A113" t="s">
        <v>444</v>
      </c>
      <c r="B113" t="s">
        <v>519</v>
      </c>
      <c r="C113" t="s">
        <v>520</v>
      </c>
      <c r="D113" t="s">
        <v>94</v>
      </c>
      <c r="E113" t="s">
        <v>349</v>
      </c>
      <c r="F113" s="18">
        <v>1</v>
      </c>
      <c r="G113" t="str">
        <f>VLOOKUP(D113,'Stipend Amounts'!A:J, 9, FALSE)</f>
        <v>District</v>
      </c>
      <c r="H113" s="2">
        <f>VLOOKUP(D113,'Stipend Amounts'!A:J, 10, FALSE)</f>
        <v>15</v>
      </c>
      <c r="I113">
        <f t="shared" si="6"/>
        <v>2</v>
      </c>
      <c r="J113" s="2">
        <f t="shared" si="7"/>
        <v>30</v>
      </c>
    </row>
    <row r="114" spans="1:10">
      <c r="A114" t="s">
        <v>521</v>
      </c>
      <c r="B114" t="s">
        <v>522</v>
      </c>
      <c r="C114" t="s">
        <v>523</v>
      </c>
      <c r="D114" t="s">
        <v>94</v>
      </c>
      <c r="E114" t="s">
        <v>349</v>
      </c>
      <c r="F114" s="18">
        <v>1</v>
      </c>
      <c r="G114" t="str">
        <f>VLOOKUP(D114,'Stipend Amounts'!A:J, 9, FALSE)</f>
        <v>District</v>
      </c>
      <c r="H114" s="2">
        <f>VLOOKUP(D114,'Stipend Amounts'!A:J, 10, FALSE)</f>
        <v>15</v>
      </c>
      <c r="I114">
        <f t="shared" si="6"/>
        <v>2</v>
      </c>
      <c r="J114" s="2">
        <f t="shared" si="7"/>
        <v>30</v>
      </c>
    </row>
    <row r="115" spans="1:10">
      <c r="A115" t="s">
        <v>524</v>
      </c>
      <c r="B115" t="s">
        <v>525</v>
      </c>
      <c r="C115" t="s">
        <v>526</v>
      </c>
      <c r="D115" t="s">
        <v>94</v>
      </c>
      <c r="E115" t="s">
        <v>349</v>
      </c>
      <c r="F115" s="18">
        <v>1</v>
      </c>
      <c r="G115" t="str">
        <f>VLOOKUP(D115,'Stipend Amounts'!A:J, 9, FALSE)</f>
        <v>District</v>
      </c>
      <c r="H115" s="2">
        <f>VLOOKUP(D115,'Stipend Amounts'!A:J, 10, FALSE)</f>
        <v>15</v>
      </c>
      <c r="I115">
        <f t="shared" si="6"/>
        <v>2</v>
      </c>
      <c r="J115" s="2">
        <f t="shared" si="7"/>
        <v>30</v>
      </c>
    </row>
    <row r="116" spans="1:10">
      <c r="A116" t="s">
        <v>361</v>
      </c>
      <c r="B116" t="s">
        <v>362</v>
      </c>
      <c r="C116" t="s">
        <v>363</v>
      </c>
      <c r="D116" t="s">
        <v>40</v>
      </c>
      <c r="E116" t="s">
        <v>349</v>
      </c>
      <c r="F116" s="18">
        <v>1</v>
      </c>
      <c r="G116" t="str">
        <f>VLOOKUP(D116,'Stipend Amounts'!A:J, 9, FALSE)</f>
        <v>District</v>
      </c>
      <c r="H116" s="2">
        <f>VLOOKUP(D116,'Stipend Amounts'!A:J, 10, FALSE)</f>
        <v>15</v>
      </c>
      <c r="I116">
        <f t="shared" si="6"/>
        <v>2</v>
      </c>
      <c r="J116" s="2">
        <f t="shared" si="7"/>
        <v>30</v>
      </c>
    </row>
    <row r="117" spans="1:10">
      <c r="A117" t="s">
        <v>24</v>
      </c>
      <c r="B117" t="s">
        <v>527</v>
      </c>
      <c r="C117" t="s">
        <v>528</v>
      </c>
      <c r="D117" t="s">
        <v>40</v>
      </c>
      <c r="E117" t="s">
        <v>349</v>
      </c>
      <c r="F117" s="18">
        <v>1</v>
      </c>
      <c r="G117" t="str">
        <f>VLOOKUP(D117,'Stipend Amounts'!A:J, 9, FALSE)</f>
        <v>District</v>
      </c>
      <c r="H117" s="2">
        <f>VLOOKUP(D117,'Stipend Amounts'!A:J, 10, FALSE)</f>
        <v>15</v>
      </c>
      <c r="I117">
        <f t="shared" si="6"/>
        <v>2</v>
      </c>
      <c r="J117" s="2">
        <f t="shared" si="7"/>
        <v>30</v>
      </c>
    </row>
    <row r="118" spans="1:10">
      <c r="A118" t="s">
        <v>529</v>
      </c>
      <c r="B118" t="s">
        <v>530</v>
      </c>
      <c r="C118" t="s">
        <v>531</v>
      </c>
      <c r="D118" t="s">
        <v>40</v>
      </c>
      <c r="E118" t="s">
        <v>349</v>
      </c>
      <c r="F118" s="18">
        <v>1</v>
      </c>
      <c r="G118" t="str">
        <f>VLOOKUP(D118,'Stipend Amounts'!A:J, 9, FALSE)</f>
        <v>District</v>
      </c>
      <c r="H118" s="2">
        <f>VLOOKUP(D118,'Stipend Amounts'!A:J, 10, FALSE)</f>
        <v>15</v>
      </c>
      <c r="I118">
        <f t="shared" si="6"/>
        <v>2</v>
      </c>
      <c r="J118" s="2">
        <f t="shared" si="7"/>
        <v>30</v>
      </c>
    </row>
    <row r="119" spans="1:10">
      <c r="A119" t="s">
        <v>37</v>
      </c>
      <c r="B119" t="s">
        <v>532</v>
      </c>
      <c r="C119" t="s">
        <v>533</v>
      </c>
      <c r="D119" t="s">
        <v>187</v>
      </c>
      <c r="E119" t="s">
        <v>349</v>
      </c>
      <c r="F119" s="18">
        <v>1</v>
      </c>
      <c r="G119" t="str">
        <f>VLOOKUP(D119,'Stipend Amounts'!A:J, 9, FALSE)</f>
        <v>District</v>
      </c>
      <c r="H119" s="2">
        <f>VLOOKUP(D119,'Stipend Amounts'!A:J, 10, FALSE)</f>
        <v>26.55</v>
      </c>
      <c r="I119">
        <f t="shared" si="6"/>
        <v>2</v>
      </c>
      <c r="J119" s="2">
        <f t="shared" si="7"/>
        <v>53.1</v>
      </c>
    </row>
    <row r="120" spans="1:10">
      <c r="A120" t="s">
        <v>447</v>
      </c>
      <c r="B120" t="s">
        <v>534</v>
      </c>
      <c r="C120" t="s">
        <v>535</v>
      </c>
      <c r="D120" t="s">
        <v>187</v>
      </c>
      <c r="E120" t="s">
        <v>349</v>
      </c>
      <c r="F120" s="18">
        <v>1</v>
      </c>
      <c r="G120" t="str">
        <f>VLOOKUP(D120,'Stipend Amounts'!A:J, 9, FALSE)</f>
        <v>District</v>
      </c>
      <c r="H120" s="2">
        <f>VLOOKUP(D120,'Stipend Amounts'!A:J, 10, FALSE)</f>
        <v>26.55</v>
      </c>
      <c r="I120">
        <f t="shared" si="6"/>
        <v>2</v>
      </c>
      <c r="J120" s="2">
        <f t="shared" si="7"/>
        <v>53.1</v>
      </c>
    </row>
    <row r="121" spans="1:10">
      <c r="A121" t="s">
        <v>486</v>
      </c>
      <c r="B121" t="s">
        <v>448</v>
      </c>
      <c r="C121" t="s">
        <v>536</v>
      </c>
      <c r="D121" t="s">
        <v>187</v>
      </c>
      <c r="E121" t="s">
        <v>349</v>
      </c>
      <c r="F121" s="18">
        <v>1</v>
      </c>
      <c r="G121" t="str">
        <f>VLOOKUP(D121,'Stipend Amounts'!A:J, 9, FALSE)</f>
        <v>District</v>
      </c>
      <c r="H121" s="2">
        <f>VLOOKUP(D121,'Stipend Amounts'!A:J, 10, FALSE)</f>
        <v>26.55</v>
      </c>
      <c r="I121">
        <f t="shared" si="6"/>
        <v>2</v>
      </c>
      <c r="J121" s="2">
        <f t="shared" si="7"/>
        <v>53.1</v>
      </c>
    </row>
    <row r="122" spans="1:10">
      <c r="A122" t="s">
        <v>364</v>
      </c>
      <c r="B122" t="s">
        <v>365</v>
      </c>
      <c r="C122" t="s">
        <v>366</v>
      </c>
      <c r="D122" t="s">
        <v>168</v>
      </c>
      <c r="E122" t="s">
        <v>349</v>
      </c>
      <c r="F122" s="18">
        <v>1</v>
      </c>
      <c r="G122" t="str">
        <f>VLOOKUP(D122,'Stipend Amounts'!A:J, 9, FALSE)</f>
        <v>District</v>
      </c>
      <c r="H122" s="2">
        <f>VLOOKUP(D122,'Stipend Amounts'!A:J, 10, FALSE)</f>
        <v>25</v>
      </c>
      <c r="I122">
        <f t="shared" si="6"/>
        <v>2</v>
      </c>
      <c r="J122" s="2">
        <f t="shared" si="7"/>
        <v>50</v>
      </c>
    </row>
    <row r="123" spans="1:10">
      <c r="A123" t="s">
        <v>367</v>
      </c>
      <c r="B123" t="s">
        <v>368</v>
      </c>
      <c r="C123" t="s">
        <v>369</v>
      </c>
      <c r="D123" t="s">
        <v>168</v>
      </c>
      <c r="E123" t="s">
        <v>349</v>
      </c>
      <c r="F123" s="18">
        <v>1</v>
      </c>
      <c r="G123" t="str">
        <f>VLOOKUP(D123,'Stipend Amounts'!A:J, 9, FALSE)</f>
        <v>District</v>
      </c>
      <c r="H123" s="2">
        <f>VLOOKUP(D123,'Stipend Amounts'!A:J, 10, FALSE)</f>
        <v>25</v>
      </c>
      <c r="I123">
        <f t="shared" si="6"/>
        <v>2</v>
      </c>
      <c r="J123" s="2">
        <f t="shared" si="7"/>
        <v>50</v>
      </c>
    </row>
    <row r="124" spans="1:10">
      <c r="A124" t="s">
        <v>364</v>
      </c>
      <c r="B124" t="s">
        <v>370</v>
      </c>
      <c r="C124" t="s">
        <v>371</v>
      </c>
      <c r="D124" t="s">
        <v>168</v>
      </c>
      <c r="E124" t="s">
        <v>349</v>
      </c>
      <c r="F124" s="18">
        <v>1</v>
      </c>
      <c r="G124" t="str">
        <f>VLOOKUP(D124,'Stipend Amounts'!A:J, 9, FALSE)</f>
        <v>District</v>
      </c>
      <c r="H124" s="2">
        <f>VLOOKUP(D124,'Stipend Amounts'!A:J, 10, FALSE)</f>
        <v>25</v>
      </c>
      <c r="I124">
        <f t="shared" si="6"/>
        <v>2</v>
      </c>
      <c r="J124" s="2">
        <f t="shared" si="7"/>
        <v>50</v>
      </c>
    </row>
    <row r="125" spans="1:10">
      <c r="A125" t="s">
        <v>143</v>
      </c>
      <c r="B125" t="s">
        <v>372</v>
      </c>
      <c r="C125" t="s">
        <v>373</v>
      </c>
      <c r="D125" t="s">
        <v>168</v>
      </c>
      <c r="E125" t="s">
        <v>349</v>
      </c>
      <c r="F125" s="18">
        <v>1</v>
      </c>
      <c r="G125" t="str">
        <f>VLOOKUP(D125,'Stipend Amounts'!A:J, 9, FALSE)</f>
        <v>District</v>
      </c>
      <c r="H125" s="2">
        <f>VLOOKUP(D125,'Stipend Amounts'!A:J, 10, FALSE)</f>
        <v>25</v>
      </c>
      <c r="I125">
        <f t="shared" si="6"/>
        <v>2</v>
      </c>
      <c r="J125" s="2">
        <f t="shared" si="7"/>
        <v>50</v>
      </c>
    </row>
    <row r="126" spans="1:10">
      <c r="A126" t="s">
        <v>364</v>
      </c>
      <c r="B126" t="s">
        <v>479</v>
      </c>
      <c r="C126" t="s">
        <v>537</v>
      </c>
      <c r="D126" t="s">
        <v>168</v>
      </c>
      <c r="E126" t="s">
        <v>349</v>
      </c>
      <c r="F126" s="18">
        <v>1</v>
      </c>
      <c r="G126" t="str">
        <f>VLOOKUP(D126,'Stipend Amounts'!A:J, 9, FALSE)</f>
        <v>District</v>
      </c>
      <c r="H126" s="2">
        <f>VLOOKUP(D126,'Stipend Amounts'!A:J, 10, FALSE)</f>
        <v>25</v>
      </c>
      <c r="I126">
        <f t="shared" si="6"/>
        <v>2</v>
      </c>
      <c r="J126" s="2">
        <f t="shared" si="7"/>
        <v>50</v>
      </c>
    </row>
    <row r="127" spans="1:10">
      <c r="A127" t="s">
        <v>374</v>
      </c>
      <c r="B127" t="s">
        <v>375</v>
      </c>
      <c r="C127" t="s">
        <v>376</v>
      </c>
      <c r="D127" t="s">
        <v>12</v>
      </c>
      <c r="E127" t="s">
        <v>349</v>
      </c>
      <c r="F127" s="18">
        <v>1</v>
      </c>
      <c r="G127" t="str">
        <f>VLOOKUP(D127,'Stipend Amounts'!A:J, 9, FALSE)</f>
        <v>Teacher</v>
      </c>
      <c r="H127" s="2">
        <f>VLOOKUP(D127,'Stipend Amounts'!A:J, 10, FALSE)</f>
        <v>38.35</v>
      </c>
      <c r="I127">
        <f t="shared" si="6"/>
        <v>2</v>
      </c>
      <c r="J127" s="2">
        <f t="shared" si="7"/>
        <v>76.7</v>
      </c>
    </row>
    <row r="128" spans="1:10">
      <c r="A128" t="s">
        <v>377</v>
      </c>
      <c r="B128" t="s">
        <v>378</v>
      </c>
      <c r="C128" t="s">
        <v>379</v>
      </c>
      <c r="D128" t="s">
        <v>12</v>
      </c>
      <c r="E128" t="s">
        <v>349</v>
      </c>
      <c r="F128" s="18">
        <v>1</v>
      </c>
      <c r="G128" t="str">
        <f>VLOOKUP(D128,'Stipend Amounts'!A:J, 9, FALSE)</f>
        <v>Teacher</v>
      </c>
      <c r="H128" s="2">
        <f>VLOOKUP(D128,'Stipend Amounts'!A:J, 10, FALSE)</f>
        <v>38.35</v>
      </c>
      <c r="I128">
        <f t="shared" si="6"/>
        <v>2</v>
      </c>
      <c r="J128" s="2">
        <f t="shared" si="7"/>
        <v>76.7</v>
      </c>
    </row>
    <row r="129" spans="1:10">
      <c r="A129" t="s">
        <v>380</v>
      </c>
      <c r="B129" t="s">
        <v>381</v>
      </c>
      <c r="C129" t="s">
        <v>382</v>
      </c>
      <c r="D129" t="s">
        <v>176</v>
      </c>
      <c r="E129" t="s">
        <v>349</v>
      </c>
      <c r="F129" s="18">
        <v>1</v>
      </c>
      <c r="G129" t="str">
        <f>VLOOKUP(D129,'Stipend Amounts'!A:J, 9, FALSE)</f>
        <v>District</v>
      </c>
      <c r="H129" s="2">
        <f>VLOOKUP(D129,'Stipend Amounts'!A:J, 10, FALSE)</f>
        <v>25</v>
      </c>
      <c r="I129">
        <f t="shared" si="6"/>
        <v>2</v>
      </c>
      <c r="J129" s="2">
        <f t="shared" si="7"/>
        <v>50</v>
      </c>
    </row>
    <row r="130" spans="1:10">
      <c r="A130" t="s">
        <v>383</v>
      </c>
      <c r="B130" t="s">
        <v>384</v>
      </c>
      <c r="C130" t="s">
        <v>385</v>
      </c>
      <c r="D130" t="s">
        <v>265</v>
      </c>
      <c r="E130" t="s">
        <v>349</v>
      </c>
      <c r="F130" s="18">
        <v>1</v>
      </c>
      <c r="G130" t="str">
        <f>VLOOKUP(D130,'Stipend Amounts'!A:J, 9, FALSE)</f>
        <v>District</v>
      </c>
      <c r="H130" s="2">
        <f>VLOOKUP(D130,'Stipend Amounts'!A:J, 10, FALSE)</f>
        <v>25</v>
      </c>
      <c r="I130">
        <f t="shared" si="6"/>
        <v>2</v>
      </c>
      <c r="J130" s="2">
        <f t="shared" si="7"/>
        <v>50</v>
      </c>
    </row>
    <row r="131" spans="1:10">
      <c r="A131">
        <v>0</v>
      </c>
      <c r="B131">
        <v>0</v>
      </c>
      <c r="C131" t="s">
        <v>538</v>
      </c>
      <c r="D131" t="s">
        <v>16</v>
      </c>
      <c r="E131" t="s">
        <v>349</v>
      </c>
      <c r="F131" s="18">
        <v>1</v>
      </c>
      <c r="G131" t="e">
        <f>VLOOKUP(D131,'Stipend Amounts'!A:J, 9, FALSE)</f>
        <v>#N/A</v>
      </c>
      <c r="H131" s="2" t="e">
        <f>VLOOKUP(D131,'Stipend Amounts'!A:J, 10, FALSE)</f>
        <v>#N/A</v>
      </c>
      <c r="I131">
        <f t="shared" si="6"/>
        <v>2</v>
      </c>
      <c r="J131" s="2" t="e">
        <f t="shared" si="7"/>
        <v>#N/A</v>
      </c>
    </row>
    <row r="132" spans="1:10">
      <c r="A132" t="s">
        <v>503</v>
      </c>
      <c r="B132" t="s">
        <v>504</v>
      </c>
      <c r="C132" t="s">
        <v>505</v>
      </c>
      <c r="D132" t="s">
        <v>101</v>
      </c>
      <c r="E132" t="s">
        <v>349</v>
      </c>
      <c r="F132" s="18">
        <v>1</v>
      </c>
      <c r="G132" t="str">
        <f>VLOOKUP(D132,'Stipend Amounts'!A:J, 9, FALSE)</f>
        <v>District</v>
      </c>
      <c r="H132" s="2">
        <f>VLOOKUP(D132,'Stipend Amounts'!A:J, 10, FALSE)</f>
        <v>30</v>
      </c>
      <c r="I132">
        <f t="shared" si="6"/>
        <v>2</v>
      </c>
      <c r="J132" s="2">
        <f t="shared" si="7"/>
        <v>60</v>
      </c>
    </row>
    <row r="133" spans="1:10">
      <c r="A133" t="s">
        <v>478</v>
      </c>
      <c r="B133" t="s">
        <v>539</v>
      </c>
      <c r="C133" t="s">
        <v>540</v>
      </c>
      <c r="D133" t="s">
        <v>101</v>
      </c>
      <c r="E133" t="s">
        <v>349</v>
      </c>
      <c r="F133" s="18">
        <v>1</v>
      </c>
      <c r="G133" t="str">
        <f>VLOOKUP(D133,'Stipend Amounts'!A:J, 9, FALSE)</f>
        <v>District</v>
      </c>
      <c r="H133" s="2">
        <f>VLOOKUP(D133,'Stipend Amounts'!A:J, 10, FALSE)</f>
        <v>30</v>
      </c>
      <c r="I133">
        <f t="shared" si="6"/>
        <v>2</v>
      </c>
      <c r="J133" s="2">
        <f t="shared" si="7"/>
        <v>60</v>
      </c>
    </row>
    <row r="134" spans="1:10">
      <c r="A134" t="s">
        <v>453</v>
      </c>
      <c r="B134" t="s">
        <v>541</v>
      </c>
      <c r="C134" t="s">
        <v>542</v>
      </c>
      <c r="D134" t="s">
        <v>101</v>
      </c>
      <c r="E134" t="s">
        <v>349</v>
      </c>
      <c r="F134" s="18">
        <v>1</v>
      </c>
      <c r="G134" t="str">
        <f>VLOOKUP(D134,'Stipend Amounts'!A:J, 9, FALSE)</f>
        <v>District</v>
      </c>
      <c r="H134" s="2">
        <f>VLOOKUP(D134,'Stipend Amounts'!A:J, 10, FALSE)</f>
        <v>30</v>
      </c>
      <c r="I134">
        <f t="shared" si="6"/>
        <v>2</v>
      </c>
      <c r="J134" s="2">
        <f t="shared" si="7"/>
        <v>60</v>
      </c>
    </row>
    <row r="135" spans="1:10">
      <c r="A135" t="s">
        <v>469</v>
      </c>
      <c r="B135" t="s">
        <v>543</v>
      </c>
      <c r="C135" t="s">
        <v>544</v>
      </c>
      <c r="D135" t="s">
        <v>101</v>
      </c>
      <c r="E135" t="s">
        <v>349</v>
      </c>
      <c r="F135" s="18">
        <v>1</v>
      </c>
      <c r="G135" t="str">
        <f>VLOOKUP(D135,'Stipend Amounts'!A:J, 9, FALSE)</f>
        <v>District</v>
      </c>
      <c r="H135" s="2">
        <f>VLOOKUP(D135,'Stipend Amounts'!A:J, 10, FALSE)</f>
        <v>30</v>
      </c>
      <c r="I135">
        <f t="shared" si="6"/>
        <v>2</v>
      </c>
      <c r="J135" s="2">
        <f t="shared" si="7"/>
        <v>60</v>
      </c>
    </row>
    <row r="136" spans="1:10">
      <c r="A136" t="s">
        <v>545</v>
      </c>
      <c r="B136" t="s">
        <v>546</v>
      </c>
      <c r="C136" t="s">
        <v>547</v>
      </c>
      <c r="D136" t="s">
        <v>101</v>
      </c>
      <c r="E136" t="s">
        <v>349</v>
      </c>
      <c r="F136" s="18">
        <v>1</v>
      </c>
      <c r="G136" t="str">
        <f>VLOOKUP(D136,'Stipend Amounts'!A:J, 9, FALSE)</f>
        <v>District</v>
      </c>
      <c r="H136" s="2">
        <f>VLOOKUP(D136,'Stipend Amounts'!A:J, 10, FALSE)</f>
        <v>30</v>
      </c>
      <c r="I136">
        <f t="shared" si="6"/>
        <v>2</v>
      </c>
      <c r="J136" s="2">
        <f t="shared" si="7"/>
        <v>60</v>
      </c>
    </row>
    <row r="137" spans="1:10">
      <c r="A137" t="s">
        <v>548</v>
      </c>
      <c r="B137" t="s">
        <v>482</v>
      </c>
      <c r="C137" t="s">
        <v>549</v>
      </c>
      <c r="D137" t="s">
        <v>101</v>
      </c>
      <c r="E137" t="s">
        <v>349</v>
      </c>
      <c r="F137" s="18">
        <v>1</v>
      </c>
      <c r="G137" t="str">
        <f>VLOOKUP(D137,'Stipend Amounts'!A:J, 9, FALSE)</f>
        <v>District</v>
      </c>
      <c r="H137" s="2">
        <f>VLOOKUP(D137,'Stipend Amounts'!A:J, 10, FALSE)</f>
        <v>30</v>
      </c>
      <c r="I137">
        <f t="shared" si="6"/>
        <v>2</v>
      </c>
      <c r="J137" s="2">
        <f t="shared" si="7"/>
        <v>60</v>
      </c>
    </row>
    <row r="138" spans="1:10">
      <c r="A138" t="s">
        <v>109</v>
      </c>
      <c r="B138" t="s">
        <v>550</v>
      </c>
      <c r="C138" t="s">
        <v>551</v>
      </c>
      <c r="D138" t="s">
        <v>172</v>
      </c>
      <c r="E138" t="s">
        <v>349</v>
      </c>
      <c r="F138" s="18">
        <v>1</v>
      </c>
      <c r="G138" t="str">
        <f>VLOOKUP(D138,'Stipend Amounts'!A:J, 9, FALSE)</f>
        <v>Teacher</v>
      </c>
      <c r="H138" s="2">
        <f>VLOOKUP(D138,'Stipend Amounts'!A:J, 10, FALSE)</f>
        <v>25</v>
      </c>
      <c r="I138">
        <f t="shared" si="6"/>
        <v>2</v>
      </c>
      <c r="J138" s="2">
        <f t="shared" si="7"/>
        <v>50</v>
      </c>
    </row>
    <row r="139" spans="1:10">
      <c r="A139">
        <v>0</v>
      </c>
      <c r="B139">
        <v>0</v>
      </c>
      <c r="C139" t="s">
        <v>552</v>
      </c>
      <c r="D139" t="s">
        <v>16</v>
      </c>
      <c r="E139" t="s">
        <v>349</v>
      </c>
      <c r="F139" s="18">
        <v>1</v>
      </c>
      <c r="G139" t="e">
        <f>VLOOKUP(D139,'Stipend Amounts'!A:J, 9, FALSE)</f>
        <v>#N/A</v>
      </c>
      <c r="H139" s="2" t="e">
        <f>VLOOKUP(D139,'Stipend Amounts'!A:J, 10, FALSE)</f>
        <v>#N/A</v>
      </c>
      <c r="I139">
        <f t="shared" si="6"/>
        <v>2</v>
      </c>
      <c r="J139" s="2" t="e">
        <f t="shared" si="7"/>
        <v>#N/A</v>
      </c>
    </row>
    <row r="140" spans="1:10">
      <c r="G140" t="e">
        <f>VLOOKUP(D140,'Stipend Amounts'!A:J, 9, FALSE)</f>
        <v>#N/A</v>
      </c>
      <c r="H140" s="2" t="e">
        <f>VLOOKUP(D140,'Stipend Amounts'!A:J, 10, FALSE)</f>
        <v>#N/A</v>
      </c>
      <c r="I140">
        <f t="shared" si="6"/>
        <v>0</v>
      </c>
      <c r="J140" s="2" t="e">
        <f t="shared" si="7"/>
        <v>#N/A</v>
      </c>
    </row>
    <row r="141" spans="1:10">
      <c r="G141" t="e">
        <f>VLOOKUP(D141,'Stipend Amounts'!A:J, 9, FALSE)</f>
        <v>#N/A</v>
      </c>
      <c r="H141" s="2" t="e">
        <f>VLOOKUP(D141,'Stipend Amounts'!A:J, 10, FALSE)</f>
        <v>#N/A</v>
      </c>
      <c r="I141">
        <f t="shared" si="6"/>
        <v>0</v>
      </c>
      <c r="J141" s="2" t="e">
        <f t="shared" si="7"/>
        <v>#N/A</v>
      </c>
    </row>
    <row r="142" spans="1:10">
      <c r="G142" t="e">
        <f>VLOOKUP(D142,'Stipend Amounts'!A:J, 9, FALSE)</f>
        <v>#N/A</v>
      </c>
      <c r="H142" s="2" t="e">
        <f>VLOOKUP(D142,'Stipend Amounts'!A:J, 10, FALSE)</f>
        <v>#N/A</v>
      </c>
      <c r="I142">
        <f t="shared" si="6"/>
        <v>0</v>
      </c>
      <c r="J142" s="2" t="e">
        <f t="shared" si="7"/>
        <v>#N/A</v>
      </c>
    </row>
    <row r="143" spans="1:10">
      <c r="G143" t="e">
        <f>VLOOKUP(D143,'Stipend Amounts'!A:J, 9, FALSE)</f>
        <v>#N/A</v>
      </c>
      <c r="H143" s="2" t="e">
        <f>VLOOKUP(D143,'Stipend Amounts'!A:J, 10, FALSE)</f>
        <v>#N/A</v>
      </c>
      <c r="I143">
        <f t="shared" si="6"/>
        <v>0</v>
      </c>
      <c r="J143" s="2" t="e">
        <f t="shared" si="7"/>
        <v>#N/A</v>
      </c>
    </row>
    <row r="144" spans="1:10">
      <c r="G144" t="e">
        <f>VLOOKUP(D144,'Stipend Amounts'!A:J, 9, FALSE)</f>
        <v>#N/A</v>
      </c>
      <c r="H144" s="2" t="e">
        <f>VLOOKUP(D144,'Stipend Amounts'!A:J, 10, FALSE)</f>
        <v>#N/A</v>
      </c>
      <c r="I144">
        <f t="shared" si="6"/>
        <v>0</v>
      </c>
      <c r="J144" s="2" t="e">
        <f t="shared" si="7"/>
        <v>#N/A</v>
      </c>
    </row>
    <row r="145" spans="7:10">
      <c r="G145" t="e">
        <f>VLOOKUP(D145,'Stipend Amounts'!A:J, 9, FALSE)</f>
        <v>#N/A</v>
      </c>
      <c r="H145" s="2" t="e">
        <f>VLOOKUP(D145,'Stipend Amounts'!A:J, 10, FALSE)</f>
        <v>#N/A</v>
      </c>
      <c r="I145">
        <f t="shared" si="6"/>
        <v>0</v>
      </c>
      <c r="J145" s="2" t="e">
        <f t="shared" si="7"/>
        <v>#N/A</v>
      </c>
    </row>
    <row r="146" spans="7:10">
      <c r="G146" t="e">
        <f>VLOOKUP(D146,'Stipend Amounts'!A:J, 9, FALSE)</f>
        <v>#N/A</v>
      </c>
      <c r="H146" s="2" t="e">
        <f>VLOOKUP(D146,'Stipend Amounts'!A:J, 10, FALSE)</f>
        <v>#N/A</v>
      </c>
      <c r="I146">
        <f t="shared" si="6"/>
        <v>0</v>
      </c>
      <c r="J146" s="2" t="e">
        <f t="shared" si="7"/>
        <v>#N/A</v>
      </c>
    </row>
    <row r="147" spans="7:10">
      <c r="G147" t="e">
        <f>VLOOKUP(D147,'Stipend Amounts'!A:J, 9, FALSE)</f>
        <v>#N/A</v>
      </c>
      <c r="H147" s="2" t="e">
        <f>VLOOKUP(D147,'Stipend Amounts'!A:J, 10, FALSE)</f>
        <v>#N/A</v>
      </c>
      <c r="I147">
        <f t="shared" si="6"/>
        <v>0</v>
      </c>
      <c r="J147" s="2" t="e">
        <f t="shared" si="7"/>
        <v>#N/A</v>
      </c>
    </row>
  </sheetData>
  <autoFilter ref="A1:K147"/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K86"/>
  <sheetViews>
    <sheetView topLeftCell="A7" workbookViewId="0">
      <selection activeCell="A15" sqref="A15"/>
    </sheetView>
  </sheetViews>
  <sheetFormatPr baseColWidth="10" defaultRowHeight="15" x14ac:dyDescent="0"/>
  <cols>
    <col min="1" max="1" width="37.33203125" bestFit="1" customWidth="1"/>
    <col min="9" max="9" width="15" customWidth="1"/>
    <col min="10" max="10" width="10.83203125" style="15"/>
    <col min="11" max="11" width="10.83203125" style="5"/>
  </cols>
  <sheetData>
    <row r="1" spans="1:11">
      <c r="A1" s="3" t="s">
        <v>201</v>
      </c>
      <c r="B1" s="3" t="s">
        <v>202</v>
      </c>
      <c r="C1" s="3" t="s">
        <v>203</v>
      </c>
      <c r="D1" s="3" t="s">
        <v>204</v>
      </c>
      <c r="E1" s="3" t="s">
        <v>205</v>
      </c>
      <c r="F1" s="3" t="s">
        <v>206</v>
      </c>
      <c r="G1" s="3" t="s">
        <v>207</v>
      </c>
      <c r="H1" s="3" t="s">
        <v>208</v>
      </c>
      <c r="I1" s="3" t="s">
        <v>209</v>
      </c>
      <c r="J1" s="4" t="s">
        <v>210</v>
      </c>
    </row>
    <row r="2" spans="1:11">
      <c r="A2" s="6" t="s">
        <v>71</v>
      </c>
      <c r="B2" s="6" t="s">
        <v>211</v>
      </c>
      <c r="C2" s="6" t="s">
        <v>212</v>
      </c>
      <c r="D2" s="6" t="s">
        <v>213</v>
      </c>
      <c r="E2" s="6" t="s">
        <v>214</v>
      </c>
      <c r="F2" s="6" t="s">
        <v>214</v>
      </c>
      <c r="G2" s="6" t="s">
        <v>215</v>
      </c>
      <c r="H2" s="6" t="s">
        <v>215</v>
      </c>
      <c r="I2" s="6" t="s">
        <v>3</v>
      </c>
      <c r="J2" s="7">
        <v>25</v>
      </c>
    </row>
    <row r="3" spans="1:11">
      <c r="A3" s="6" t="s">
        <v>216</v>
      </c>
      <c r="B3" s="6" t="s">
        <v>211</v>
      </c>
      <c r="C3" s="6" t="s">
        <v>212</v>
      </c>
      <c r="D3" s="6" t="s">
        <v>213</v>
      </c>
      <c r="E3" s="6" t="s">
        <v>214</v>
      </c>
      <c r="F3" s="6" t="s">
        <v>214</v>
      </c>
      <c r="G3" s="6" t="s">
        <v>217</v>
      </c>
      <c r="H3" s="6"/>
      <c r="I3" s="6" t="s">
        <v>3</v>
      </c>
      <c r="J3" s="7">
        <v>41.95</v>
      </c>
    </row>
    <row r="4" spans="1:11">
      <c r="A4" s="6" t="s">
        <v>218</v>
      </c>
      <c r="B4" s="6" t="s">
        <v>211</v>
      </c>
      <c r="C4" s="6" t="s">
        <v>212</v>
      </c>
      <c r="D4" s="6" t="s">
        <v>213</v>
      </c>
      <c r="E4" s="6" t="s">
        <v>214</v>
      </c>
      <c r="F4" s="6" t="s">
        <v>214</v>
      </c>
      <c r="G4" s="6" t="s">
        <v>554</v>
      </c>
      <c r="H4" s="6" t="s">
        <v>554</v>
      </c>
      <c r="I4" s="6" t="s">
        <v>3</v>
      </c>
      <c r="J4" s="7">
        <v>32</v>
      </c>
    </row>
    <row r="5" spans="1:11">
      <c r="A5" s="6" t="s">
        <v>219</v>
      </c>
      <c r="B5" s="6" t="s">
        <v>211</v>
      </c>
      <c r="C5" s="6" t="s">
        <v>212</v>
      </c>
      <c r="D5" s="6" t="s">
        <v>213</v>
      </c>
      <c r="E5" s="6" t="s">
        <v>213</v>
      </c>
      <c r="F5" s="6" t="s">
        <v>214</v>
      </c>
      <c r="G5" s="6" t="s">
        <v>220</v>
      </c>
      <c r="H5" s="6" t="s">
        <v>221</v>
      </c>
      <c r="I5" s="6" t="s">
        <v>3</v>
      </c>
      <c r="J5" s="7">
        <v>30</v>
      </c>
    </row>
    <row r="6" spans="1:11">
      <c r="A6" s="6" t="s">
        <v>176</v>
      </c>
      <c r="B6" s="6" t="s">
        <v>211</v>
      </c>
      <c r="C6" s="6" t="s">
        <v>212</v>
      </c>
      <c r="D6" s="6" t="s">
        <v>214</v>
      </c>
      <c r="E6" s="6" t="s">
        <v>214</v>
      </c>
      <c r="F6" s="6" t="s">
        <v>214</v>
      </c>
      <c r="G6" s="6" t="s">
        <v>215</v>
      </c>
      <c r="H6" s="6" t="s">
        <v>215</v>
      </c>
      <c r="I6" s="6" t="s">
        <v>3</v>
      </c>
      <c r="J6" s="7">
        <v>25</v>
      </c>
    </row>
    <row r="7" spans="1:11">
      <c r="A7" s="6" t="s">
        <v>222</v>
      </c>
      <c r="B7" s="6" t="s">
        <v>223</v>
      </c>
      <c r="C7" s="6" t="s">
        <v>212</v>
      </c>
      <c r="D7" s="6" t="s">
        <v>213</v>
      </c>
      <c r="E7" s="6" t="s">
        <v>213</v>
      </c>
      <c r="F7" s="6" t="s">
        <v>214</v>
      </c>
      <c r="G7" s="8">
        <v>25</v>
      </c>
      <c r="H7" s="6" t="s">
        <v>224</v>
      </c>
      <c r="I7" s="6" t="s">
        <v>14</v>
      </c>
      <c r="J7" s="7">
        <v>25</v>
      </c>
    </row>
    <row r="8" spans="1:11" ht="16">
      <c r="A8" t="s">
        <v>225</v>
      </c>
      <c r="B8" t="s">
        <v>226</v>
      </c>
      <c r="C8" t="s">
        <v>212</v>
      </c>
      <c r="D8" t="s">
        <v>214</v>
      </c>
      <c r="E8" t="s">
        <v>214</v>
      </c>
      <c r="F8" t="s">
        <v>214</v>
      </c>
      <c r="G8" t="s">
        <v>227</v>
      </c>
      <c r="H8" t="s">
        <v>227</v>
      </c>
      <c r="I8" t="s">
        <v>3</v>
      </c>
      <c r="J8" s="2">
        <v>37.450000000000003</v>
      </c>
      <c r="K8" s="9"/>
    </row>
    <row r="9" spans="1:11">
      <c r="A9" s="6" t="s">
        <v>75</v>
      </c>
      <c r="B9" s="6" t="s">
        <v>211</v>
      </c>
      <c r="C9" s="6" t="s">
        <v>212</v>
      </c>
      <c r="D9" s="6" t="s">
        <v>213</v>
      </c>
      <c r="E9" s="6" t="s">
        <v>214</v>
      </c>
      <c r="F9" s="6" t="s">
        <v>214</v>
      </c>
      <c r="G9" s="6" t="s">
        <v>228</v>
      </c>
      <c r="H9" s="6" t="s">
        <v>224</v>
      </c>
      <c r="I9" s="6" t="s">
        <v>3</v>
      </c>
      <c r="J9" s="7">
        <v>28.16</v>
      </c>
    </row>
    <row r="10" spans="1:11">
      <c r="A10" s="6" t="s">
        <v>229</v>
      </c>
      <c r="B10" s="6" t="s">
        <v>211</v>
      </c>
      <c r="C10" s="6" t="s">
        <v>212</v>
      </c>
      <c r="D10" s="6" t="s">
        <v>213</v>
      </c>
      <c r="E10" s="6" t="s">
        <v>213</v>
      </c>
      <c r="F10" s="6" t="s">
        <v>214</v>
      </c>
      <c r="G10" s="6" t="s">
        <v>230</v>
      </c>
      <c r="H10" s="6" t="s">
        <v>230</v>
      </c>
      <c r="I10" s="6" t="s">
        <v>3</v>
      </c>
      <c r="J10" s="7">
        <v>40</v>
      </c>
    </row>
    <row r="11" spans="1:11">
      <c r="A11" s="6" t="s">
        <v>231</v>
      </c>
      <c r="B11" s="6" t="s">
        <v>211</v>
      </c>
      <c r="C11" s="6" t="s">
        <v>212</v>
      </c>
      <c r="D11" s="6" t="s">
        <v>213</v>
      </c>
      <c r="E11" s="6" t="s">
        <v>213</v>
      </c>
      <c r="F11" s="6" t="s">
        <v>214</v>
      </c>
      <c r="G11" s="6" t="s">
        <v>232</v>
      </c>
      <c r="H11" s="6" t="s">
        <v>232</v>
      </c>
      <c r="I11" s="6" t="s">
        <v>3</v>
      </c>
      <c r="J11" s="7">
        <v>34</v>
      </c>
    </row>
    <row r="12" spans="1:11">
      <c r="A12" s="6" t="s">
        <v>233</v>
      </c>
      <c r="B12" s="6" t="s">
        <v>223</v>
      </c>
      <c r="C12" s="6" t="s">
        <v>234</v>
      </c>
      <c r="D12" s="6" t="s">
        <v>213</v>
      </c>
      <c r="E12" s="6" t="s">
        <v>213</v>
      </c>
      <c r="F12" s="6" t="s">
        <v>214</v>
      </c>
      <c r="G12" s="6" t="s">
        <v>235</v>
      </c>
      <c r="H12" s="6" t="s">
        <v>220</v>
      </c>
      <c r="I12" s="6" t="s">
        <v>14</v>
      </c>
      <c r="J12" s="7">
        <v>22.44</v>
      </c>
    </row>
    <row r="13" spans="1:11">
      <c r="A13" s="6" t="s">
        <v>236</v>
      </c>
      <c r="B13" s="6" t="s">
        <v>223</v>
      </c>
      <c r="C13" s="6" t="s">
        <v>234</v>
      </c>
      <c r="D13" s="6" t="s">
        <v>213</v>
      </c>
      <c r="E13" s="6" t="s">
        <v>213</v>
      </c>
      <c r="F13" s="6" t="s">
        <v>214</v>
      </c>
      <c r="G13" s="6" t="s">
        <v>220</v>
      </c>
      <c r="H13" s="6" t="s">
        <v>220</v>
      </c>
      <c r="I13" s="6" t="s">
        <v>14</v>
      </c>
      <c r="J13" s="7">
        <v>30</v>
      </c>
    </row>
    <row r="14" spans="1:11">
      <c r="A14" s="6" t="s">
        <v>8</v>
      </c>
      <c r="B14" s="6" t="s">
        <v>226</v>
      </c>
      <c r="C14" s="6" t="s">
        <v>237</v>
      </c>
      <c r="D14" s="6" t="s">
        <v>213</v>
      </c>
      <c r="E14" s="6" t="s">
        <v>214</v>
      </c>
      <c r="F14" s="6" t="s">
        <v>214</v>
      </c>
      <c r="G14" s="6" t="s">
        <v>553</v>
      </c>
      <c r="H14" s="6" t="s">
        <v>553</v>
      </c>
      <c r="I14" s="6" t="s">
        <v>3</v>
      </c>
      <c r="J14" s="7">
        <v>16.43</v>
      </c>
    </row>
    <row r="15" spans="1:11">
      <c r="A15" s="6" t="s">
        <v>555</v>
      </c>
      <c r="B15" s="6" t="s">
        <v>223</v>
      </c>
      <c r="C15" s="6" t="s">
        <v>237</v>
      </c>
      <c r="D15" s="6" t="s">
        <v>213</v>
      </c>
      <c r="E15" s="6" t="s">
        <v>214</v>
      </c>
      <c r="F15" s="6" t="s">
        <v>214</v>
      </c>
      <c r="G15" s="6" t="s">
        <v>238</v>
      </c>
      <c r="H15" s="6" t="s">
        <v>238</v>
      </c>
      <c r="I15" s="6" t="s">
        <v>3</v>
      </c>
      <c r="J15" s="7">
        <v>15</v>
      </c>
    </row>
    <row r="16" spans="1:11">
      <c r="A16" s="6" t="s">
        <v>239</v>
      </c>
      <c r="B16" s="6" t="s">
        <v>223</v>
      </c>
      <c r="C16" s="6" t="s">
        <v>237</v>
      </c>
      <c r="D16" s="6" t="s">
        <v>213</v>
      </c>
      <c r="E16" s="6" t="s">
        <v>213</v>
      </c>
      <c r="F16" s="6" t="s">
        <v>214</v>
      </c>
      <c r="G16" s="8">
        <v>25</v>
      </c>
      <c r="H16" s="6" t="s">
        <v>224</v>
      </c>
      <c r="I16" s="6" t="s">
        <v>3</v>
      </c>
      <c r="J16" s="7">
        <v>25</v>
      </c>
    </row>
    <row r="17" spans="1:10">
      <c r="A17" s="6" t="s">
        <v>101</v>
      </c>
      <c r="B17" s="6" t="s">
        <v>211</v>
      </c>
      <c r="C17" s="6" t="s">
        <v>240</v>
      </c>
      <c r="D17" s="6" t="s">
        <v>214</v>
      </c>
      <c r="E17" s="6" t="s">
        <v>214</v>
      </c>
      <c r="F17" s="6" t="s">
        <v>214</v>
      </c>
      <c r="G17" s="6" t="s">
        <v>220</v>
      </c>
      <c r="H17" s="6" t="s">
        <v>220</v>
      </c>
      <c r="I17" s="6" t="s">
        <v>3</v>
      </c>
      <c r="J17" s="7">
        <v>30</v>
      </c>
    </row>
    <row r="18" spans="1:10">
      <c r="A18" s="6" t="s">
        <v>105</v>
      </c>
      <c r="B18" s="6" t="s">
        <v>226</v>
      </c>
      <c r="C18" s="6" t="s">
        <v>240</v>
      </c>
      <c r="D18" s="6" t="s">
        <v>213</v>
      </c>
      <c r="E18" s="6" t="s">
        <v>214</v>
      </c>
      <c r="F18" s="6" t="s">
        <v>214</v>
      </c>
      <c r="G18" s="6" t="s">
        <v>241</v>
      </c>
      <c r="H18" s="6">
        <v>0</v>
      </c>
      <c r="I18" s="6" t="s">
        <v>3</v>
      </c>
      <c r="J18" s="7">
        <v>10</v>
      </c>
    </row>
    <row r="19" spans="1:10">
      <c r="A19" s="6" t="s">
        <v>94</v>
      </c>
      <c r="B19" s="6" t="s">
        <v>211</v>
      </c>
      <c r="C19" s="6" t="s">
        <v>240</v>
      </c>
      <c r="D19" s="6" t="s">
        <v>213</v>
      </c>
      <c r="E19" s="6" t="s">
        <v>214</v>
      </c>
      <c r="F19" s="6" t="s">
        <v>214</v>
      </c>
      <c r="G19" s="6" t="s">
        <v>238</v>
      </c>
      <c r="H19" s="6" t="s">
        <v>224</v>
      </c>
      <c r="I19" s="6" t="s">
        <v>3</v>
      </c>
      <c r="J19" s="7">
        <v>15</v>
      </c>
    </row>
    <row r="20" spans="1:10">
      <c r="A20" s="6" t="s">
        <v>40</v>
      </c>
      <c r="B20" s="6" t="s">
        <v>211</v>
      </c>
      <c r="C20" s="6" t="s">
        <v>242</v>
      </c>
      <c r="D20" s="6" t="s">
        <v>214</v>
      </c>
      <c r="E20" s="6" t="s">
        <v>214</v>
      </c>
      <c r="F20" s="6" t="s">
        <v>214</v>
      </c>
      <c r="G20" s="6" t="s">
        <v>238</v>
      </c>
      <c r="H20" s="6" t="s">
        <v>238</v>
      </c>
      <c r="I20" s="6" t="s">
        <v>3</v>
      </c>
      <c r="J20" s="7">
        <v>15</v>
      </c>
    </row>
    <row r="21" spans="1:10">
      <c r="A21" s="6" t="s">
        <v>12</v>
      </c>
      <c r="B21" s="6" t="s">
        <v>223</v>
      </c>
      <c r="C21" s="6" t="s">
        <v>243</v>
      </c>
      <c r="D21" s="6" t="s">
        <v>214</v>
      </c>
      <c r="E21" s="6" t="s">
        <v>214</v>
      </c>
      <c r="F21" s="6" t="s">
        <v>214</v>
      </c>
      <c r="G21" s="6" t="s">
        <v>244</v>
      </c>
      <c r="H21" s="6" t="s">
        <v>244</v>
      </c>
      <c r="I21" s="6" t="s">
        <v>14</v>
      </c>
      <c r="J21" s="7">
        <v>38.35</v>
      </c>
    </row>
    <row r="22" spans="1:10">
      <c r="A22" s="6" t="s">
        <v>245</v>
      </c>
      <c r="B22" s="6" t="s">
        <v>223</v>
      </c>
      <c r="C22" s="6" t="s">
        <v>243</v>
      </c>
      <c r="D22" s="6" t="s">
        <v>214</v>
      </c>
      <c r="E22" s="6" t="s">
        <v>214</v>
      </c>
      <c r="F22" s="6" t="s">
        <v>214</v>
      </c>
      <c r="G22" s="6" t="s">
        <v>246</v>
      </c>
      <c r="H22" s="6" t="s">
        <v>246</v>
      </c>
      <c r="I22" s="6" t="s">
        <v>14</v>
      </c>
      <c r="J22" s="7">
        <v>39.119999999999997</v>
      </c>
    </row>
    <row r="23" spans="1:10">
      <c r="A23" s="6" t="s">
        <v>247</v>
      </c>
      <c r="B23" s="6" t="s">
        <v>223</v>
      </c>
      <c r="C23" s="6" t="s">
        <v>248</v>
      </c>
      <c r="D23" s="6" t="s">
        <v>213</v>
      </c>
      <c r="E23" s="6" t="s">
        <v>213</v>
      </c>
      <c r="F23" s="6" t="s">
        <v>214</v>
      </c>
      <c r="G23" s="8">
        <v>25</v>
      </c>
      <c r="H23" s="6" t="s">
        <v>224</v>
      </c>
      <c r="I23" s="6" t="s">
        <v>14</v>
      </c>
      <c r="J23" s="7">
        <v>25</v>
      </c>
    </row>
    <row r="24" spans="1:10">
      <c r="A24" s="6" t="s">
        <v>249</v>
      </c>
      <c r="B24" s="6" t="s">
        <v>223</v>
      </c>
      <c r="C24" s="6" t="s">
        <v>248</v>
      </c>
      <c r="D24" s="6" t="s">
        <v>213</v>
      </c>
      <c r="E24" s="6" t="s">
        <v>213</v>
      </c>
      <c r="F24" s="6" t="s">
        <v>214</v>
      </c>
      <c r="G24" s="6" t="s">
        <v>250</v>
      </c>
      <c r="H24" s="6" t="s">
        <v>250</v>
      </c>
      <c r="I24" s="6" t="s">
        <v>14</v>
      </c>
      <c r="J24" s="7">
        <v>30.77</v>
      </c>
    </row>
    <row r="25" spans="1:10">
      <c r="A25" s="6" t="s">
        <v>251</v>
      </c>
      <c r="B25" s="6" t="s">
        <v>223</v>
      </c>
      <c r="C25" s="6" t="s">
        <v>248</v>
      </c>
      <c r="D25" s="6" t="s">
        <v>213</v>
      </c>
      <c r="E25" s="6" t="s">
        <v>213</v>
      </c>
      <c r="F25" s="6" t="s">
        <v>214</v>
      </c>
      <c r="G25" s="8">
        <v>25</v>
      </c>
      <c r="H25" s="6" t="s">
        <v>224</v>
      </c>
      <c r="I25" s="6" t="s">
        <v>14</v>
      </c>
      <c r="J25" s="7">
        <v>25</v>
      </c>
    </row>
    <row r="26" spans="1:10">
      <c r="A26" s="6" t="s">
        <v>252</v>
      </c>
      <c r="B26" s="6" t="s">
        <v>223</v>
      </c>
      <c r="C26" s="6" t="s">
        <v>248</v>
      </c>
      <c r="D26" s="6" t="s">
        <v>213</v>
      </c>
      <c r="E26" s="6" t="s">
        <v>213</v>
      </c>
      <c r="F26" s="6" t="s">
        <v>214</v>
      </c>
      <c r="G26" s="8">
        <v>25</v>
      </c>
      <c r="H26" s="6" t="s">
        <v>224</v>
      </c>
      <c r="I26" s="6" t="s">
        <v>14</v>
      </c>
      <c r="J26" s="7">
        <v>25</v>
      </c>
    </row>
    <row r="27" spans="1:10">
      <c r="A27" s="6" t="s">
        <v>253</v>
      </c>
      <c r="B27" s="6" t="s">
        <v>223</v>
      </c>
      <c r="C27" s="6" t="s">
        <v>248</v>
      </c>
      <c r="D27" s="6" t="s">
        <v>213</v>
      </c>
      <c r="E27" s="6" t="s">
        <v>213</v>
      </c>
      <c r="F27" s="6" t="s">
        <v>214</v>
      </c>
      <c r="G27" s="8">
        <v>25</v>
      </c>
      <c r="H27" s="6" t="s">
        <v>224</v>
      </c>
      <c r="I27" s="6" t="s">
        <v>14</v>
      </c>
      <c r="J27" s="7">
        <v>25</v>
      </c>
    </row>
    <row r="28" spans="1:10">
      <c r="A28" s="6" t="s">
        <v>254</v>
      </c>
      <c r="B28" s="6" t="s">
        <v>223</v>
      </c>
      <c r="C28" s="6" t="s">
        <v>248</v>
      </c>
      <c r="D28" s="6" t="s">
        <v>213</v>
      </c>
      <c r="E28" s="6" t="s">
        <v>213</v>
      </c>
      <c r="F28" s="6" t="s">
        <v>214</v>
      </c>
      <c r="G28" s="6" t="s">
        <v>215</v>
      </c>
      <c r="H28" s="6" t="s">
        <v>215</v>
      </c>
      <c r="I28" s="6" t="s">
        <v>14</v>
      </c>
      <c r="J28" s="7">
        <v>25</v>
      </c>
    </row>
    <row r="29" spans="1:10">
      <c r="A29" s="6" t="s">
        <v>255</v>
      </c>
      <c r="B29" s="6" t="s">
        <v>223</v>
      </c>
      <c r="C29" s="6" t="s">
        <v>248</v>
      </c>
      <c r="D29" s="6" t="s">
        <v>213</v>
      </c>
      <c r="E29" s="6" t="s">
        <v>213</v>
      </c>
      <c r="F29" s="6" t="s">
        <v>214</v>
      </c>
      <c r="G29" s="6" t="s">
        <v>215</v>
      </c>
      <c r="H29" s="6" t="s">
        <v>215</v>
      </c>
      <c r="I29" s="6" t="s">
        <v>14</v>
      </c>
      <c r="J29" s="7">
        <v>25</v>
      </c>
    </row>
    <row r="30" spans="1:10">
      <c r="A30" s="6" t="s">
        <v>256</v>
      </c>
      <c r="B30" s="6" t="s">
        <v>223</v>
      </c>
      <c r="C30" s="6" t="s">
        <v>248</v>
      </c>
      <c r="D30" s="6" t="s">
        <v>213</v>
      </c>
      <c r="E30" s="6" t="s">
        <v>213</v>
      </c>
      <c r="F30" s="6" t="s">
        <v>214</v>
      </c>
      <c r="G30" s="6" t="s">
        <v>215</v>
      </c>
      <c r="H30" s="6" t="s">
        <v>215</v>
      </c>
      <c r="I30" s="6" t="s">
        <v>14</v>
      </c>
      <c r="J30" s="7">
        <v>25</v>
      </c>
    </row>
    <row r="31" spans="1:10">
      <c r="A31" s="6" t="s">
        <v>257</v>
      </c>
      <c r="B31" s="6" t="s">
        <v>223</v>
      </c>
      <c r="C31" s="6" t="s">
        <v>248</v>
      </c>
      <c r="D31" s="6" t="s">
        <v>213</v>
      </c>
      <c r="E31" s="6" t="s">
        <v>213</v>
      </c>
      <c r="F31" s="6" t="s">
        <v>214</v>
      </c>
      <c r="G31" s="6" t="s">
        <v>215</v>
      </c>
      <c r="H31" s="6" t="s">
        <v>215</v>
      </c>
      <c r="I31" s="6" t="s">
        <v>14</v>
      </c>
      <c r="J31" s="7">
        <v>25</v>
      </c>
    </row>
    <row r="32" spans="1:10">
      <c r="A32" s="6" t="s">
        <v>258</v>
      </c>
      <c r="B32" s="6" t="s">
        <v>223</v>
      </c>
      <c r="C32" s="6" t="s">
        <v>248</v>
      </c>
      <c r="D32" s="6" t="s">
        <v>213</v>
      </c>
      <c r="E32" s="6" t="s">
        <v>213</v>
      </c>
      <c r="F32" s="6" t="s">
        <v>214</v>
      </c>
      <c r="G32" s="8">
        <v>25</v>
      </c>
      <c r="H32" s="6" t="s">
        <v>224</v>
      </c>
      <c r="I32" s="6" t="s">
        <v>14</v>
      </c>
      <c r="J32" s="7">
        <v>25</v>
      </c>
    </row>
    <row r="33" spans="1:11">
      <c r="A33" s="10" t="s">
        <v>259</v>
      </c>
      <c r="B33" s="10" t="s">
        <v>223</v>
      </c>
      <c r="C33" s="10" t="s">
        <v>248</v>
      </c>
      <c r="D33" s="10" t="s">
        <v>213</v>
      </c>
      <c r="E33" s="10" t="s">
        <v>213</v>
      </c>
      <c r="F33" s="10" t="s">
        <v>214</v>
      </c>
      <c r="G33" s="10" t="s">
        <v>215</v>
      </c>
      <c r="H33" s="10" t="s">
        <v>215</v>
      </c>
      <c r="I33" s="10" t="s">
        <v>14</v>
      </c>
      <c r="J33" s="11">
        <v>25</v>
      </c>
      <c r="K33" s="12"/>
    </row>
    <row r="34" spans="1:11">
      <c r="A34" s="6" t="s">
        <v>260</v>
      </c>
      <c r="B34" s="6" t="s">
        <v>223</v>
      </c>
      <c r="C34" s="6" t="s">
        <v>248</v>
      </c>
      <c r="D34" s="6" t="s">
        <v>213</v>
      </c>
      <c r="E34" s="6" t="s">
        <v>213</v>
      </c>
      <c r="F34" s="6" t="s">
        <v>214</v>
      </c>
      <c r="G34" s="8">
        <v>25</v>
      </c>
      <c r="H34" s="6" t="s">
        <v>224</v>
      </c>
      <c r="I34" s="6" t="s">
        <v>14</v>
      </c>
      <c r="J34" s="7">
        <v>25</v>
      </c>
    </row>
    <row r="35" spans="1:11">
      <c r="A35" s="6" t="s">
        <v>261</v>
      </c>
      <c r="B35" s="6" t="s">
        <v>223</v>
      </c>
      <c r="C35" s="6" t="s">
        <v>248</v>
      </c>
      <c r="D35" s="6" t="s">
        <v>213</v>
      </c>
      <c r="E35" s="6" t="s">
        <v>213</v>
      </c>
      <c r="F35" s="6" t="s">
        <v>214</v>
      </c>
      <c r="G35" s="6" t="s">
        <v>215</v>
      </c>
      <c r="H35" s="6" t="s">
        <v>215</v>
      </c>
      <c r="I35" s="6" t="s">
        <v>14</v>
      </c>
      <c r="J35" s="7">
        <v>25</v>
      </c>
    </row>
    <row r="36" spans="1:11">
      <c r="A36" s="6" t="s">
        <v>262</v>
      </c>
      <c r="B36" s="6" t="s">
        <v>223</v>
      </c>
      <c r="C36" s="6" t="s">
        <v>248</v>
      </c>
      <c r="D36" s="6" t="s">
        <v>213</v>
      </c>
      <c r="E36" s="6" t="s">
        <v>213</v>
      </c>
      <c r="F36" s="6" t="s">
        <v>214</v>
      </c>
      <c r="G36" s="8">
        <v>25</v>
      </c>
      <c r="H36" s="6" t="s">
        <v>224</v>
      </c>
      <c r="I36" s="6" t="s">
        <v>14</v>
      </c>
      <c r="J36" s="7">
        <v>25</v>
      </c>
    </row>
    <row r="37" spans="1:11">
      <c r="A37" s="6" t="s">
        <v>263</v>
      </c>
      <c r="B37" s="6" t="s">
        <v>223</v>
      </c>
      <c r="C37" s="6" t="s">
        <v>264</v>
      </c>
      <c r="D37" s="6" t="s">
        <v>213</v>
      </c>
      <c r="E37" s="6" t="s">
        <v>213</v>
      </c>
      <c r="F37" s="6" t="s">
        <v>214</v>
      </c>
      <c r="G37" s="8">
        <v>25</v>
      </c>
      <c r="H37" s="6" t="s">
        <v>224</v>
      </c>
      <c r="I37" s="6" t="s">
        <v>14</v>
      </c>
      <c r="J37" s="7">
        <v>25</v>
      </c>
    </row>
    <row r="38" spans="1:11">
      <c r="A38" s="6" t="s">
        <v>265</v>
      </c>
      <c r="B38" s="6" t="s">
        <v>223</v>
      </c>
      <c r="C38" s="6" t="s">
        <v>264</v>
      </c>
      <c r="D38" s="6" t="s">
        <v>214</v>
      </c>
      <c r="E38" s="6" t="s">
        <v>214</v>
      </c>
      <c r="F38" s="6" t="s">
        <v>214</v>
      </c>
      <c r="G38" s="6" t="s">
        <v>266</v>
      </c>
      <c r="H38" s="6" t="s">
        <v>215</v>
      </c>
      <c r="I38" s="6" t="s">
        <v>3</v>
      </c>
      <c r="J38" s="7">
        <v>25</v>
      </c>
    </row>
    <row r="39" spans="1:11">
      <c r="A39" t="s">
        <v>187</v>
      </c>
      <c r="B39" t="s">
        <v>211</v>
      </c>
      <c r="C39" t="s">
        <v>264</v>
      </c>
      <c r="D39" t="s">
        <v>213</v>
      </c>
      <c r="E39" t="s">
        <v>214</v>
      </c>
      <c r="F39" t="s">
        <v>214</v>
      </c>
      <c r="G39" t="s">
        <v>267</v>
      </c>
      <c r="H39" t="s">
        <v>268</v>
      </c>
      <c r="I39" t="s">
        <v>3</v>
      </c>
      <c r="J39" s="13">
        <v>26.55</v>
      </c>
    </row>
    <row r="40" spans="1:11">
      <c r="A40" s="6" t="s">
        <v>269</v>
      </c>
      <c r="B40" s="6" t="s">
        <v>211</v>
      </c>
      <c r="C40" s="6" t="s">
        <v>264</v>
      </c>
      <c r="D40" s="6" t="s">
        <v>213</v>
      </c>
      <c r="E40" s="6" t="s">
        <v>213</v>
      </c>
      <c r="F40" s="6" t="s">
        <v>214</v>
      </c>
      <c r="G40" s="6" t="s">
        <v>270</v>
      </c>
      <c r="H40" s="6" t="s">
        <v>270</v>
      </c>
      <c r="I40" s="6" t="s">
        <v>3</v>
      </c>
      <c r="J40" s="7">
        <v>20</v>
      </c>
    </row>
    <row r="41" spans="1:11">
      <c r="A41" s="6" t="s">
        <v>271</v>
      </c>
      <c r="B41" s="6" t="s">
        <v>223</v>
      </c>
      <c r="C41" s="6" t="s">
        <v>264</v>
      </c>
      <c r="D41" s="6" t="s">
        <v>213</v>
      </c>
      <c r="E41" s="6" t="s">
        <v>213</v>
      </c>
      <c r="F41" s="6" t="s">
        <v>214</v>
      </c>
      <c r="G41" s="6" t="s">
        <v>215</v>
      </c>
      <c r="H41" s="6" t="s">
        <v>215</v>
      </c>
      <c r="I41" s="6" t="s">
        <v>14</v>
      </c>
      <c r="J41" s="7">
        <v>25</v>
      </c>
    </row>
    <row r="42" spans="1:11">
      <c r="A42" t="s">
        <v>272</v>
      </c>
      <c r="B42" t="s">
        <v>226</v>
      </c>
      <c r="C42" t="s">
        <v>264</v>
      </c>
      <c r="D42" t="s">
        <v>214</v>
      </c>
      <c r="E42" t="s">
        <v>214</v>
      </c>
      <c r="F42" t="s">
        <v>214</v>
      </c>
      <c r="G42" s="14" t="s">
        <v>273</v>
      </c>
      <c r="H42" s="14" t="s">
        <v>273</v>
      </c>
      <c r="I42" t="s">
        <v>3</v>
      </c>
      <c r="J42" s="2">
        <v>25</v>
      </c>
      <c r="K42" t="s">
        <v>274</v>
      </c>
    </row>
    <row r="43" spans="1:11">
      <c r="A43" s="6" t="s">
        <v>275</v>
      </c>
      <c r="B43" s="6" t="s">
        <v>211</v>
      </c>
      <c r="C43" s="6" t="s">
        <v>276</v>
      </c>
      <c r="D43" s="6" t="s">
        <v>213</v>
      </c>
      <c r="E43" s="6" t="s">
        <v>213</v>
      </c>
      <c r="F43" s="6" t="s">
        <v>214</v>
      </c>
      <c r="G43" s="6" t="s">
        <v>215</v>
      </c>
      <c r="H43" s="6" t="s">
        <v>277</v>
      </c>
      <c r="I43" s="6" t="s">
        <v>3</v>
      </c>
      <c r="J43" s="7">
        <v>25</v>
      </c>
    </row>
    <row r="44" spans="1:11">
      <c r="A44" s="6" t="s">
        <v>278</v>
      </c>
      <c r="B44" s="6" t="s">
        <v>211</v>
      </c>
      <c r="C44" s="6" t="s">
        <v>276</v>
      </c>
      <c r="D44" s="6" t="s">
        <v>213</v>
      </c>
      <c r="E44" s="6" t="s">
        <v>213</v>
      </c>
      <c r="F44" s="6" t="s">
        <v>214</v>
      </c>
      <c r="G44" s="6" t="s">
        <v>215</v>
      </c>
      <c r="H44" s="6" t="s">
        <v>277</v>
      </c>
      <c r="I44" s="6" t="s">
        <v>3</v>
      </c>
      <c r="J44" s="7">
        <v>25</v>
      </c>
    </row>
    <row r="45" spans="1:11">
      <c r="A45" s="6" t="s">
        <v>279</v>
      </c>
      <c r="B45" s="6" t="s">
        <v>211</v>
      </c>
      <c r="C45" s="6" t="s">
        <v>276</v>
      </c>
      <c r="D45" s="6" t="s">
        <v>214</v>
      </c>
      <c r="E45" s="6" t="s">
        <v>214</v>
      </c>
      <c r="F45" s="6" t="s">
        <v>214</v>
      </c>
      <c r="G45" s="6" t="s">
        <v>215</v>
      </c>
      <c r="H45" s="6" t="s">
        <v>277</v>
      </c>
      <c r="I45" s="6" t="s">
        <v>3</v>
      </c>
      <c r="J45" s="7">
        <v>25</v>
      </c>
    </row>
    <row r="46" spans="1:11">
      <c r="A46" s="6" t="s">
        <v>280</v>
      </c>
      <c r="B46" s="6" t="s">
        <v>211</v>
      </c>
      <c r="C46" s="6" t="s">
        <v>276</v>
      </c>
      <c r="D46" s="6" t="s">
        <v>213</v>
      </c>
      <c r="E46" s="6" t="s">
        <v>213</v>
      </c>
      <c r="F46" s="6" t="s">
        <v>214</v>
      </c>
      <c r="G46" s="6" t="s">
        <v>215</v>
      </c>
      <c r="H46" s="6" t="s">
        <v>277</v>
      </c>
      <c r="I46" s="6" t="s">
        <v>3</v>
      </c>
      <c r="J46" s="7">
        <v>25</v>
      </c>
    </row>
    <row r="47" spans="1:11">
      <c r="A47" s="6" t="s">
        <v>281</v>
      </c>
      <c r="B47" s="6" t="s">
        <v>211</v>
      </c>
      <c r="C47" s="6" t="s">
        <v>276</v>
      </c>
      <c r="D47" s="6" t="s">
        <v>213</v>
      </c>
      <c r="E47" s="6" t="s">
        <v>213</v>
      </c>
      <c r="F47" s="6" t="s">
        <v>214</v>
      </c>
      <c r="G47" s="6" t="s">
        <v>215</v>
      </c>
      <c r="H47" s="6" t="s">
        <v>277</v>
      </c>
      <c r="I47" s="6" t="s">
        <v>3</v>
      </c>
      <c r="J47" s="7">
        <v>25</v>
      </c>
    </row>
    <row r="48" spans="1:11">
      <c r="A48" s="6" t="s">
        <v>282</v>
      </c>
      <c r="B48" s="6" t="s">
        <v>211</v>
      </c>
      <c r="C48" s="6" t="s">
        <v>276</v>
      </c>
      <c r="D48" s="6" t="s">
        <v>213</v>
      </c>
      <c r="E48" s="6" t="s">
        <v>213</v>
      </c>
      <c r="F48" s="6" t="s">
        <v>214</v>
      </c>
      <c r="G48" s="6" t="s">
        <v>215</v>
      </c>
      <c r="H48" s="6" t="s">
        <v>224</v>
      </c>
      <c r="I48" s="6" t="s">
        <v>3</v>
      </c>
      <c r="J48" s="7">
        <v>25</v>
      </c>
    </row>
    <row r="49" spans="1:10">
      <c r="A49" s="6" t="s">
        <v>283</v>
      </c>
      <c r="B49" s="6" t="s">
        <v>211</v>
      </c>
      <c r="C49" s="6" t="s">
        <v>276</v>
      </c>
      <c r="D49" s="6" t="s">
        <v>213</v>
      </c>
      <c r="E49" s="6" t="s">
        <v>213</v>
      </c>
      <c r="F49" s="6" t="s">
        <v>214</v>
      </c>
      <c r="G49" s="6" t="s">
        <v>284</v>
      </c>
      <c r="H49" s="6" t="s">
        <v>284</v>
      </c>
      <c r="I49" s="6" t="s">
        <v>3</v>
      </c>
      <c r="J49" s="7">
        <v>16.670000000000002</v>
      </c>
    </row>
    <row r="50" spans="1:10">
      <c r="A50" s="6" t="s">
        <v>285</v>
      </c>
      <c r="B50" s="6" t="s">
        <v>211</v>
      </c>
      <c r="C50" s="6" t="s">
        <v>276</v>
      </c>
      <c r="D50" s="6" t="s">
        <v>213</v>
      </c>
      <c r="E50" s="6" t="s">
        <v>213</v>
      </c>
      <c r="F50" s="6" t="s">
        <v>214</v>
      </c>
      <c r="G50" s="6" t="s">
        <v>215</v>
      </c>
      <c r="H50" s="6" t="s">
        <v>224</v>
      </c>
      <c r="I50" s="6" t="s">
        <v>3</v>
      </c>
      <c r="J50" s="7">
        <v>25</v>
      </c>
    </row>
    <row r="51" spans="1:10">
      <c r="A51" s="6" t="s">
        <v>286</v>
      </c>
      <c r="B51" s="6" t="s">
        <v>211</v>
      </c>
      <c r="C51" s="6" t="s">
        <v>276</v>
      </c>
      <c r="D51" s="6" t="s">
        <v>213</v>
      </c>
      <c r="E51" s="6" t="s">
        <v>214</v>
      </c>
      <c r="F51" s="6" t="s">
        <v>214</v>
      </c>
      <c r="G51" s="6" t="s">
        <v>215</v>
      </c>
      <c r="H51" s="6" t="s">
        <v>277</v>
      </c>
      <c r="I51" s="6" t="s">
        <v>3</v>
      </c>
      <c r="J51" s="7">
        <v>25</v>
      </c>
    </row>
    <row r="52" spans="1:10">
      <c r="A52" s="6" t="s">
        <v>287</v>
      </c>
      <c r="B52" s="6" t="s">
        <v>226</v>
      </c>
      <c r="C52" s="6" t="s">
        <v>276</v>
      </c>
      <c r="D52" s="6" t="s">
        <v>213</v>
      </c>
      <c r="E52" s="6" t="s">
        <v>213</v>
      </c>
      <c r="F52" s="6" t="s">
        <v>214</v>
      </c>
      <c r="G52" s="6" t="s">
        <v>215</v>
      </c>
      <c r="H52" s="6" t="s">
        <v>277</v>
      </c>
      <c r="I52" s="6" t="s">
        <v>3</v>
      </c>
      <c r="J52" s="7">
        <v>25</v>
      </c>
    </row>
    <row r="53" spans="1:10">
      <c r="A53" s="6" t="s">
        <v>288</v>
      </c>
      <c r="B53" s="6" t="s">
        <v>211</v>
      </c>
      <c r="C53" s="6" t="s">
        <v>289</v>
      </c>
      <c r="D53" s="6" t="s">
        <v>213</v>
      </c>
      <c r="E53" s="6" t="s">
        <v>213</v>
      </c>
      <c r="F53" s="6" t="s">
        <v>214</v>
      </c>
      <c r="G53" s="6" t="s">
        <v>290</v>
      </c>
      <c r="H53" s="6" t="s">
        <v>290</v>
      </c>
      <c r="I53" s="6" t="s">
        <v>3</v>
      </c>
      <c r="J53" s="7">
        <v>33.18</v>
      </c>
    </row>
    <row r="54" spans="1:10">
      <c r="A54" s="6" t="s">
        <v>20</v>
      </c>
      <c r="B54" s="6" t="s">
        <v>211</v>
      </c>
      <c r="C54" s="6" t="s">
        <v>291</v>
      </c>
      <c r="D54" s="6" t="s">
        <v>214</v>
      </c>
      <c r="E54" s="6" t="s">
        <v>213</v>
      </c>
      <c r="F54" s="6" t="s">
        <v>214</v>
      </c>
      <c r="G54" s="6" t="s">
        <v>220</v>
      </c>
      <c r="H54" s="6" t="s">
        <v>292</v>
      </c>
      <c r="I54" s="6" t="s">
        <v>3</v>
      </c>
      <c r="J54" s="7">
        <v>30</v>
      </c>
    </row>
    <row r="55" spans="1:10">
      <c r="A55" s="6" t="s">
        <v>293</v>
      </c>
      <c r="B55" s="6" t="s">
        <v>223</v>
      </c>
      <c r="C55" s="6" t="s">
        <v>294</v>
      </c>
      <c r="D55" s="6" t="s">
        <v>213</v>
      </c>
      <c r="E55" s="6" t="s">
        <v>213</v>
      </c>
      <c r="F55" s="6" t="s">
        <v>214</v>
      </c>
      <c r="G55" s="6" t="s">
        <v>224</v>
      </c>
      <c r="H55" s="6" t="s">
        <v>224</v>
      </c>
      <c r="I55" s="6" t="s">
        <v>295</v>
      </c>
      <c r="J55" s="7"/>
    </row>
    <row r="56" spans="1:10">
      <c r="A56" s="6" t="s">
        <v>86</v>
      </c>
      <c r="B56" s="6" t="s">
        <v>211</v>
      </c>
      <c r="C56" s="6" t="s">
        <v>296</v>
      </c>
      <c r="D56" s="6" t="s">
        <v>213</v>
      </c>
      <c r="E56" s="6" t="s">
        <v>214</v>
      </c>
      <c r="F56" s="6" t="s">
        <v>214</v>
      </c>
      <c r="G56" s="6" t="s">
        <v>215</v>
      </c>
      <c r="H56" s="6" t="s">
        <v>215</v>
      </c>
      <c r="I56" s="6" t="s">
        <v>3</v>
      </c>
      <c r="J56" s="7">
        <v>25</v>
      </c>
    </row>
    <row r="57" spans="1:10">
      <c r="A57" s="6" t="s">
        <v>297</v>
      </c>
      <c r="B57" s="6" t="s">
        <v>211</v>
      </c>
      <c r="C57" s="6" t="s">
        <v>296</v>
      </c>
      <c r="D57" s="6" t="s">
        <v>213</v>
      </c>
      <c r="E57" s="6" t="s">
        <v>214</v>
      </c>
      <c r="F57" s="6" t="s">
        <v>214</v>
      </c>
      <c r="G57" s="6" t="s">
        <v>215</v>
      </c>
      <c r="H57" s="6" t="s">
        <v>215</v>
      </c>
      <c r="I57" s="6" t="s">
        <v>3</v>
      </c>
      <c r="J57" s="7">
        <v>25</v>
      </c>
    </row>
    <row r="58" spans="1:10">
      <c r="A58" s="6" t="s">
        <v>298</v>
      </c>
      <c r="B58" s="6" t="s">
        <v>211</v>
      </c>
      <c r="C58" s="6" t="s">
        <v>296</v>
      </c>
      <c r="D58" s="6" t="s">
        <v>213</v>
      </c>
      <c r="E58" s="6" t="s">
        <v>213</v>
      </c>
      <c r="F58" s="6" t="s">
        <v>214</v>
      </c>
      <c r="G58" s="6" t="s">
        <v>299</v>
      </c>
      <c r="H58" s="6" t="s">
        <v>300</v>
      </c>
      <c r="I58" s="6" t="s">
        <v>3</v>
      </c>
      <c r="J58" s="7">
        <v>30.62</v>
      </c>
    </row>
    <row r="59" spans="1:10">
      <c r="A59" s="6" t="s">
        <v>301</v>
      </c>
      <c r="B59" s="6" t="s">
        <v>211</v>
      </c>
      <c r="C59" s="6" t="s">
        <v>296</v>
      </c>
      <c r="D59" s="6" t="s">
        <v>213</v>
      </c>
      <c r="E59" s="6" t="s">
        <v>214</v>
      </c>
      <c r="F59" s="6" t="s">
        <v>214</v>
      </c>
      <c r="G59" s="6" t="s">
        <v>302</v>
      </c>
      <c r="H59" s="6" t="s">
        <v>224</v>
      </c>
      <c r="I59" s="6" t="s">
        <v>3</v>
      </c>
      <c r="J59" s="7">
        <v>27</v>
      </c>
    </row>
    <row r="60" spans="1:10">
      <c r="A60" s="6" t="s">
        <v>82</v>
      </c>
      <c r="B60" s="6" t="s">
        <v>226</v>
      </c>
      <c r="C60" s="6" t="s">
        <v>296</v>
      </c>
      <c r="D60" s="6" t="s">
        <v>213</v>
      </c>
      <c r="E60" s="6" t="s">
        <v>213</v>
      </c>
      <c r="F60" s="6" t="s">
        <v>214</v>
      </c>
      <c r="G60" s="6" t="s">
        <v>345</v>
      </c>
      <c r="H60" s="6" t="s">
        <v>345</v>
      </c>
      <c r="I60" s="6" t="s">
        <v>3</v>
      </c>
      <c r="J60" s="17">
        <v>20.28</v>
      </c>
    </row>
    <row r="61" spans="1:10">
      <c r="A61" s="6" t="s">
        <v>303</v>
      </c>
      <c r="B61" s="6" t="s">
        <v>211</v>
      </c>
      <c r="C61" s="6" t="s">
        <v>296</v>
      </c>
      <c r="D61" s="6" t="s">
        <v>213</v>
      </c>
      <c r="E61" s="6" t="s">
        <v>213</v>
      </c>
      <c r="F61" s="6" t="s">
        <v>214</v>
      </c>
      <c r="G61" s="6" t="s">
        <v>220</v>
      </c>
      <c r="H61" s="6" t="s">
        <v>220</v>
      </c>
      <c r="I61" s="6" t="s">
        <v>3</v>
      </c>
      <c r="J61" s="7">
        <v>30</v>
      </c>
    </row>
    <row r="62" spans="1:10">
      <c r="A62" s="6" t="s">
        <v>30</v>
      </c>
      <c r="B62" s="6" t="s">
        <v>211</v>
      </c>
      <c r="C62" s="6" t="s">
        <v>296</v>
      </c>
      <c r="D62" s="6" t="s">
        <v>214</v>
      </c>
      <c r="E62" s="6" t="s">
        <v>214</v>
      </c>
      <c r="F62" s="6" t="s">
        <v>214</v>
      </c>
      <c r="G62" s="6" t="s">
        <v>304</v>
      </c>
      <c r="H62" s="6" t="s">
        <v>224</v>
      </c>
      <c r="I62" s="6" t="s">
        <v>3</v>
      </c>
      <c r="J62" s="7">
        <v>26.56</v>
      </c>
    </row>
    <row r="63" spans="1:10">
      <c r="A63" s="6" t="s">
        <v>305</v>
      </c>
      <c r="B63" s="6" t="s">
        <v>211</v>
      </c>
      <c r="C63" s="6" t="s">
        <v>296</v>
      </c>
      <c r="D63" s="6" t="s">
        <v>213</v>
      </c>
      <c r="E63" s="6" t="s">
        <v>213</v>
      </c>
      <c r="F63" s="6" t="s">
        <v>214</v>
      </c>
      <c r="G63" s="6" t="s">
        <v>215</v>
      </c>
      <c r="H63" s="6" t="s">
        <v>215</v>
      </c>
      <c r="I63" s="6" t="s">
        <v>3</v>
      </c>
      <c r="J63" s="7">
        <v>25</v>
      </c>
    </row>
    <row r="64" spans="1:10">
      <c r="A64" s="6" t="s">
        <v>306</v>
      </c>
      <c r="B64" s="6" t="s">
        <v>211</v>
      </c>
      <c r="C64" s="6" t="s">
        <v>296</v>
      </c>
      <c r="D64" s="6" t="s">
        <v>214</v>
      </c>
      <c r="E64" s="6" t="s">
        <v>213</v>
      </c>
      <c r="F64" s="6" t="s">
        <v>214</v>
      </c>
      <c r="G64" s="6" t="s">
        <v>307</v>
      </c>
      <c r="H64" s="6" t="s">
        <v>307</v>
      </c>
      <c r="I64" s="6" t="s">
        <v>3</v>
      </c>
      <c r="J64" s="7">
        <v>24</v>
      </c>
    </row>
    <row r="65" spans="1:10">
      <c r="A65" s="6" t="s">
        <v>308</v>
      </c>
      <c r="B65" s="6" t="s">
        <v>211</v>
      </c>
      <c r="C65" s="6" t="s">
        <v>309</v>
      </c>
      <c r="D65" s="6" t="s">
        <v>214</v>
      </c>
      <c r="E65" s="6" t="s">
        <v>214</v>
      </c>
      <c r="F65" s="6" t="s">
        <v>214</v>
      </c>
      <c r="G65" s="6" t="s">
        <v>215</v>
      </c>
      <c r="H65" s="6" t="s">
        <v>224</v>
      </c>
      <c r="I65" s="6" t="s">
        <v>3</v>
      </c>
      <c r="J65" s="7">
        <v>25</v>
      </c>
    </row>
    <row r="66" spans="1:10">
      <c r="A66" s="6" t="s">
        <v>310</v>
      </c>
      <c r="B66" s="6" t="s">
        <v>223</v>
      </c>
      <c r="C66" s="6" t="s">
        <v>311</v>
      </c>
      <c r="D66" s="6" t="s">
        <v>213</v>
      </c>
      <c r="E66" s="6" t="s">
        <v>213</v>
      </c>
      <c r="F66" s="6" t="s">
        <v>214</v>
      </c>
      <c r="G66" s="6" t="s">
        <v>312</v>
      </c>
      <c r="H66" s="6" t="s">
        <v>312</v>
      </c>
      <c r="I66" s="6" t="s">
        <v>14</v>
      </c>
      <c r="J66" s="7">
        <v>30.49</v>
      </c>
    </row>
    <row r="67" spans="1:10">
      <c r="A67" s="6" t="s">
        <v>313</v>
      </c>
      <c r="B67" s="6" t="s">
        <v>211</v>
      </c>
      <c r="C67" s="6" t="s">
        <v>311</v>
      </c>
      <c r="D67" s="6" t="s">
        <v>213</v>
      </c>
      <c r="E67" s="6" t="s">
        <v>213</v>
      </c>
      <c r="F67" s="6" t="s">
        <v>213</v>
      </c>
      <c r="G67" s="6" t="s">
        <v>314</v>
      </c>
      <c r="H67" s="6" t="s">
        <v>314</v>
      </c>
      <c r="I67" s="6" t="s">
        <v>3</v>
      </c>
      <c r="J67" s="7">
        <v>33.04</v>
      </c>
    </row>
    <row r="68" spans="1:10">
      <c r="A68" s="6" t="s">
        <v>315</v>
      </c>
      <c r="B68" s="6" t="s">
        <v>223</v>
      </c>
      <c r="C68" s="6" t="s">
        <v>311</v>
      </c>
      <c r="D68" s="6" t="s">
        <v>213</v>
      </c>
      <c r="E68" s="6" t="s">
        <v>213</v>
      </c>
      <c r="F68" s="6" t="s">
        <v>214</v>
      </c>
      <c r="G68" s="6" t="s">
        <v>316</v>
      </c>
      <c r="H68" s="6" t="s">
        <v>316</v>
      </c>
      <c r="I68" s="6" t="s">
        <v>14</v>
      </c>
      <c r="J68" s="7">
        <v>26</v>
      </c>
    </row>
    <row r="69" spans="1:10">
      <c r="A69" s="6" t="s">
        <v>317</v>
      </c>
      <c r="B69" s="6" t="s">
        <v>223</v>
      </c>
      <c r="C69" s="6" t="s">
        <v>311</v>
      </c>
      <c r="D69" s="6" t="s">
        <v>213</v>
      </c>
      <c r="E69" s="6" t="s">
        <v>213</v>
      </c>
      <c r="F69" s="6" t="s">
        <v>214</v>
      </c>
      <c r="G69" s="6" t="s">
        <v>318</v>
      </c>
      <c r="H69" s="6" t="s">
        <v>319</v>
      </c>
      <c r="I69" s="6" t="s">
        <v>3</v>
      </c>
      <c r="J69" s="7">
        <v>26</v>
      </c>
    </row>
    <row r="70" spans="1:10">
      <c r="A70" s="6" t="s">
        <v>320</v>
      </c>
      <c r="B70" s="6" t="s">
        <v>223</v>
      </c>
      <c r="C70" s="6" t="s">
        <v>311</v>
      </c>
      <c r="D70" s="6" t="s">
        <v>213</v>
      </c>
      <c r="E70" s="6" t="s">
        <v>213</v>
      </c>
      <c r="F70" s="6" t="s">
        <v>214</v>
      </c>
      <c r="G70" s="6" t="s">
        <v>215</v>
      </c>
      <c r="H70" s="6" t="s">
        <v>215</v>
      </c>
      <c r="I70" s="6" t="s">
        <v>14</v>
      </c>
      <c r="J70" s="7">
        <v>25</v>
      </c>
    </row>
    <row r="71" spans="1:10">
      <c r="A71" s="6" t="s">
        <v>321</v>
      </c>
      <c r="B71" s="6" t="s">
        <v>211</v>
      </c>
      <c r="C71" s="6" t="s">
        <v>311</v>
      </c>
      <c r="D71" s="6" t="s">
        <v>213</v>
      </c>
      <c r="E71" s="6" t="s">
        <v>214</v>
      </c>
      <c r="F71" s="6" t="s">
        <v>214</v>
      </c>
      <c r="G71" s="6" t="s">
        <v>322</v>
      </c>
      <c r="H71" s="6" t="s">
        <v>322</v>
      </c>
      <c r="I71" s="6" t="s">
        <v>3</v>
      </c>
      <c r="J71" s="7">
        <v>31</v>
      </c>
    </row>
    <row r="72" spans="1:10">
      <c r="A72" s="6" t="s">
        <v>323</v>
      </c>
      <c r="B72" s="6" t="s">
        <v>223</v>
      </c>
      <c r="C72" s="6" t="s">
        <v>311</v>
      </c>
      <c r="D72" s="6" t="s">
        <v>213</v>
      </c>
      <c r="E72" s="6" t="s">
        <v>213</v>
      </c>
      <c r="F72" s="6" t="s">
        <v>214</v>
      </c>
      <c r="G72" s="6" t="s">
        <v>324</v>
      </c>
      <c r="H72" s="6" t="s">
        <v>324</v>
      </c>
      <c r="I72" s="6" t="s">
        <v>14</v>
      </c>
      <c r="J72" s="7">
        <v>22</v>
      </c>
    </row>
    <row r="73" spans="1:10">
      <c r="A73" s="6" t="s">
        <v>325</v>
      </c>
      <c r="B73" s="6" t="s">
        <v>211</v>
      </c>
      <c r="C73" s="6" t="s">
        <v>311</v>
      </c>
      <c r="D73" s="6" t="s">
        <v>213</v>
      </c>
      <c r="E73" s="6" t="s">
        <v>214</v>
      </c>
      <c r="F73" s="6" t="s">
        <v>214</v>
      </c>
      <c r="G73" s="6" t="s">
        <v>326</v>
      </c>
      <c r="H73" s="6" t="s">
        <v>224</v>
      </c>
      <c r="I73" s="6" t="s">
        <v>3</v>
      </c>
      <c r="J73" s="7">
        <v>47.54</v>
      </c>
    </row>
    <row r="74" spans="1:10">
      <c r="A74" s="6" t="s">
        <v>327</v>
      </c>
      <c r="B74" s="6" t="s">
        <v>223</v>
      </c>
      <c r="C74" s="6" t="s">
        <v>311</v>
      </c>
      <c r="D74" s="6" t="s">
        <v>213</v>
      </c>
      <c r="E74" s="6" t="s">
        <v>213</v>
      </c>
      <c r="F74" s="6" t="s">
        <v>214</v>
      </c>
      <c r="G74" s="6" t="s">
        <v>328</v>
      </c>
      <c r="H74" s="6" t="s">
        <v>328</v>
      </c>
      <c r="I74" s="6" t="s">
        <v>14</v>
      </c>
      <c r="J74" s="7">
        <v>51.3</v>
      </c>
    </row>
    <row r="75" spans="1:10">
      <c r="A75" s="6" t="s">
        <v>90</v>
      </c>
      <c r="B75" s="6" t="s">
        <v>211</v>
      </c>
      <c r="C75" s="6" t="s">
        <v>311</v>
      </c>
      <c r="D75" s="6" t="s">
        <v>213</v>
      </c>
      <c r="E75" s="6" t="s">
        <v>213</v>
      </c>
      <c r="F75" s="6" t="s">
        <v>214</v>
      </c>
      <c r="G75" s="6" t="s">
        <v>329</v>
      </c>
      <c r="H75" s="6" t="s">
        <v>329</v>
      </c>
      <c r="I75" s="6" t="s">
        <v>3</v>
      </c>
      <c r="J75" s="7">
        <v>29.82</v>
      </c>
    </row>
    <row r="76" spans="1:10">
      <c r="A76" s="6" t="s">
        <v>330</v>
      </c>
      <c r="B76" s="6" t="s">
        <v>223</v>
      </c>
      <c r="C76" s="6" t="s">
        <v>311</v>
      </c>
      <c r="D76" s="6" t="s">
        <v>213</v>
      </c>
      <c r="E76" s="6" t="s">
        <v>213</v>
      </c>
      <c r="F76" s="6" t="s">
        <v>214</v>
      </c>
      <c r="G76" s="6" t="s">
        <v>316</v>
      </c>
      <c r="H76" s="6" t="s">
        <v>316</v>
      </c>
      <c r="I76" s="6" t="s">
        <v>3</v>
      </c>
      <c r="J76" s="7">
        <v>26</v>
      </c>
    </row>
    <row r="77" spans="1:10">
      <c r="A77" s="6" t="s">
        <v>331</v>
      </c>
      <c r="B77" s="6" t="s">
        <v>223</v>
      </c>
      <c r="C77" s="6" t="s">
        <v>311</v>
      </c>
      <c r="D77" s="6" t="s">
        <v>213</v>
      </c>
      <c r="E77" s="6" t="s">
        <v>213</v>
      </c>
      <c r="F77" s="6" t="s">
        <v>214</v>
      </c>
      <c r="G77" s="8">
        <v>25</v>
      </c>
      <c r="H77" s="6" t="s">
        <v>224</v>
      </c>
      <c r="I77" s="6" t="s">
        <v>14</v>
      </c>
      <c r="J77" s="7">
        <v>25</v>
      </c>
    </row>
    <row r="78" spans="1:10">
      <c r="A78" s="6" t="s">
        <v>332</v>
      </c>
      <c r="B78" s="6" t="s">
        <v>211</v>
      </c>
      <c r="C78" s="6" t="s">
        <v>311</v>
      </c>
      <c r="D78" s="6" t="s">
        <v>214</v>
      </c>
      <c r="E78" s="6" t="s">
        <v>214</v>
      </c>
      <c r="F78" s="6" t="s">
        <v>214</v>
      </c>
      <c r="G78" s="6" t="s">
        <v>333</v>
      </c>
      <c r="H78" s="6"/>
      <c r="I78" s="6" t="s">
        <v>3</v>
      </c>
      <c r="J78" s="7">
        <v>36</v>
      </c>
    </row>
    <row r="79" spans="1:10">
      <c r="A79" s="6" t="s">
        <v>334</v>
      </c>
      <c r="B79" s="6" t="s">
        <v>223</v>
      </c>
      <c r="C79" s="6" t="s">
        <v>311</v>
      </c>
      <c r="D79" s="6" t="s">
        <v>213</v>
      </c>
      <c r="E79" s="6" t="s">
        <v>213</v>
      </c>
      <c r="F79" s="6" t="s">
        <v>214</v>
      </c>
      <c r="G79" s="6" t="s">
        <v>335</v>
      </c>
      <c r="H79" s="6" t="s">
        <v>335</v>
      </c>
      <c r="I79" s="6" t="s">
        <v>3</v>
      </c>
      <c r="J79" s="7">
        <v>27</v>
      </c>
    </row>
    <row r="80" spans="1:10">
      <c r="A80" s="6" t="s">
        <v>336</v>
      </c>
      <c r="B80" s="6" t="s">
        <v>211</v>
      </c>
      <c r="C80" s="6" t="s">
        <v>311</v>
      </c>
      <c r="D80" s="6" t="s">
        <v>213</v>
      </c>
      <c r="E80" s="6" t="s">
        <v>214</v>
      </c>
      <c r="F80" s="6" t="s">
        <v>214</v>
      </c>
      <c r="G80" s="6"/>
      <c r="H80" s="6"/>
      <c r="I80" s="6" t="s">
        <v>3</v>
      </c>
      <c r="J80" s="7"/>
    </row>
    <row r="81" spans="1:10">
      <c r="A81" s="6" t="s">
        <v>337</v>
      </c>
      <c r="B81" s="6" t="s">
        <v>223</v>
      </c>
      <c r="C81" s="6" t="s">
        <v>311</v>
      </c>
      <c r="D81" s="6" t="s">
        <v>213</v>
      </c>
      <c r="E81" s="6" t="s">
        <v>213</v>
      </c>
      <c r="F81" s="6" t="s">
        <v>214</v>
      </c>
      <c r="G81" s="6" t="s">
        <v>338</v>
      </c>
      <c r="H81" s="6" t="s">
        <v>338</v>
      </c>
      <c r="I81" s="6" t="s">
        <v>3</v>
      </c>
      <c r="J81" s="7">
        <v>26.46</v>
      </c>
    </row>
    <row r="82" spans="1:10">
      <c r="A82" s="6" t="s">
        <v>339</v>
      </c>
      <c r="B82" s="6" t="s">
        <v>223</v>
      </c>
      <c r="C82" s="6" t="s">
        <v>311</v>
      </c>
      <c r="D82" s="6" t="s">
        <v>213</v>
      </c>
      <c r="E82" s="6" t="s">
        <v>213</v>
      </c>
      <c r="F82" s="6" t="s">
        <v>214</v>
      </c>
      <c r="G82" s="6" t="s">
        <v>340</v>
      </c>
      <c r="H82" s="6" t="s">
        <v>230</v>
      </c>
      <c r="I82" s="6"/>
      <c r="J82" s="7">
        <v>45</v>
      </c>
    </row>
    <row r="83" spans="1:10">
      <c r="A83" s="6" t="s">
        <v>341</v>
      </c>
      <c r="B83" s="6" t="s">
        <v>223</v>
      </c>
      <c r="C83" s="6" t="s">
        <v>311</v>
      </c>
      <c r="D83" s="6" t="s">
        <v>213</v>
      </c>
      <c r="E83" s="6" t="s">
        <v>213</v>
      </c>
      <c r="F83" s="6" t="s">
        <v>214</v>
      </c>
      <c r="G83" s="6" t="s">
        <v>316</v>
      </c>
      <c r="H83" s="6" t="s">
        <v>316</v>
      </c>
      <c r="I83" s="6" t="s">
        <v>14</v>
      </c>
      <c r="J83" s="7">
        <v>26</v>
      </c>
    </row>
    <row r="84" spans="1:10">
      <c r="A84" s="6" t="s">
        <v>342</v>
      </c>
      <c r="B84" s="6" t="s">
        <v>224</v>
      </c>
      <c r="C84" s="6" t="s">
        <v>224</v>
      </c>
      <c r="D84" s="6" t="s">
        <v>224</v>
      </c>
      <c r="E84" s="6" t="s">
        <v>224</v>
      </c>
      <c r="F84" s="6" t="s">
        <v>224</v>
      </c>
      <c r="G84">
        <v>0</v>
      </c>
      <c r="H84">
        <v>0</v>
      </c>
      <c r="I84" s="6" t="s">
        <v>16</v>
      </c>
      <c r="J84" s="15">
        <v>0</v>
      </c>
    </row>
    <row r="85" spans="1:10">
      <c r="A85" s="6" t="s">
        <v>172</v>
      </c>
      <c r="B85" s="6" t="s">
        <v>224</v>
      </c>
      <c r="C85" s="6" t="s">
        <v>224</v>
      </c>
      <c r="D85" s="6" t="s">
        <v>224</v>
      </c>
      <c r="E85" s="6" t="s">
        <v>224</v>
      </c>
      <c r="F85" s="6" t="s">
        <v>224</v>
      </c>
      <c r="G85" s="6" t="s">
        <v>215</v>
      </c>
      <c r="H85" s="6" t="s">
        <v>224</v>
      </c>
      <c r="I85" s="6" t="s">
        <v>14</v>
      </c>
      <c r="J85" s="15">
        <v>25</v>
      </c>
    </row>
    <row r="86" spans="1:10">
      <c r="A86" s="6" t="s">
        <v>161</v>
      </c>
      <c r="B86" s="16" t="s">
        <v>226</v>
      </c>
      <c r="C86" s="6" t="s">
        <v>343</v>
      </c>
      <c r="D86" s="6" t="s">
        <v>224</v>
      </c>
      <c r="E86" s="6" t="s">
        <v>224</v>
      </c>
      <c r="F86" s="6" t="s">
        <v>224</v>
      </c>
      <c r="G86">
        <v>0</v>
      </c>
      <c r="H86">
        <v>0</v>
      </c>
      <c r="I86" s="6" t="s">
        <v>16</v>
      </c>
      <c r="J86" s="1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Running List</vt:lpstr>
      <vt:lpstr>Stipend Amounts</vt:lpstr>
    </vt:vector>
  </TitlesOfParts>
  <Company>Code.org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Edmonds</dc:creator>
  <cp:lastModifiedBy>Cody Edmonds</cp:lastModifiedBy>
  <cp:lastPrinted>2015-05-29T22:48:06Z</cp:lastPrinted>
  <dcterms:created xsi:type="dcterms:W3CDTF">2015-05-28T19:09:47Z</dcterms:created>
  <dcterms:modified xsi:type="dcterms:W3CDTF">2015-06-04T22:40:51Z</dcterms:modified>
</cp:coreProperties>
</file>