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eit.osu.edu\home\k\kirby.249\Documents\CSE\CSE 2421 Systems\2023_3.Autumn\Labs\Lab 2\"/>
    </mc:Choice>
  </mc:AlternateContent>
  <xr:revisionPtr revIDLastSave="0" documentId="13_ncr:1_{3252939D-2B71-4E3C-B685-7E8E6BE09DB2}" xr6:coauthVersionLast="47" xr6:coauthVersionMax="47" xr10:uidLastSave="{00000000-0000-0000-0000-000000000000}"/>
  <bookViews>
    <workbookView xWindow="3450" yWindow="4110" windowWidth="31245" windowHeight="16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M51" i="1"/>
  <c r="K47" i="1"/>
  <c r="K45" i="1"/>
  <c r="F54" i="1" l="1"/>
  <c r="K30" i="1"/>
  <c r="K41" i="1"/>
  <c r="K38" i="1"/>
  <c r="K36" i="1"/>
  <c r="K34" i="1"/>
  <c r="K32" i="1"/>
  <c r="K24" i="1"/>
  <c r="K21" i="1"/>
  <c r="K20" i="1"/>
  <c r="K17" i="1"/>
  <c r="K16" i="1"/>
  <c r="K8" i="1" l="1"/>
  <c r="K5" i="1" l="1"/>
  <c r="E54" i="1" s="1"/>
  <c r="G54" i="1" s="1"/>
  <c r="I54" i="1" s="1"/>
</calcChain>
</file>

<file path=xl/sharedStrings.xml><?xml version="1.0" encoding="utf-8"?>
<sst xmlns="http://schemas.openxmlformats.org/spreadsheetml/2006/main" count="75" uniqueCount="68">
  <si>
    <t>Student Name:</t>
  </si>
  <si>
    <t>Yes</t>
  </si>
  <si>
    <t>No</t>
  </si>
  <si>
    <t>Total Points</t>
  </si>
  <si>
    <t>Deductions</t>
  </si>
  <si>
    <t>Score</t>
  </si>
  <si>
    <t>Base Points</t>
  </si>
  <si>
    <t>Final Score</t>
  </si>
  <si>
    <t>Points</t>
  </si>
  <si>
    <t>Penalties</t>
  </si>
  <si>
    <t>Mark with small x character</t>
  </si>
  <si>
    <t>Early</t>
  </si>
  <si>
    <t>Late</t>
  </si>
  <si>
    <t>Bonus</t>
  </si>
  <si>
    <t>Max</t>
  </si>
  <si>
    <t xml:space="preserve"> </t>
  </si>
  <si>
    <t>Lab2 Scoresheet</t>
  </si>
  <si>
    <t>Good?</t>
  </si>
  <si>
    <t>Problem?</t>
  </si>
  <si>
    <t>Correct numerical data output – computes right, constrains right.</t>
  </si>
  <si>
    <t>Change the pointscolumn to match severity of the issue</t>
  </si>
  <si>
    <t>Commentary</t>
  </si>
  <si>
    <t>Each function has mandatory “one job” comment above it and each function actually does what that comment says it does.</t>
  </si>
  <si>
    <t>At arounnd half or more missing, mark here</t>
  </si>
  <si>
    <t>One / a few missing mark here</t>
  </si>
  <si>
    <t>Each function has 10 or fewer lines of non-declarational code</t>
  </si>
  <si>
    <t>At arounnd half or more over, mark here</t>
  </si>
  <si>
    <t>One / a few go over, mark here</t>
  </si>
  <si>
    <t>The next group are -1 each</t>
  </si>
  <si>
    <t>about targets to be graded, what they do, and about who wrote it</t>
  </si>
  <si>
    <t>Makefile has comments …</t>
  </si>
  <si>
    <t>The next group: -1 for minor issues, -2 for major issues, only mark one</t>
  </si>
  <si>
    <t>Carmen may mark a very last minute lab as late when it is not.  The date is authoritative</t>
  </si>
  <si>
    <t>If they made it hard to grade prototypes mark this</t>
  </si>
  <si>
    <t>int i=0; is deemed declaration for our purposes</t>
  </si>
  <si>
    <t>Add commentary each time points are deducted</t>
  </si>
  <si>
    <t>Grader:</t>
  </si>
  <si>
    <t>Be aggressive here, especially if the code does too much</t>
  </si>
  <si>
    <t>Be aggressive here as well</t>
  </si>
  <si>
    <t>debug.h doesn't control how it works -2</t>
  </si>
  <si>
    <t>See writeup for what functions (and what #define) can be where</t>
  </si>
  <si>
    <t>Readme is present and has all required info (name, pledge, hours).  All hand edited files have their name in comments</t>
  </si>
  <si>
    <t>If their makefile doesn't have these flags, compile manually with them.  The rule that compiles needs 4 flags</t>
  </si>
  <si>
    <t>switch case - count switch + their code, not case or break - in general each case is 2 function calls, maybe 3 no more.</t>
  </si>
  <si>
    <t>Limits on what goes in files.  5 files minimum</t>
  </si>
  <si>
    <t>Make lab2: No errors/ warnings</t>
  </si>
  <si>
    <t>(You may have to add the library .a and .h files to the folder, add thee required  -W  flags to make)</t>
  </si>
  <si>
    <t>in debug mode, we see  bits is fully debugged -1</t>
  </si>
  <si>
    <t>final scanf message</t>
  </si>
  <si>
    <t>final performance message</t>
  </si>
  <si>
    <t>late</t>
  </si>
  <si>
    <t>on time</t>
  </si>
  <si>
    <t>Screenshot if there is a problem.  You may need to compile and run twice in different modes set in debug.h</t>
  </si>
  <si>
    <t>No bonus on lab 2</t>
  </si>
  <si>
    <t>Code other than output cares about TEXT and GRAPHICS</t>
  </si>
  <si>
    <t>sim does not include debug.h; only lab2 and output should need to include it</t>
  </si>
  <si>
    <t>Bits is not fully debugged</t>
  </si>
  <si>
    <t>Not to exceed -7 total
No output / doesn't change -7.  
Doesn't constrain correctly (errors in status window, numbers outside limit, ) -4 .  
No Graphics -2
Stops 1 iteration early / doesn’t do t=0:  -1.  
No wall messages -1 
No/wrong final output / no final X/ no 4 seconds:  -1
Diff shows text differences other than runtime -1
No sim clock/ doesn’t freeze sim at end -1</t>
  </si>
  <si>
    <t>Only sim knows delta T / only bits knows about bitfield</t>
  </si>
  <si>
    <t>#definess restricted to one file and not a header file.</t>
  </si>
  <si>
    <t>Main returns all 3 different values</t>
  </si>
  <si>
    <t>Test with xA and with xBadCode</t>
  </si>
  <si>
    <t>Issues here are an automatic mercy rule zero.</t>
  </si>
  <si>
    <t>There is no one point deduction for this issue</t>
  </si>
  <si>
    <t>Was the lab was submitted on or prior to Friday, Sept 8th-2023</t>
  </si>
  <si>
    <t>Submitted after Monday 11-Sept-2023 (Tue or later)</t>
  </si>
  <si>
    <t>Not accpeted after Tues 12-Feb--2023</t>
  </si>
  <si>
    <t>Check for global variables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</si>
</sst>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="140" zoomScaleNormal="140" workbookViewId="0">
      <selection activeCell="F8" sqref="F8"/>
    </sheetView>
  </sheetViews>
  <sheetFormatPr defaultRowHeight="15" x14ac:dyDescent="0.25"/>
  <cols>
    <col min="5" max="5" width="10.85546875" customWidth="1"/>
    <col min="7" max="7" width="22.28515625" customWidth="1"/>
    <col min="8" max="9" width="8.85546875" style="1" customWidth="1"/>
    <col min="10" max="12" width="8.85546875" customWidth="1"/>
    <col min="15" max="15" width="48.7109375" customWidth="1"/>
  </cols>
  <sheetData>
    <row r="1" spans="1:15" x14ac:dyDescent="0.25">
      <c r="A1" t="s">
        <v>16</v>
      </c>
    </row>
    <row r="2" spans="1:15" x14ac:dyDescent="0.25">
      <c r="A2" t="s">
        <v>36</v>
      </c>
      <c r="H2" s="1" t="s">
        <v>10</v>
      </c>
      <c r="O2" s="5" t="s">
        <v>35</v>
      </c>
    </row>
    <row r="3" spans="1:15" x14ac:dyDescent="0.25">
      <c r="A3" t="s">
        <v>0</v>
      </c>
      <c r="O3" t="s">
        <v>67</v>
      </c>
    </row>
    <row r="4" spans="1:15" x14ac:dyDescent="0.25">
      <c r="H4" s="7" t="s">
        <v>17</v>
      </c>
      <c r="I4" s="7" t="s">
        <v>18</v>
      </c>
      <c r="K4" s="5" t="s">
        <v>9</v>
      </c>
      <c r="L4" s="5"/>
      <c r="M4" s="5" t="s">
        <v>8</v>
      </c>
      <c r="N4" s="5"/>
      <c r="O4" s="5" t="s">
        <v>21</v>
      </c>
    </row>
    <row r="5" spans="1:15" x14ac:dyDescent="0.25">
      <c r="A5" s="1">
        <v>1</v>
      </c>
      <c r="B5" t="s">
        <v>45</v>
      </c>
      <c r="H5" s="2"/>
      <c r="I5" s="2"/>
      <c r="K5">
        <f>IF($H5="x", 0) + IF($I5="x",$M5)</f>
        <v>0</v>
      </c>
      <c r="M5">
        <v>-20</v>
      </c>
      <c r="O5" t="s">
        <v>42</v>
      </c>
    </row>
    <row r="6" spans="1:15" x14ac:dyDescent="0.25">
      <c r="A6" s="1"/>
      <c r="B6" t="s">
        <v>46</v>
      </c>
      <c r="O6" t="s">
        <v>52</v>
      </c>
    </row>
    <row r="7" spans="1:15" x14ac:dyDescent="0.25">
      <c r="A7" s="1"/>
    </row>
    <row r="8" spans="1:15" ht="150" x14ac:dyDescent="0.25">
      <c r="A8" s="1">
        <v>2</v>
      </c>
      <c r="B8" t="s">
        <v>19</v>
      </c>
      <c r="H8" s="2"/>
      <c r="I8" s="2"/>
      <c r="K8">
        <f>IF($H8="x", 0) + IF($I8="x",$M8)</f>
        <v>0</v>
      </c>
      <c r="M8">
        <v>-7</v>
      </c>
      <c r="O8" s="8" t="s">
        <v>57</v>
      </c>
    </row>
    <row r="9" spans="1:15" x14ac:dyDescent="0.25">
      <c r="A9" s="1"/>
      <c r="B9" s="6" t="s">
        <v>20</v>
      </c>
      <c r="H9"/>
      <c r="I9"/>
      <c r="O9" t="s">
        <v>39</v>
      </c>
    </row>
    <row r="10" spans="1:15" x14ac:dyDescent="0.25">
      <c r="A10" s="1"/>
      <c r="H10"/>
      <c r="I10"/>
      <c r="O10" t="s">
        <v>61</v>
      </c>
    </row>
    <row r="11" spans="1:15" x14ac:dyDescent="0.25">
      <c r="A11" s="1"/>
      <c r="B11" s="5" t="s">
        <v>31</v>
      </c>
      <c r="H11" s="5" t="s">
        <v>17</v>
      </c>
      <c r="I11" s="5" t="s">
        <v>18</v>
      </c>
    </row>
    <row r="12" spans="1:15" x14ac:dyDescent="0.25">
      <c r="A12" s="1"/>
      <c r="H12"/>
      <c r="I12"/>
    </row>
    <row r="13" spans="1:15" x14ac:dyDescent="0.25">
      <c r="A13" s="1">
        <v>3</v>
      </c>
      <c r="B13" t="s">
        <v>41</v>
      </c>
      <c r="H13"/>
      <c r="I13"/>
      <c r="O13" t="s">
        <v>62</v>
      </c>
    </row>
    <row r="14" spans="1:15" x14ac:dyDescent="0.25">
      <c r="A14" s="1"/>
      <c r="H14"/>
      <c r="I14"/>
    </row>
    <row r="15" spans="1:15" x14ac:dyDescent="0.25">
      <c r="A15" s="1">
        <v>4</v>
      </c>
      <c r="B15" t="s">
        <v>22</v>
      </c>
      <c r="H15"/>
      <c r="I15"/>
    </row>
    <row r="16" spans="1:15" x14ac:dyDescent="0.25">
      <c r="A16" s="1"/>
      <c r="C16" t="s">
        <v>23</v>
      </c>
      <c r="H16" s="2"/>
      <c r="I16" s="2"/>
      <c r="K16">
        <f t="shared" ref="K16:K17" si="0">IF($H16="x", 0) + IF($I16="x",$M16)</f>
        <v>0</v>
      </c>
      <c r="M16">
        <v>-2</v>
      </c>
    </row>
    <row r="17" spans="1:15" x14ac:dyDescent="0.25">
      <c r="A17" s="1"/>
      <c r="C17" t="s">
        <v>24</v>
      </c>
      <c r="H17" s="2"/>
      <c r="I17" s="2"/>
      <c r="K17">
        <f t="shared" si="0"/>
        <v>0</v>
      </c>
      <c r="M17">
        <v>-1</v>
      </c>
      <c r="O17" t="s">
        <v>37</v>
      </c>
    </row>
    <row r="18" spans="1:15" x14ac:dyDescent="0.25">
      <c r="A18" s="1"/>
      <c r="H18"/>
      <c r="I18"/>
    </row>
    <row r="19" spans="1:15" x14ac:dyDescent="0.25">
      <c r="A19" s="1">
        <v>5</v>
      </c>
      <c r="B19" t="s">
        <v>25</v>
      </c>
      <c r="H19"/>
      <c r="I19"/>
      <c r="O19" t="s">
        <v>34</v>
      </c>
    </row>
    <row r="20" spans="1:15" x14ac:dyDescent="0.25">
      <c r="A20" s="1"/>
      <c r="C20" t="s">
        <v>26</v>
      </c>
      <c r="H20" s="2"/>
      <c r="I20" s="2"/>
      <c r="K20">
        <f t="shared" ref="K20:K21" si="1">IF($H20="x", 0) + IF($I20="x",$M20)</f>
        <v>0</v>
      </c>
      <c r="M20">
        <v>-2</v>
      </c>
      <c r="O20" t="s">
        <v>43</v>
      </c>
    </row>
    <row r="21" spans="1:15" x14ac:dyDescent="0.25">
      <c r="A21" s="1"/>
      <c r="C21" t="s">
        <v>27</v>
      </c>
      <c r="H21" s="2"/>
      <c r="I21" s="2"/>
      <c r="K21">
        <f t="shared" si="1"/>
        <v>0</v>
      </c>
      <c r="M21">
        <v>-1</v>
      </c>
      <c r="O21" t="s">
        <v>38</v>
      </c>
    </row>
    <row r="22" spans="1:15" x14ac:dyDescent="0.25">
      <c r="A22" s="1"/>
      <c r="H22"/>
      <c r="I22"/>
    </row>
    <row r="23" spans="1:15" x14ac:dyDescent="0.25">
      <c r="A23" s="1">
        <v>6</v>
      </c>
      <c r="B23" t="s">
        <v>54</v>
      </c>
      <c r="H23"/>
      <c r="I23"/>
      <c r="O23" t="s">
        <v>55</v>
      </c>
    </row>
    <row r="24" spans="1:15" x14ac:dyDescent="0.25">
      <c r="A24" s="1"/>
      <c r="H24" s="2"/>
      <c r="I24" s="2"/>
      <c r="K24">
        <f t="shared" ref="K24" si="2">IF($H24="x", 0) + IF($I24="x",$M24)</f>
        <v>0</v>
      </c>
      <c r="M24">
        <v>-2</v>
      </c>
      <c r="O24" t="s">
        <v>63</v>
      </c>
    </row>
    <row r="25" spans="1:15" x14ac:dyDescent="0.25">
      <c r="A25" s="1"/>
      <c r="H25"/>
      <c r="I25"/>
    </row>
    <row r="26" spans="1:15" x14ac:dyDescent="0.25">
      <c r="A26" s="1"/>
      <c r="B26" s="5" t="s">
        <v>28</v>
      </c>
      <c r="H26" s="5" t="s">
        <v>17</v>
      </c>
      <c r="I26" s="5" t="s">
        <v>18</v>
      </c>
    </row>
    <row r="27" spans="1:15" x14ac:dyDescent="0.25">
      <c r="A27" s="1"/>
      <c r="H27"/>
      <c r="I27"/>
    </row>
    <row r="28" spans="1:15" x14ac:dyDescent="0.25">
      <c r="A28" s="1">
        <v>7</v>
      </c>
      <c r="B28" t="s">
        <v>60</v>
      </c>
      <c r="H28" s="2"/>
      <c r="I28" s="2"/>
      <c r="K28">
        <f t="shared" ref="K28:K32" si="3">IF($H28="x", 0) + IF($I28="x",$M28)</f>
        <v>0</v>
      </c>
      <c r="M28">
        <v>-1</v>
      </c>
    </row>
    <row r="29" spans="1:15" x14ac:dyDescent="0.25">
      <c r="A29" s="1"/>
      <c r="H29"/>
      <c r="I29"/>
    </row>
    <row r="30" spans="1:15" x14ac:dyDescent="0.25">
      <c r="A30" s="1">
        <v>8</v>
      </c>
      <c r="B30" t="s">
        <v>48</v>
      </c>
      <c r="H30" s="2"/>
      <c r="I30" s="2"/>
      <c r="K30">
        <f t="shared" si="3"/>
        <v>0</v>
      </c>
      <c r="M30">
        <v>-1</v>
      </c>
    </row>
    <row r="31" spans="1:15" x14ac:dyDescent="0.25">
      <c r="A31" s="1"/>
      <c r="H31"/>
      <c r="I31"/>
    </row>
    <row r="32" spans="1:15" x14ac:dyDescent="0.25">
      <c r="A32" s="1">
        <v>9</v>
      </c>
      <c r="B32" t="s">
        <v>56</v>
      </c>
      <c r="H32" s="2"/>
      <c r="I32" s="2"/>
      <c r="K32">
        <f t="shared" si="3"/>
        <v>0</v>
      </c>
      <c r="M32">
        <v>-1</v>
      </c>
      <c r="O32" t="s">
        <v>47</v>
      </c>
    </row>
    <row r="33" spans="1:15" x14ac:dyDescent="0.25">
      <c r="A33" s="1"/>
      <c r="H33"/>
      <c r="I33"/>
    </row>
    <row r="34" spans="1:15" x14ac:dyDescent="0.25">
      <c r="A34" s="1">
        <v>10</v>
      </c>
      <c r="B34" t="s">
        <v>44</v>
      </c>
      <c r="H34" s="2"/>
      <c r="I34" s="2"/>
      <c r="K34">
        <f t="shared" ref="K34" si="4">IF($H34="x", 0) + IF($I34="x",$M34)</f>
        <v>0</v>
      </c>
      <c r="M34">
        <v>-1</v>
      </c>
      <c r="O34" t="s">
        <v>40</v>
      </c>
    </row>
    <row r="35" spans="1:15" x14ac:dyDescent="0.25">
      <c r="A35" s="1"/>
      <c r="H35"/>
      <c r="I35"/>
    </row>
    <row r="36" spans="1:15" x14ac:dyDescent="0.25">
      <c r="A36" s="1">
        <v>11</v>
      </c>
      <c r="B36" t="s">
        <v>49</v>
      </c>
      <c r="H36" s="2"/>
      <c r="I36" s="2"/>
      <c r="K36">
        <f t="shared" ref="K36" si="5">IF($H36="x", 0) + IF($I36="x",$M36)</f>
        <v>0</v>
      </c>
      <c r="M36">
        <v>-1</v>
      </c>
    </row>
    <row r="37" spans="1:15" x14ac:dyDescent="0.25">
      <c r="A37" s="1"/>
      <c r="H37"/>
      <c r="I37"/>
    </row>
    <row r="38" spans="1:15" x14ac:dyDescent="0.25">
      <c r="A38" s="1">
        <v>12</v>
      </c>
      <c r="B38" t="s">
        <v>30</v>
      </c>
      <c r="H38" s="2"/>
      <c r="I38" s="2"/>
      <c r="K38">
        <f t="shared" ref="K38" si="6">IF($H38="x", 0) + IF($I38="x",$M38)</f>
        <v>0</v>
      </c>
      <c r="M38">
        <v>-1</v>
      </c>
      <c r="O38" t="s">
        <v>33</v>
      </c>
    </row>
    <row r="39" spans="1:15" x14ac:dyDescent="0.25">
      <c r="A39" s="1"/>
      <c r="C39" t="s">
        <v>29</v>
      </c>
      <c r="H39"/>
      <c r="I39"/>
    </row>
    <row r="40" spans="1:15" x14ac:dyDescent="0.25">
      <c r="A40" s="1"/>
      <c r="H40"/>
      <c r="I40"/>
    </row>
    <row r="41" spans="1:15" x14ac:dyDescent="0.25">
      <c r="A41" s="1">
        <v>12</v>
      </c>
      <c r="B41" t="s">
        <v>58</v>
      </c>
      <c r="H41" s="2"/>
      <c r="I41" s="2"/>
      <c r="K41">
        <f t="shared" ref="K41" si="7">IF($H41="x", 0) + IF($I41="x",$M41)</f>
        <v>0</v>
      </c>
      <c r="M41">
        <v>-1</v>
      </c>
      <c r="O41" t="s">
        <v>59</v>
      </c>
    </row>
    <row r="42" spans="1:15" x14ac:dyDescent="0.25">
      <c r="A42" s="1"/>
      <c r="H42"/>
      <c r="I42"/>
    </row>
    <row r="43" spans="1:15" x14ac:dyDescent="0.25">
      <c r="A43" s="1"/>
      <c r="B43" s="9"/>
      <c r="C43" s="9"/>
      <c r="D43" s="9"/>
      <c r="E43" s="9"/>
      <c r="F43" s="9"/>
      <c r="G43" s="9"/>
      <c r="H43" s="10"/>
      <c r="I43" s="10"/>
      <c r="J43" s="9"/>
      <c r="K43" s="9"/>
      <c r="L43" s="9"/>
      <c r="M43" s="9"/>
    </row>
    <row r="44" spans="1:15" x14ac:dyDescent="0.25">
      <c r="A44" s="1"/>
      <c r="H44" s="1" t="s">
        <v>1</v>
      </c>
      <c r="I44" s="1" t="s">
        <v>2</v>
      </c>
    </row>
    <row r="45" spans="1:15" x14ac:dyDescent="0.25">
      <c r="A45" s="1" t="s">
        <v>13</v>
      </c>
      <c r="B45" t="s">
        <v>53</v>
      </c>
      <c r="H45" s="2"/>
      <c r="I45" s="2"/>
      <c r="K45">
        <f>IF($H45="x",$M45) + IF($I45="x", 0)</f>
        <v>0</v>
      </c>
      <c r="M45">
        <v>0</v>
      </c>
    </row>
    <row r="46" spans="1:15" x14ac:dyDescent="0.25">
      <c r="A46" s="1"/>
      <c r="H46" s="1" t="s">
        <v>1</v>
      </c>
      <c r="I46" s="1" t="s">
        <v>2</v>
      </c>
    </row>
    <row r="47" spans="1:15" x14ac:dyDescent="0.25">
      <c r="A47" s="1">
        <v>13</v>
      </c>
      <c r="B47" t="s">
        <v>64</v>
      </c>
      <c r="H47" s="2"/>
      <c r="I47" s="2" t="s">
        <v>15</v>
      </c>
      <c r="J47" t="s">
        <v>11</v>
      </c>
      <c r="K47">
        <f>IF($H47="x",$M47) + IF($I47="x", 0)</f>
        <v>0</v>
      </c>
      <c r="M47">
        <v>2</v>
      </c>
    </row>
    <row r="48" spans="1:15" x14ac:dyDescent="0.25">
      <c r="A48" s="1"/>
    </row>
    <row r="49" spans="1:15" x14ac:dyDescent="0.25">
      <c r="A49" s="1"/>
    </row>
    <row r="50" spans="1:15" x14ac:dyDescent="0.25">
      <c r="A50" s="1"/>
      <c r="H50" s="1" t="s">
        <v>50</v>
      </c>
      <c r="I50" s="1" t="s">
        <v>51</v>
      </c>
    </row>
    <row r="51" spans="1:15" x14ac:dyDescent="0.25">
      <c r="A51" s="1">
        <v>14</v>
      </c>
      <c r="B51" t="s">
        <v>65</v>
      </c>
      <c r="H51" s="2"/>
      <c r="I51" s="2"/>
      <c r="J51" t="s">
        <v>12</v>
      </c>
      <c r="L51" s="3" t="s">
        <v>14</v>
      </c>
      <c r="M51" s="4">
        <f>IF(H51&lt;&gt;"",16,(C54+M47+ M45))</f>
        <v>22</v>
      </c>
      <c r="O51" t="s">
        <v>32</v>
      </c>
    </row>
    <row r="52" spans="1:15" x14ac:dyDescent="0.25">
      <c r="A52" s="1"/>
      <c r="B52" s="5" t="s">
        <v>66</v>
      </c>
    </row>
    <row r="53" spans="1:15" x14ac:dyDescent="0.25">
      <c r="C53" t="s">
        <v>3</v>
      </c>
      <c r="E53" t="s">
        <v>4</v>
      </c>
      <c r="F53" t="s">
        <v>13</v>
      </c>
      <c r="G53" t="s">
        <v>6</v>
      </c>
      <c r="I53" s="1" t="s">
        <v>7</v>
      </c>
    </row>
    <row r="54" spans="1:15" x14ac:dyDescent="0.25">
      <c r="A54" t="s">
        <v>5</v>
      </c>
      <c r="C54">
        <v>20</v>
      </c>
      <c r="E54">
        <f>SUM(K5:K43)</f>
        <v>0</v>
      </c>
      <c r="F54">
        <f>K47+K45</f>
        <v>0</v>
      </c>
      <c r="G54">
        <f>+C54+E54+F54</f>
        <v>20</v>
      </c>
      <c r="I54" s="1">
        <f>IF($G54 &gt; $M51, $M51, $G54)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Midi Maze lab 2</dc:title>
  <dc:creator>Janis Joness;Neil Kirby</dc:creator>
  <cp:lastModifiedBy>Neil Kirby</cp:lastModifiedBy>
  <dcterms:created xsi:type="dcterms:W3CDTF">2017-08-21T14:57:45Z</dcterms:created>
  <dcterms:modified xsi:type="dcterms:W3CDTF">2023-09-04T21:46:51Z</dcterms:modified>
</cp:coreProperties>
</file>