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.caldwell\Downloads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3" i="1" l="1"/>
  <c r="F142" i="1"/>
  <c r="D143" i="1"/>
  <c r="D142" i="1"/>
  <c r="M11" i="1"/>
  <c r="L11" i="1"/>
  <c r="M6" i="1"/>
  <c r="L6" i="1"/>
  <c r="M12" i="1" l="1"/>
  <c r="M13" i="1"/>
  <c r="M14" i="1"/>
  <c r="M15" i="1"/>
  <c r="L15" i="1"/>
  <c r="L5" i="1"/>
  <c r="L14" i="1"/>
  <c r="L4" i="1"/>
  <c r="L13" i="1"/>
  <c r="L8" i="1"/>
  <c r="L12" i="1"/>
  <c r="L2" i="1"/>
  <c r="M7" i="1"/>
  <c r="M8" i="1"/>
  <c r="M9" i="1"/>
  <c r="M10" i="1"/>
  <c r="L10" i="1"/>
  <c r="L9" i="1"/>
  <c r="L3" i="1"/>
  <c r="L7" i="1"/>
  <c r="M3" i="1"/>
  <c r="M4" i="1"/>
  <c r="M5" i="1"/>
  <c r="M2" i="1"/>
</calcChain>
</file>

<file path=xl/sharedStrings.xml><?xml version="1.0" encoding="utf-8"?>
<sst xmlns="http://schemas.openxmlformats.org/spreadsheetml/2006/main" count="468" uniqueCount="167">
  <si>
    <t>Animal Number</t>
  </si>
  <si>
    <t>190005</t>
  </si>
  <si>
    <t>190006</t>
  </si>
  <si>
    <t>190011</t>
  </si>
  <si>
    <t>190012</t>
  </si>
  <si>
    <t>190018</t>
  </si>
  <si>
    <t>190019</t>
  </si>
  <si>
    <t>190020</t>
  </si>
  <si>
    <t>190021</t>
  </si>
  <si>
    <t>190022</t>
  </si>
  <si>
    <t>190028</t>
  </si>
  <si>
    <t>190029</t>
  </si>
  <si>
    <t>190030</t>
  </si>
  <si>
    <t>190031</t>
  </si>
  <si>
    <t>190032</t>
  </si>
  <si>
    <t>190035</t>
  </si>
  <si>
    <t>190036</t>
  </si>
  <si>
    <t>190039</t>
  </si>
  <si>
    <t>190040</t>
  </si>
  <si>
    <t>190041</t>
  </si>
  <si>
    <t>190042</t>
  </si>
  <si>
    <t>190043</t>
  </si>
  <si>
    <t>190044</t>
  </si>
  <si>
    <t>190045</t>
  </si>
  <si>
    <t>190051</t>
  </si>
  <si>
    <t>190052</t>
  </si>
  <si>
    <t>190054</t>
  </si>
  <si>
    <t>190055</t>
  </si>
  <si>
    <t>190058</t>
  </si>
  <si>
    <t>190067</t>
  </si>
  <si>
    <t>190068</t>
  </si>
  <si>
    <t>190069</t>
  </si>
  <si>
    <t>190070</t>
  </si>
  <si>
    <t>190071</t>
  </si>
  <si>
    <t>190072</t>
  </si>
  <si>
    <t>190080</t>
  </si>
  <si>
    <t>190081</t>
  </si>
  <si>
    <t>190082</t>
  </si>
  <si>
    <t>190083</t>
  </si>
  <si>
    <t>190084</t>
  </si>
  <si>
    <t>190085</t>
  </si>
  <si>
    <t>190091</t>
  </si>
  <si>
    <t>190093</t>
  </si>
  <si>
    <t>190094</t>
  </si>
  <si>
    <t>190095</t>
  </si>
  <si>
    <t>190096</t>
  </si>
  <si>
    <t>190098</t>
  </si>
  <si>
    <t>190099</t>
  </si>
  <si>
    <t>190100</t>
  </si>
  <si>
    <t>190101</t>
  </si>
  <si>
    <t>190102</t>
  </si>
  <si>
    <t>190103</t>
  </si>
  <si>
    <t>190104</t>
  </si>
  <si>
    <t>190112</t>
  </si>
  <si>
    <t>190113</t>
  </si>
  <si>
    <t>190114</t>
  </si>
  <si>
    <t>190115</t>
  </si>
  <si>
    <t>190116</t>
  </si>
  <si>
    <t>190117</t>
  </si>
  <si>
    <t>190131</t>
  </si>
  <si>
    <t>190132</t>
  </si>
  <si>
    <t>190133</t>
  </si>
  <si>
    <t>190134</t>
  </si>
  <si>
    <t>190135</t>
  </si>
  <si>
    <t>190136</t>
  </si>
  <si>
    <t>190145</t>
  </si>
  <si>
    <t>190146</t>
  </si>
  <si>
    <t>190147</t>
  </si>
  <si>
    <t>190148</t>
  </si>
  <si>
    <t>190149</t>
  </si>
  <si>
    <t>190150</t>
  </si>
  <si>
    <t>190157</t>
  </si>
  <si>
    <t>190158</t>
  </si>
  <si>
    <t>190159</t>
  </si>
  <si>
    <t>190160</t>
  </si>
  <si>
    <t>190161</t>
  </si>
  <si>
    <t>190162</t>
  </si>
  <si>
    <t>190169</t>
  </si>
  <si>
    <t>190170</t>
  </si>
  <si>
    <t>190171</t>
  </si>
  <si>
    <t>190172</t>
  </si>
  <si>
    <t>190173</t>
  </si>
  <si>
    <t>190174</t>
  </si>
  <si>
    <t>190181</t>
  </si>
  <si>
    <t>190182</t>
  </si>
  <si>
    <t>190183</t>
  </si>
  <si>
    <t>190184</t>
  </si>
  <si>
    <t>190185</t>
  </si>
  <si>
    <t>190186</t>
  </si>
  <si>
    <t>190193</t>
  </si>
  <si>
    <t>190194</t>
  </si>
  <si>
    <t>190195</t>
  </si>
  <si>
    <t>190196</t>
  </si>
  <si>
    <t>190197</t>
  </si>
  <si>
    <t>190198</t>
  </si>
  <si>
    <t>190205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</si>
  <si>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</si>
  <si>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</si>
  <si>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</si>
  <si>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</si>
  <si>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</si>
  <si>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</si>
  <si>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</si>
  <si>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</si>
  <si>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</si>
  <si>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190216</t>
  </si>
  <si>
    <t>190223</t>
  </si>
  <si>
    <t>190224</t>
  </si>
  <si>
    <t>190225</t>
  </si>
  <si>
    <t>190226</t>
  </si>
  <si>
    <t>190227</t>
  </si>
  <si>
    <t>190228</t>
  </si>
  <si>
    <t>190235</t>
  </si>
  <si>
    <t>190236</t>
  </si>
  <si>
    <t>190237</t>
  </si>
  <si>
    <t>190238</t>
  </si>
  <si>
    <t>190239</t>
  </si>
  <si>
    <t>190240</t>
  </si>
  <si>
    <t>200007</t>
  </si>
  <si>
    <t>200008</t>
  </si>
  <si>
    <t>200009</t>
  </si>
  <si>
    <t>200010</t>
  </si>
  <si>
    <t>200011</t>
  </si>
  <si>
    <t>200012</t>
  </si>
  <si>
    <t>200019</t>
  </si>
  <si>
    <t>200020</t>
  </si>
  <si>
    <t>200021</t>
  </si>
  <si>
    <t>200022</t>
  </si>
  <si>
    <t>200023</t>
  </si>
  <si>
    <t>200024</t>
  </si>
  <si>
    <t>200031</t>
  </si>
  <si>
    <t>200032</t>
  </si>
  <si>
    <t>200033</t>
  </si>
  <si>
    <t>200034</t>
  </si>
  <si>
    <t>200059</t>
  </si>
  <si>
    <t>200060</t>
  </si>
  <si>
    <t>200061</t>
  </si>
  <si>
    <t>200062</t>
  </si>
  <si>
    <t>200063</t>
  </si>
  <si>
    <t>200064</t>
  </si>
  <si>
    <t>Group</t>
  </si>
  <si>
    <t>Recovery Time</t>
  </si>
  <si>
    <t>7D</t>
  </si>
  <si>
    <t>1D</t>
  </si>
  <si>
    <t>N/A</t>
  </si>
  <si>
    <t>EXC</t>
  </si>
  <si>
    <t>3D</t>
  </si>
  <si>
    <t>5D</t>
  </si>
  <si>
    <t>1 Distance Run (m)</t>
  </si>
  <si>
    <t>1 Dehydration (%)</t>
  </si>
  <si>
    <t>2 Distance Run (m)</t>
  </si>
  <si>
    <t>2 Dehydration (%)</t>
  </si>
  <si>
    <t>1st hit</t>
  </si>
  <si>
    <t>2nd hit 1D rec</t>
  </si>
  <si>
    <t>2nd hit 3D rec</t>
  </si>
  <si>
    <t>2nd hit 7D rec</t>
  </si>
  <si>
    <t>Average</t>
  </si>
  <si>
    <t>SD</t>
  </si>
  <si>
    <t>N</t>
  </si>
  <si>
    <t>Distance</t>
  </si>
  <si>
    <t>% Dehydration</t>
  </si>
  <si>
    <t>Overall Avg</t>
  </si>
  <si>
    <t>Overall SD</t>
  </si>
  <si>
    <t>AVG. Dist.</t>
  </si>
  <si>
    <t>SD. Dehyd.</t>
  </si>
  <si>
    <t>SD. Dist.</t>
  </si>
  <si>
    <t>AVG. Dehyd.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</si>
</sst>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1" fillId="0" borderId="0" xfId="1"/>
    <xf numFmtId="0" fontId="1" fillId="0" borderId="1" xfId="1" applyBorder="1"/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pane ySplit="1" topLeftCell="A129" activePane="bottomLeft" state="frozen"/>
      <selection pane="bottomLeft" activeCell="F144" sqref="F144"/>
    </sheetView>
  </sheetViews>
  <sheetFormatPr defaultRowHeight="15" x14ac:dyDescent="0.25"/>
  <cols>
    <col min="1" max="1" width="15.140625" bestFit="1" customWidth="1"/>
    <col min="2" max="2" width="6.42578125" bestFit="1" customWidth="1"/>
    <col min="3" max="3" width="14.140625" bestFit="1" customWidth="1"/>
    <col min="4" max="4" width="17.7109375" bestFit="1" customWidth="1"/>
    <col min="5" max="5" width="17" bestFit="1" customWidth="1"/>
    <col min="6" max="6" width="17.7109375" bestFit="1" customWidth="1"/>
    <col min="7" max="7" width="17" bestFit="1" customWidth="1"/>
    <col min="9" max="9" width="8.28515625" bestFit="1" customWidth="1"/>
    <col min="10" max="10" width="4.28515625" bestFit="1" customWidth="1"/>
    <col min="11" max="11" width="13.140625" bestFit="1" customWidth="1"/>
    <col min="12" max="12" width="12" bestFit="1" customWidth="1"/>
    <col min="13" max="13" width="14.140625" bestFit="1" customWidth="1"/>
  </cols>
  <sheetData>
    <row r="1" spans="1:13" x14ac:dyDescent="0.25">
      <c r="A1" t="s">
        <v>0</v>
      </c>
      <c r="B1" t="s">
        <v>140</v>
      </c>
      <c r="C1" t="s">
        <v>141</v>
      </c>
      <c r="D1" t="s">
        <v>148</v>
      </c>
      <c r="E1" t="s">
        <v>149</v>
      </c>
      <c r="F1" t="s">
        <v>150</v>
      </c>
      <c r="G1" t="s">
        <v>151</v>
      </c>
      <c r="L1" t="s">
        <v>159</v>
      </c>
      <c r="M1" t="s">
        <v>160</v>
      </c>
    </row>
    <row r="2" spans="1:13" x14ac:dyDescent="0.25">
      <c r="A2" s="1" t="s">
        <v>29</v>
      </c>
      <c r="B2" s="1" t="s">
        <v>145</v>
      </c>
      <c r="C2" s="1" t="s">
        <v>144</v>
      </c>
      <c r="D2" s="2">
        <v>637.77</v>
      </c>
      <c r="E2" s="2">
        <v>5.76</v>
      </c>
      <c r="F2" s="4"/>
      <c r="G2" s="4"/>
      <c r="I2" s="6" t="s">
        <v>156</v>
      </c>
      <c r="J2" s="6" t="s">
        <v>145</v>
      </c>
      <c r="K2" s="6" t="s">
        <v>152</v>
      </c>
      <c r="L2">
        <f>AVERAGE(D2:D140)</f>
        <v>694.98395683453259</v>
      </c>
      <c r="M2">
        <f>AVERAGE(E2:E140)</f>
        <v>8.4272661870503569</v>
      </c>
    </row>
    <row r="3" spans="1:13" x14ac:dyDescent="0.25">
      <c r="A3" s="1" t="s">
        <v>35</v>
      </c>
      <c r="B3" s="1" t="s">
        <v>145</v>
      </c>
      <c r="C3" s="1" t="s">
        <v>144</v>
      </c>
      <c r="D3" s="2">
        <v>723.18</v>
      </c>
      <c r="E3" s="2">
        <v>8.6</v>
      </c>
      <c r="F3" s="4"/>
      <c r="G3" s="4"/>
      <c r="I3" s="6" t="s">
        <v>156</v>
      </c>
      <c r="J3" s="6" t="s">
        <v>145</v>
      </c>
      <c r="K3" s="6" t="s">
        <v>153</v>
      </c>
      <c r="L3">
        <f>AVERAGE(F35:F69)</f>
        <v>677.77599999999995</v>
      </c>
      <c r="M3">
        <f>AVERAGE(G35:G69)</f>
        <v>8.0062857142857133</v>
      </c>
    </row>
    <row r="4" spans="1:13" x14ac:dyDescent="0.25">
      <c r="A4" s="1" t="s">
        <v>47</v>
      </c>
      <c r="B4" s="1" t="s">
        <v>145</v>
      </c>
      <c r="C4" s="1" t="s">
        <v>144</v>
      </c>
      <c r="D4" s="2">
        <v>618.71</v>
      </c>
      <c r="E4" s="2">
        <v>9.6300000000000008</v>
      </c>
      <c r="F4" s="3"/>
      <c r="G4" s="3"/>
      <c r="I4" s="6" t="s">
        <v>156</v>
      </c>
      <c r="J4" s="6" t="s">
        <v>145</v>
      </c>
      <c r="K4" s="6" t="s">
        <v>154</v>
      </c>
      <c r="L4">
        <f>AVERAGE(F70:F98)</f>
        <v>709.13241379310318</v>
      </c>
      <c r="M4">
        <f>AVERAGE(G70:G98)</f>
        <v>8.1372413793103462</v>
      </c>
    </row>
    <row r="5" spans="1:13" x14ac:dyDescent="0.25">
      <c r="A5" s="1" t="s">
        <v>53</v>
      </c>
      <c r="B5" s="1" t="s">
        <v>145</v>
      </c>
      <c r="C5" s="1" t="s">
        <v>144</v>
      </c>
      <c r="D5" s="2">
        <v>704.63</v>
      </c>
      <c r="E5" s="2">
        <v>10.54</v>
      </c>
      <c r="F5" s="4"/>
      <c r="G5" s="4"/>
      <c r="I5" s="6" t="s">
        <v>156</v>
      </c>
      <c r="J5" s="6" t="s">
        <v>145</v>
      </c>
      <c r="K5" s="6" t="s">
        <v>155</v>
      </c>
      <c r="L5">
        <f>AVERAGE(F111:F140)</f>
        <v>717.11633333333339</v>
      </c>
      <c r="M5">
        <f>AVERAGE(G111:G140)</f>
        <v>8.1936666666666671</v>
      </c>
    </row>
    <row r="6" spans="1:13" ht="30" x14ac:dyDescent="0.25">
      <c r="A6" s="1" t="s">
        <v>59</v>
      </c>
      <c r="B6" s="1" t="s">
        <v>145</v>
      </c>
      <c r="C6" s="1" t="s">
        <v>144</v>
      </c>
      <c r="D6" s="2">
        <v>738.25</v>
      </c>
      <c r="E6" s="2">
        <v>8.1999999999999993</v>
      </c>
      <c r="F6" s="4"/>
      <c r="G6" s="4"/>
      <c r="I6" s="6" t="s">
        <v>161</v>
      </c>
      <c r="L6">
        <f>AVERAGE(L2:L5)</f>
        <v>699.75217599024234</v>
      </c>
      <c r="M6">
        <f>AVERAGE(M2:M5)</f>
        <v>8.1911149868282713</v>
      </c>
    </row>
    <row r="7" spans="1:13" x14ac:dyDescent="0.25">
      <c r="A7" s="1" t="s">
        <v>77</v>
      </c>
      <c r="B7" s="1" t="s">
        <v>145</v>
      </c>
      <c r="C7" s="1" t="s">
        <v>144</v>
      </c>
      <c r="D7" s="2">
        <v>712.64</v>
      </c>
      <c r="E7" s="2">
        <v>10.8</v>
      </c>
      <c r="F7" s="4"/>
      <c r="G7" s="4"/>
      <c r="I7" s="6" t="s">
        <v>157</v>
      </c>
      <c r="J7" s="6" t="s">
        <v>145</v>
      </c>
      <c r="K7" s="6" t="s">
        <v>152</v>
      </c>
      <c r="L7">
        <f>_xlfn.STDEV.S(D2:D140)</f>
        <v>51.304586421227441</v>
      </c>
      <c r="M7">
        <f>_xlfn.STDEV.S(E2:E140)</f>
        <v>1.1445123040571854</v>
      </c>
    </row>
    <row r="8" spans="1:13" x14ac:dyDescent="0.25">
      <c r="A8" s="1" t="s">
        <v>113</v>
      </c>
      <c r="B8" s="1" t="s">
        <v>145</v>
      </c>
      <c r="C8" s="1" t="s">
        <v>144</v>
      </c>
      <c r="D8" s="2">
        <v>762.43</v>
      </c>
      <c r="E8" s="2">
        <v>7.88</v>
      </c>
      <c r="F8" s="4"/>
      <c r="G8" s="4"/>
      <c r="I8" s="6" t="s">
        <v>157</v>
      </c>
      <c r="J8" s="6" t="s">
        <v>145</v>
      </c>
      <c r="K8" s="6" t="s">
        <v>153</v>
      </c>
      <c r="L8">
        <f>_xlfn.STDEV.S(F35:F69)</f>
        <v>46.367081134584872</v>
      </c>
      <c r="M8">
        <f>_xlfn.STDEV.S(G35:G69)</f>
        <v>0.85420443108429767</v>
      </c>
    </row>
    <row r="9" spans="1:13" x14ac:dyDescent="0.25">
      <c r="A9" s="1" t="s">
        <v>8</v>
      </c>
      <c r="B9" s="1" t="s">
        <v>145</v>
      </c>
      <c r="C9" s="1" t="s">
        <v>144</v>
      </c>
      <c r="D9" s="2">
        <v>633.15</v>
      </c>
      <c r="E9" s="2">
        <v>9.3000000000000007</v>
      </c>
      <c r="F9" s="4"/>
      <c r="G9" s="4"/>
      <c r="I9" s="6" t="s">
        <v>157</v>
      </c>
      <c r="J9" s="6" t="s">
        <v>145</v>
      </c>
      <c r="K9" s="6" t="s">
        <v>154</v>
      </c>
      <c r="L9">
        <f>_xlfn.STDEV.S(F70:F98)</f>
        <v>36.612234650569668</v>
      </c>
      <c r="M9">
        <f>_xlfn.STDEV.S(G70:G98)</f>
        <v>1.2384751469670912</v>
      </c>
    </row>
    <row r="10" spans="1:13" x14ac:dyDescent="0.25">
      <c r="A10" s="1" t="s">
        <v>13</v>
      </c>
      <c r="B10" s="1" t="s">
        <v>145</v>
      </c>
      <c r="C10" s="1" t="s">
        <v>144</v>
      </c>
      <c r="D10" s="2">
        <v>659.65</v>
      </c>
      <c r="E10" s="2">
        <v>7.76</v>
      </c>
      <c r="F10" s="3"/>
      <c r="G10" s="3"/>
      <c r="I10" s="6" t="s">
        <v>157</v>
      </c>
      <c r="J10" s="6" t="s">
        <v>145</v>
      </c>
      <c r="K10" s="6" t="s">
        <v>155</v>
      </c>
      <c r="L10">
        <f>_xlfn.STDEV.S(F111:F140)</f>
        <v>56.822414499387733</v>
      </c>
      <c r="M10">
        <f>_xlfn.STDEV.S(G111:G140)</f>
        <v>1.2017099407133152</v>
      </c>
    </row>
    <row r="11" spans="1:13" ht="30" x14ac:dyDescent="0.25">
      <c r="A11" s="1" t="s">
        <v>42</v>
      </c>
      <c r="B11" s="1" t="s">
        <v>145</v>
      </c>
      <c r="C11" s="1" t="s">
        <v>144</v>
      </c>
      <c r="D11" s="2">
        <v>700.17</v>
      </c>
      <c r="E11" s="2">
        <v>6.81</v>
      </c>
      <c r="F11" s="4"/>
      <c r="G11" s="4"/>
      <c r="I11" s="6" t="s">
        <v>162</v>
      </c>
      <c r="L11">
        <f>SQRT((L7^2+L8^2+L9^2+L10^2)/4)</f>
        <v>48.351084053108302</v>
      </c>
      <c r="M11">
        <f>SQRT((M7^2+M8^2+M9^2+M10^2)/4)</f>
        <v>1.1199889614954575</v>
      </c>
    </row>
    <row r="12" spans="1:13" x14ac:dyDescent="0.25">
      <c r="A12" s="1" t="s">
        <v>30</v>
      </c>
      <c r="B12" s="1" t="s">
        <v>145</v>
      </c>
      <c r="C12" s="1" t="s">
        <v>144</v>
      </c>
      <c r="D12" s="2">
        <v>654.72</v>
      </c>
      <c r="E12" s="2">
        <v>8.17</v>
      </c>
      <c r="F12" s="4"/>
      <c r="G12" s="4"/>
      <c r="I12" s="6" t="s">
        <v>158</v>
      </c>
      <c r="J12" s="6" t="s">
        <v>145</v>
      </c>
      <c r="K12" s="6" t="s">
        <v>152</v>
      </c>
      <c r="L12">
        <f>COUNT(D2:D140)</f>
        <v>139</v>
      </c>
      <c r="M12">
        <f>COUNT(E2:E140)</f>
        <v>139</v>
      </c>
    </row>
    <row r="13" spans="1:13" x14ac:dyDescent="0.25">
      <c r="A13" s="1" t="s">
        <v>36</v>
      </c>
      <c r="B13" s="1" t="s">
        <v>145</v>
      </c>
      <c r="C13" s="1" t="s">
        <v>144</v>
      </c>
      <c r="D13" s="2">
        <v>702.75</v>
      </c>
      <c r="E13" s="2">
        <v>6.17</v>
      </c>
      <c r="F13" s="4"/>
      <c r="G13" s="4"/>
      <c r="I13" s="6" t="s">
        <v>158</v>
      </c>
      <c r="J13" s="6" t="s">
        <v>145</v>
      </c>
      <c r="K13" s="6" t="s">
        <v>153</v>
      </c>
      <c r="L13">
        <f>COUNT(F35:F69)</f>
        <v>35</v>
      </c>
      <c r="M13">
        <f>COUNT(G35:G69)</f>
        <v>35</v>
      </c>
    </row>
    <row r="14" spans="1:13" x14ac:dyDescent="0.25">
      <c r="A14" s="1" t="s">
        <v>48</v>
      </c>
      <c r="B14" s="1" t="s">
        <v>145</v>
      </c>
      <c r="C14" s="1" t="s">
        <v>144</v>
      </c>
      <c r="D14" s="2">
        <v>779.76</v>
      </c>
      <c r="E14" s="2">
        <v>8.4</v>
      </c>
      <c r="F14" s="4"/>
      <c r="G14" s="4"/>
      <c r="I14" s="6" t="s">
        <v>158</v>
      </c>
      <c r="J14" s="6" t="s">
        <v>145</v>
      </c>
      <c r="K14" s="6" t="s">
        <v>154</v>
      </c>
      <c r="L14">
        <f>COUNT(F70:F98)</f>
        <v>29</v>
      </c>
      <c r="M14">
        <f>COUNT(G70:G98)</f>
        <v>29</v>
      </c>
    </row>
    <row r="15" spans="1:13" x14ac:dyDescent="0.25">
      <c r="A15" s="1" t="s">
        <v>54</v>
      </c>
      <c r="B15" s="1" t="s">
        <v>145</v>
      </c>
      <c r="C15" s="1" t="s">
        <v>144</v>
      </c>
      <c r="D15" s="2">
        <v>697.27</v>
      </c>
      <c r="E15" s="2">
        <v>8.1999999999999993</v>
      </c>
      <c r="F15" s="4"/>
      <c r="G15" s="4"/>
      <c r="I15" s="6" t="s">
        <v>158</v>
      </c>
      <c r="J15" s="6" t="s">
        <v>145</v>
      </c>
      <c r="K15" s="6" t="s">
        <v>155</v>
      </c>
      <c r="L15">
        <f>COUNT(F111:F140)</f>
        <v>30</v>
      </c>
      <c r="M15">
        <f>COUNT(G111:G140)</f>
        <v>30</v>
      </c>
    </row>
    <row r="16" spans="1:13" x14ac:dyDescent="0.25">
      <c r="A16" s="1" t="s">
        <v>60</v>
      </c>
      <c r="B16" s="1" t="s">
        <v>145</v>
      </c>
      <c r="C16" s="1" t="s">
        <v>144</v>
      </c>
      <c r="D16" s="2">
        <v>785.78</v>
      </c>
      <c r="E16" s="2">
        <v>8.4600000000000009</v>
      </c>
      <c r="F16" s="4"/>
      <c r="G16" s="4"/>
    </row>
    <row r="17" spans="1:7" x14ac:dyDescent="0.25">
      <c r="A17" s="1" t="s">
        <v>65</v>
      </c>
      <c r="B17" s="1" t="s">
        <v>145</v>
      </c>
      <c r="C17" s="1" t="s">
        <v>144</v>
      </c>
      <c r="D17" s="2">
        <v>822.47</v>
      </c>
      <c r="E17" s="2">
        <v>8.14</v>
      </c>
      <c r="F17" s="4"/>
      <c r="G17" s="4"/>
    </row>
    <row r="18" spans="1:7" x14ac:dyDescent="0.25">
      <c r="A18" s="1" t="s">
        <v>71</v>
      </c>
      <c r="B18" s="1" t="s">
        <v>145</v>
      </c>
      <c r="C18" s="1" t="s">
        <v>144</v>
      </c>
      <c r="D18" s="2">
        <v>663.84</v>
      </c>
      <c r="E18" s="2">
        <v>7.94</v>
      </c>
      <c r="F18" s="4"/>
      <c r="G18" s="4"/>
    </row>
    <row r="19" spans="1:7" x14ac:dyDescent="0.25">
      <c r="A19" s="1" t="s">
        <v>4</v>
      </c>
      <c r="B19" s="1" t="s">
        <v>145</v>
      </c>
      <c r="C19" s="1" t="s">
        <v>144</v>
      </c>
      <c r="D19" s="2">
        <v>631.58000000000004</v>
      </c>
      <c r="E19" s="2">
        <v>5.74</v>
      </c>
      <c r="F19" s="4"/>
      <c r="G19" s="4"/>
    </row>
    <row r="20" spans="1:7" x14ac:dyDescent="0.25">
      <c r="A20" s="1" t="s">
        <v>43</v>
      </c>
      <c r="B20" s="1" t="s">
        <v>145</v>
      </c>
      <c r="C20" s="1" t="s">
        <v>144</v>
      </c>
      <c r="D20" s="2">
        <v>526.87</v>
      </c>
      <c r="E20" s="2">
        <v>7.91</v>
      </c>
      <c r="F20" s="4"/>
      <c r="G20" s="4"/>
    </row>
    <row r="21" spans="1:7" x14ac:dyDescent="0.25">
      <c r="A21" s="1" t="s">
        <v>49</v>
      </c>
      <c r="B21" s="1" t="s">
        <v>145</v>
      </c>
      <c r="C21" s="1" t="s">
        <v>144</v>
      </c>
      <c r="D21" s="2">
        <v>656.15</v>
      </c>
      <c r="E21" s="2">
        <v>8.8800000000000008</v>
      </c>
      <c r="F21" s="4"/>
      <c r="G21" s="4"/>
    </row>
    <row r="22" spans="1:7" x14ac:dyDescent="0.25">
      <c r="A22" s="1" t="s">
        <v>55</v>
      </c>
      <c r="B22" s="1" t="s">
        <v>145</v>
      </c>
      <c r="C22" s="1" t="s">
        <v>144</v>
      </c>
      <c r="D22" s="2">
        <v>630.67999999999995</v>
      </c>
      <c r="E22" s="2">
        <v>8.89</v>
      </c>
      <c r="F22" s="4"/>
      <c r="G22" s="4"/>
    </row>
    <row r="23" spans="1:7" x14ac:dyDescent="0.25">
      <c r="A23" s="1" t="s">
        <v>66</v>
      </c>
      <c r="B23" s="1" t="s">
        <v>145</v>
      </c>
      <c r="C23" s="1" t="s">
        <v>144</v>
      </c>
      <c r="D23" s="2">
        <v>654.61</v>
      </c>
      <c r="E23" s="2">
        <v>9.5</v>
      </c>
      <c r="F23" s="4"/>
      <c r="G23" s="4"/>
    </row>
    <row r="24" spans="1:7" x14ac:dyDescent="0.25">
      <c r="A24" s="1" t="s">
        <v>72</v>
      </c>
      <c r="B24" s="1" t="s">
        <v>145</v>
      </c>
      <c r="C24" s="1" t="s">
        <v>144</v>
      </c>
      <c r="D24" s="2">
        <v>687.67</v>
      </c>
      <c r="E24" s="2">
        <v>8.5399999999999991</v>
      </c>
      <c r="F24" s="4"/>
      <c r="G24" s="4"/>
    </row>
    <row r="25" spans="1:7" x14ac:dyDescent="0.25">
      <c r="A25" s="1" t="s">
        <v>100</v>
      </c>
      <c r="B25" s="1" t="s">
        <v>145</v>
      </c>
      <c r="C25" s="1" t="s">
        <v>144</v>
      </c>
      <c r="D25" s="2">
        <v>750.74</v>
      </c>
      <c r="E25" s="2">
        <v>9.2899999999999991</v>
      </c>
      <c r="F25" s="4"/>
      <c r="G25" s="4"/>
    </row>
    <row r="26" spans="1:7" x14ac:dyDescent="0.25">
      <c r="A26" s="1" t="s">
        <v>106</v>
      </c>
      <c r="B26" s="1" t="s">
        <v>145</v>
      </c>
      <c r="C26" s="1" t="s">
        <v>144</v>
      </c>
      <c r="D26" s="2">
        <v>705.01</v>
      </c>
      <c r="E26" s="2">
        <v>8.73</v>
      </c>
      <c r="F26" s="4"/>
      <c r="G26" s="4"/>
    </row>
    <row r="27" spans="1:7" x14ac:dyDescent="0.25">
      <c r="A27" s="1" t="s">
        <v>112</v>
      </c>
      <c r="B27" s="1" t="s">
        <v>145</v>
      </c>
      <c r="C27" s="1" t="s">
        <v>144</v>
      </c>
      <c r="D27" s="2">
        <v>761.45</v>
      </c>
      <c r="E27" s="2">
        <v>7.65</v>
      </c>
      <c r="F27" s="4"/>
      <c r="G27" s="4"/>
    </row>
    <row r="28" spans="1:7" x14ac:dyDescent="0.25">
      <c r="A28" s="1" t="s">
        <v>31</v>
      </c>
      <c r="B28" s="1" t="s">
        <v>145</v>
      </c>
      <c r="C28" s="1" t="s">
        <v>144</v>
      </c>
      <c r="D28" s="2">
        <v>679.47</v>
      </c>
      <c r="E28" s="2">
        <v>9.24</v>
      </c>
      <c r="F28" s="4"/>
      <c r="G28" s="4"/>
    </row>
    <row r="29" spans="1:7" x14ac:dyDescent="0.25">
      <c r="A29" s="1" t="s">
        <v>37</v>
      </c>
      <c r="B29" s="1" t="s">
        <v>145</v>
      </c>
      <c r="C29" s="1" t="s">
        <v>144</v>
      </c>
      <c r="D29" s="2">
        <v>661.12</v>
      </c>
      <c r="E29" s="2">
        <v>7.56</v>
      </c>
      <c r="F29" s="4"/>
      <c r="G29" s="4"/>
    </row>
    <row r="30" spans="1:7" x14ac:dyDescent="0.25">
      <c r="A30" s="1" t="s">
        <v>44</v>
      </c>
      <c r="B30" s="1" t="s">
        <v>145</v>
      </c>
      <c r="C30" s="1" t="s">
        <v>144</v>
      </c>
      <c r="D30" s="2">
        <v>634.03</v>
      </c>
      <c r="E30" s="2">
        <v>8.33</v>
      </c>
      <c r="F30" s="4"/>
      <c r="G30" s="4"/>
    </row>
    <row r="31" spans="1:7" x14ac:dyDescent="0.25">
      <c r="A31" s="1" t="s">
        <v>61</v>
      </c>
      <c r="B31" s="1" t="s">
        <v>145</v>
      </c>
      <c r="C31" s="1" t="s">
        <v>144</v>
      </c>
      <c r="D31" s="2">
        <v>769.21</v>
      </c>
      <c r="E31" s="2">
        <v>7.44</v>
      </c>
      <c r="F31" s="4"/>
      <c r="G31" s="4"/>
    </row>
    <row r="32" spans="1:7" x14ac:dyDescent="0.25">
      <c r="A32" s="1" t="s">
        <v>95</v>
      </c>
      <c r="B32" s="1" t="s">
        <v>145</v>
      </c>
      <c r="C32" s="1" t="s">
        <v>144</v>
      </c>
      <c r="D32" s="2">
        <v>720.69</v>
      </c>
      <c r="E32" s="2">
        <v>6.69</v>
      </c>
      <c r="F32" s="4"/>
      <c r="G32" s="4"/>
    </row>
    <row r="33" spans="1:7" x14ac:dyDescent="0.25">
      <c r="A33" s="1" t="s">
        <v>118</v>
      </c>
      <c r="B33" s="1" t="s">
        <v>145</v>
      </c>
      <c r="C33" s="1" t="s">
        <v>144</v>
      </c>
      <c r="D33" s="2">
        <v>783.76</v>
      </c>
      <c r="E33" s="2">
        <v>4.84</v>
      </c>
      <c r="F33" s="4"/>
      <c r="G33" s="4"/>
    </row>
    <row r="34" spans="1:7" x14ac:dyDescent="0.25">
      <c r="A34" s="1" t="s">
        <v>124</v>
      </c>
      <c r="B34" s="1" t="s">
        <v>145</v>
      </c>
      <c r="C34" s="1" t="s">
        <v>144</v>
      </c>
      <c r="D34" s="2">
        <v>664.69</v>
      </c>
      <c r="E34" s="2">
        <v>8.43</v>
      </c>
      <c r="F34" s="4"/>
      <c r="G34" s="4"/>
    </row>
    <row r="35" spans="1:7" x14ac:dyDescent="0.25">
      <c r="A35" s="1" t="s">
        <v>15</v>
      </c>
      <c r="B35" s="1" t="s">
        <v>145</v>
      </c>
      <c r="C35" s="1" t="s">
        <v>143</v>
      </c>
      <c r="D35" s="2">
        <v>661.95</v>
      </c>
      <c r="E35" s="2">
        <v>7.96</v>
      </c>
      <c r="F35" s="2">
        <v>639.1</v>
      </c>
      <c r="G35" s="2">
        <v>6.8</v>
      </c>
    </row>
    <row r="36" spans="1:7" x14ac:dyDescent="0.25">
      <c r="A36" s="1" t="s">
        <v>16</v>
      </c>
      <c r="B36" s="1" t="s">
        <v>145</v>
      </c>
      <c r="C36" s="1" t="s">
        <v>143</v>
      </c>
      <c r="D36" s="2">
        <v>656.71</v>
      </c>
      <c r="E36" s="2">
        <v>7.75</v>
      </c>
      <c r="F36" s="2">
        <v>685.26</v>
      </c>
      <c r="G36" s="2">
        <v>6.37</v>
      </c>
    </row>
    <row r="37" spans="1:7" x14ac:dyDescent="0.25">
      <c r="A37" s="1" t="s">
        <v>17</v>
      </c>
      <c r="B37" s="1" t="s">
        <v>145</v>
      </c>
      <c r="C37" s="1" t="s">
        <v>143</v>
      </c>
      <c r="D37" s="2">
        <v>653.17999999999995</v>
      </c>
      <c r="E37" s="2">
        <v>7.2</v>
      </c>
      <c r="F37" s="2">
        <v>595.45000000000005</v>
      </c>
      <c r="G37" s="2">
        <v>7.62</v>
      </c>
    </row>
    <row r="38" spans="1:7" x14ac:dyDescent="0.25">
      <c r="A38" s="1" t="s">
        <v>18</v>
      </c>
      <c r="B38" s="1" t="s">
        <v>145</v>
      </c>
      <c r="C38" s="1" t="s">
        <v>143</v>
      </c>
      <c r="D38" s="2">
        <v>689.01</v>
      </c>
      <c r="E38" s="2">
        <v>8.51</v>
      </c>
      <c r="F38" s="2">
        <v>781.75</v>
      </c>
      <c r="G38" s="2">
        <v>7.11</v>
      </c>
    </row>
    <row r="39" spans="1:7" x14ac:dyDescent="0.25">
      <c r="A39" s="1" t="s">
        <v>45</v>
      </c>
      <c r="B39" s="1" t="s">
        <v>145</v>
      </c>
      <c r="C39" s="1" t="s">
        <v>143</v>
      </c>
      <c r="D39" s="2">
        <v>554.33000000000004</v>
      </c>
      <c r="E39" s="2">
        <v>8.8800000000000008</v>
      </c>
      <c r="F39" s="2">
        <v>696.15</v>
      </c>
      <c r="G39" s="2">
        <v>7.22</v>
      </c>
    </row>
    <row r="40" spans="1:7" x14ac:dyDescent="0.25">
      <c r="A40" s="1" t="s">
        <v>62</v>
      </c>
      <c r="B40" s="1" t="s">
        <v>145</v>
      </c>
      <c r="C40" s="1" t="s">
        <v>143</v>
      </c>
      <c r="D40" s="2">
        <v>687.2</v>
      </c>
      <c r="E40" s="2">
        <v>9.5500000000000007</v>
      </c>
      <c r="F40" s="5">
        <v>696.41</v>
      </c>
      <c r="G40" s="5">
        <v>7.54</v>
      </c>
    </row>
    <row r="41" spans="1:7" x14ac:dyDescent="0.25">
      <c r="A41" s="1" t="s">
        <v>63</v>
      </c>
      <c r="B41" s="1" t="s">
        <v>145</v>
      </c>
      <c r="C41" s="1" t="s">
        <v>143</v>
      </c>
      <c r="D41" s="5">
        <v>777.55</v>
      </c>
      <c r="E41" s="5">
        <v>7.82</v>
      </c>
      <c r="F41" s="5">
        <v>732.04</v>
      </c>
      <c r="G41" s="5">
        <v>8.26</v>
      </c>
    </row>
    <row r="42" spans="1:7" x14ac:dyDescent="0.25">
      <c r="A42" s="1" t="s">
        <v>125</v>
      </c>
      <c r="B42" s="1" t="s">
        <v>145</v>
      </c>
      <c r="C42" s="1" t="s">
        <v>143</v>
      </c>
      <c r="D42" s="2">
        <v>688.18</v>
      </c>
      <c r="E42" s="2">
        <v>8.33</v>
      </c>
      <c r="F42" s="2">
        <v>703.67</v>
      </c>
      <c r="G42" s="2">
        <v>7.74</v>
      </c>
    </row>
    <row r="43" spans="1:7" x14ac:dyDescent="0.25">
      <c r="A43" s="1" t="s">
        <v>7</v>
      </c>
      <c r="B43" s="1" t="s">
        <v>145</v>
      </c>
      <c r="C43" s="1" t="s">
        <v>143</v>
      </c>
      <c r="D43" s="2">
        <v>631.24</v>
      </c>
      <c r="E43" s="2">
        <v>9.61</v>
      </c>
      <c r="F43" s="2">
        <v>635.08000000000004</v>
      </c>
      <c r="G43" s="2">
        <v>7.33</v>
      </c>
    </row>
    <row r="44" spans="1:7" x14ac:dyDescent="0.25">
      <c r="A44" s="1" t="s">
        <v>9</v>
      </c>
      <c r="B44" s="1" t="s">
        <v>145</v>
      </c>
      <c r="C44" s="1" t="s">
        <v>143</v>
      </c>
      <c r="D44" s="2">
        <v>618</v>
      </c>
      <c r="E44" s="2">
        <v>7.46</v>
      </c>
      <c r="F44" s="2">
        <v>640.51</v>
      </c>
      <c r="G44" s="2">
        <v>7.14</v>
      </c>
    </row>
    <row r="45" spans="1:7" x14ac:dyDescent="0.25">
      <c r="A45" s="1" t="s">
        <v>12</v>
      </c>
      <c r="B45" s="1" t="s">
        <v>145</v>
      </c>
      <c r="C45" s="1" t="s">
        <v>143</v>
      </c>
      <c r="D45" s="2">
        <v>680.14</v>
      </c>
      <c r="E45" s="2">
        <v>10.34</v>
      </c>
      <c r="F45" s="5">
        <v>643.77</v>
      </c>
      <c r="G45" s="5">
        <v>9.41</v>
      </c>
    </row>
    <row r="46" spans="1:7" x14ac:dyDescent="0.25">
      <c r="A46" s="1" t="s">
        <v>14</v>
      </c>
      <c r="B46" s="1" t="s">
        <v>145</v>
      </c>
      <c r="C46" s="1" t="s">
        <v>143</v>
      </c>
      <c r="D46" s="2">
        <v>674.45</v>
      </c>
      <c r="E46" s="2">
        <v>8.43</v>
      </c>
      <c r="F46" s="5">
        <v>668.83</v>
      </c>
      <c r="G46" s="5">
        <v>7.66</v>
      </c>
    </row>
    <row r="47" spans="1:7" x14ac:dyDescent="0.25">
      <c r="A47" s="1" t="s">
        <v>46</v>
      </c>
      <c r="B47" s="1" t="s">
        <v>145</v>
      </c>
      <c r="C47" s="1" t="s">
        <v>143</v>
      </c>
      <c r="D47" s="2">
        <v>609.39</v>
      </c>
      <c r="E47" s="2">
        <v>6.91</v>
      </c>
      <c r="F47" s="2">
        <v>562.32000000000005</v>
      </c>
      <c r="G47" s="2">
        <v>8.0299999999999994</v>
      </c>
    </row>
    <row r="48" spans="1:7" x14ac:dyDescent="0.25">
      <c r="A48" s="1" t="s">
        <v>33</v>
      </c>
      <c r="B48" s="1" t="s">
        <v>145</v>
      </c>
      <c r="C48" s="1" t="s">
        <v>143</v>
      </c>
      <c r="D48" s="2">
        <v>677.92</v>
      </c>
      <c r="E48" s="2">
        <v>9.27</v>
      </c>
      <c r="F48" s="2">
        <v>665.58</v>
      </c>
      <c r="G48" s="2">
        <v>7.72</v>
      </c>
    </row>
    <row r="49" spans="1:7" x14ac:dyDescent="0.25">
      <c r="A49" s="1" t="s">
        <v>39</v>
      </c>
      <c r="B49" s="1" t="s">
        <v>145</v>
      </c>
      <c r="C49" s="1" t="s">
        <v>143</v>
      </c>
      <c r="D49" s="2">
        <v>689.99</v>
      </c>
      <c r="E49" s="2">
        <v>8.42</v>
      </c>
      <c r="F49" s="2">
        <v>677.25</v>
      </c>
      <c r="G49" s="2">
        <v>8.3000000000000007</v>
      </c>
    </row>
    <row r="50" spans="1:7" x14ac:dyDescent="0.25">
      <c r="A50" s="1" t="s">
        <v>41</v>
      </c>
      <c r="B50" s="1" t="s">
        <v>145</v>
      </c>
      <c r="C50" s="1" t="s">
        <v>143</v>
      </c>
      <c r="D50" s="2">
        <v>734.96</v>
      </c>
      <c r="E50" s="2">
        <v>8.9600000000000009</v>
      </c>
      <c r="F50" s="2">
        <v>721.27</v>
      </c>
      <c r="G50" s="2">
        <v>8.0500000000000007</v>
      </c>
    </row>
    <row r="51" spans="1:7" x14ac:dyDescent="0.25">
      <c r="A51" s="1" t="s">
        <v>50</v>
      </c>
      <c r="B51" s="1" t="s">
        <v>145</v>
      </c>
      <c r="C51" s="1" t="s">
        <v>143</v>
      </c>
      <c r="D51" s="2">
        <v>653.94000000000005</v>
      </c>
      <c r="E51" s="2">
        <v>9.1199999999999992</v>
      </c>
      <c r="F51" s="2">
        <v>632.11</v>
      </c>
      <c r="G51" s="2">
        <v>8.86</v>
      </c>
    </row>
    <row r="52" spans="1:7" x14ac:dyDescent="0.25">
      <c r="A52" s="1" t="s">
        <v>56</v>
      </c>
      <c r="B52" s="1" t="s">
        <v>145</v>
      </c>
      <c r="C52" s="1" t="s">
        <v>143</v>
      </c>
      <c r="D52" s="2">
        <v>713.63</v>
      </c>
      <c r="E52" s="2">
        <v>7.65</v>
      </c>
      <c r="F52" s="5">
        <v>698.24</v>
      </c>
      <c r="G52" s="5">
        <v>7.69</v>
      </c>
    </row>
    <row r="53" spans="1:7" x14ac:dyDescent="0.25">
      <c r="A53" s="1" t="s">
        <v>64</v>
      </c>
      <c r="B53" s="1" t="s">
        <v>145</v>
      </c>
      <c r="C53" s="1" t="s">
        <v>143</v>
      </c>
      <c r="D53" s="2">
        <v>669.56</v>
      </c>
      <c r="E53" s="2">
        <v>9.3800000000000008</v>
      </c>
      <c r="F53" s="2">
        <v>691.01</v>
      </c>
      <c r="G53" s="2">
        <v>9.5</v>
      </c>
    </row>
    <row r="54" spans="1:7" x14ac:dyDescent="0.25">
      <c r="A54" s="1" t="s">
        <v>119</v>
      </c>
      <c r="B54" s="1" t="s">
        <v>145</v>
      </c>
      <c r="C54" s="1" t="s">
        <v>143</v>
      </c>
      <c r="D54" s="2">
        <v>807.82</v>
      </c>
      <c r="E54" s="2">
        <v>8.3000000000000007</v>
      </c>
      <c r="F54" s="2">
        <v>816.12</v>
      </c>
      <c r="G54" s="2">
        <v>6.9</v>
      </c>
    </row>
    <row r="55" spans="1:7" x14ac:dyDescent="0.25">
      <c r="A55" s="1" t="s">
        <v>5</v>
      </c>
      <c r="B55" s="1" t="s">
        <v>145</v>
      </c>
      <c r="C55" s="1" t="s">
        <v>143</v>
      </c>
      <c r="D55" s="2">
        <v>607.51</v>
      </c>
      <c r="E55" s="2">
        <v>8.2200000000000006</v>
      </c>
      <c r="F55" s="2">
        <v>625.61</v>
      </c>
      <c r="G55" s="2">
        <v>9.36</v>
      </c>
    </row>
    <row r="56" spans="1:7" x14ac:dyDescent="0.25">
      <c r="A56" s="1" t="s">
        <v>10</v>
      </c>
      <c r="B56" s="1" t="s">
        <v>145</v>
      </c>
      <c r="C56" s="1" t="s">
        <v>143</v>
      </c>
      <c r="D56" s="2">
        <v>627.69000000000005</v>
      </c>
      <c r="E56" s="2">
        <v>8.33</v>
      </c>
      <c r="F56" s="2">
        <v>675.44</v>
      </c>
      <c r="G56" s="2">
        <v>10.14</v>
      </c>
    </row>
    <row r="57" spans="1:7" x14ac:dyDescent="0.25">
      <c r="A57" s="1" t="s">
        <v>32</v>
      </c>
      <c r="B57" s="1" t="s">
        <v>145</v>
      </c>
      <c r="C57" s="1" t="s">
        <v>143</v>
      </c>
      <c r="D57" s="2">
        <v>656.83</v>
      </c>
      <c r="E57" s="2">
        <v>7.48</v>
      </c>
      <c r="F57" s="2">
        <v>683.43</v>
      </c>
      <c r="G57" s="2">
        <v>7.11</v>
      </c>
    </row>
    <row r="58" spans="1:7" x14ac:dyDescent="0.25">
      <c r="A58" s="1" t="s">
        <v>38</v>
      </c>
      <c r="B58" s="1" t="s">
        <v>145</v>
      </c>
      <c r="C58" s="1" t="s">
        <v>143</v>
      </c>
      <c r="D58" s="2">
        <v>696.65</v>
      </c>
      <c r="E58" s="2">
        <v>9.19</v>
      </c>
      <c r="F58" s="5">
        <v>685.21</v>
      </c>
      <c r="G58" s="5">
        <v>7.96</v>
      </c>
    </row>
    <row r="59" spans="1:7" x14ac:dyDescent="0.25">
      <c r="A59" s="1" t="s">
        <v>51</v>
      </c>
      <c r="B59" s="1" t="s">
        <v>145</v>
      </c>
      <c r="C59" s="1" t="s">
        <v>143</v>
      </c>
      <c r="D59" s="2">
        <v>679.71</v>
      </c>
      <c r="E59" s="2">
        <v>10.119999999999999</v>
      </c>
      <c r="F59" s="2">
        <v>664.76</v>
      </c>
      <c r="G59" s="2">
        <v>8.9700000000000006</v>
      </c>
    </row>
    <row r="60" spans="1:7" x14ac:dyDescent="0.25">
      <c r="A60" s="1" t="s">
        <v>57</v>
      </c>
      <c r="B60" s="1" t="s">
        <v>145</v>
      </c>
      <c r="C60" s="1" t="s">
        <v>143</v>
      </c>
      <c r="D60" s="2">
        <v>663.63</v>
      </c>
      <c r="E60" s="2">
        <v>8.4600000000000009</v>
      </c>
      <c r="F60" s="2">
        <v>677.02</v>
      </c>
      <c r="G60" s="2">
        <v>7.51</v>
      </c>
    </row>
    <row r="61" spans="1:7" x14ac:dyDescent="0.25">
      <c r="A61" s="1" t="s">
        <v>130</v>
      </c>
      <c r="B61" s="1" t="s">
        <v>145</v>
      </c>
      <c r="C61" s="1" t="s">
        <v>143</v>
      </c>
      <c r="D61" s="2">
        <v>694.41</v>
      </c>
      <c r="E61" s="2">
        <v>9.0500000000000007</v>
      </c>
      <c r="F61" s="2">
        <v>687.07</v>
      </c>
      <c r="G61" s="2">
        <v>8.57</v>
      </c>
    </row>
    <row r="62" spans="1:7" x14ac:dyDescent="0.25">
      <c r="A62" s="1" t="s">
        <v>6</v>
      </c>
      <c r="B62" s="1" t="s">
        <v>145</v>
      </c>
      <c r="C62" s="1" t="s">
        <v>143</v>
      </c>
      <c r="D62" s="2">
        <v>636.15</v>
      </c>
      <c r="E62" s="2">
        <v>6.43</v>
      </c>
      <c r="F62" s="2">
        <v>641.79999999999995</v>
      </c>
      <c r="G62" s="2">
        <v>7.62</v>
      </c>
    </row>
    <row r="63" spans="1:7" x14ac:dyDescent="0.25">
      <c r="A63" s="1" t="s">
        <v>11</v>
      </c>
      <c r="B63" s="1" t="s">
        <v>145</v>
      </c>
      <c r="C63" s="1" t="s">
        <v>143</v>
      </c>
      <c r="D63" s="2">
        <v>622.17999999999995</v>
      </c>
      <c r="E63" s="2">
        <v>7.87</v>
      </c>
      <c r="F63" s="2">
        <v>650.16</v>
      </c>
      <c r="G63" s="2">
        <v>8.81</v>
      </c>
    </row>
    <row r="64" spans="1:7" x14ac:dyDescent="0.25">
      <c r="A64" s="1" t="s">
        <v>34</v>
      </c>
      <c r="B64" s="1" t="s">
        <v>145</v>
      </c>
      <c r="C64" s="1" t="s">
        <v>143</v>
      </c>
      <c r="D64" s="2">
        <v>672.18</v>
      </c>
      <c r="E64" s="2">
        <v>6.88</v>
      </c>
      <c r="F64" s="5">
        <v>666.36</v>
      </c>
      <c r="G64" s="5">
        <v>8.16</v>
      </c>
    </row>
    <row r="65" spans="1:7" x14ac:dyDescent="0.25">
      <c r="A65" s="1" t="s">
        <v>40</v>
      </c>
      <c r="B65" s="1" t="s">
        <v>145</v>
      </c>
      <c r="C65" s="1" t="s">
        <v>143</v>
      </c>
      <c r="D65" s="2">
        <v>671.26</v>
      </c>
      <c r="E65" s="2">
        <v>7.4</v>
      </c>
      <c r="F65" s="2">
        <v>683.03</v>
      </c>
      <c r="G65" s="2">
        <v>7.85</v>
      </c>
    </row>
    <row r="66" spans="1:7" x14ac:dyDescent="0.25">
      <c r="A66" s="1" t="s">
        <v>52</v>
      </c>
      <c r="B66" s="1" t="s">
        <v>145</v>
      </c>
      <c r="C66" s="1" t="s">
        <v>143</v>
      </c>
      <c r="D66" s="2">
        <v>680.95</v>
      </c>
      <c r="E66" s="2">
        <v>8.98</v>
      </c>
      <c r="F66" s="2">
        <v>682.52</v>
      </c>
      <c r="G66" s="2">
        <v>9.0500000000000007</v>
      </c>
    </row>
    <row r="67" spans="1:7" x14ac:dyDescent="0.25">
      <c r="A67" s="1" t="s">
        <v>58</v>
      </c>
      <c r="B67" s="1" t="s">
        <v>145</v>
      </c>
      <c r="C67" s="1" t="s">
        <v>143</v>
      </c>
      <c r="D67" s="2">
        <v>700.55</v>
      </c>
      <c r="E67" s="2">
        <v>8.08</v>
      </c>
      <c r="F67" s="2">
        <v>692.75</v>
      </c>
      <c r="G67" s="2">
        <v>8.33</v>
      </c>
    </row>
    <row r="68" spans="1:7" x14ac:dyDescent="0.25">
      <c r="A68" s="1" t="s">
        <v>101</v>
      </c>
      <c r="B68" s="1" t="s">
        <v>145</v>
      </c>
      <c r="C68" s="1" t="s">
        <v>143</v>
      </c>
      <c r="D68" s="2">
        <v>716.06</v>
      </c>
      <c r="E68" s="2">
        <v>8.89</v>
      </c>
      <c r="F68" s="2">
        <v>706.6</v>
      </c>
      <c r="G68" s="2">
        <v>7.48</v>
      </c>
    </row>
    <row r="69" spans="1:7" x14ac:dyDescent="0.25">
      <c r="A69" s="1" t="s">
        <v>107</v>
      </c>
      <c r="B69" s="1" t="s">
        <v>145</v>
      </c>
      <c r="C69" s="1" t="s">
        <v>143</v>
      </c>
      <c r="D69" s="2">
        <v>716.42</v>
      </c>
      <c r="E69" s="2">
        <v>9.7100000000000009</v>
      </c>
      <c r="F69" s="2">
        <v>718.48</v>
      </c>
      <c r="G69" s="2">
        <v>8.0500000000000007</v>
      </c>
    </row>
    <row r="70" spans="1:7" x14ac:dyDescent="0.25">
      <c r="A70" s="1" t="s">
        <v>67</v>
      </c>
      <c r="B70" s="1" t="s">
        <v>145</v>
      </c>
      <c r="C70" s="1" t="s">
        <v>146</v>
      </c>
      <c r="D70" s="2">
        <v>676.8</v>
      </c>
      <c r="E70" s="2">
        <v>8.19</v>
      </c>
      <c r="F70" s="5">
        <v>634</v>
      </c>
      <c r="G70" s="5">
        <v>7.85</v>
      </c>
    </row>
    <row r="71" spans="1:7" x14ac:dyDescent="0.25">
      <c r="A71" s="1" t="s">
        <v>73</v>
      </c>
      <c r="B71" s="1" t="s">
        <v>145</v>
      </c>
      <c r="C71" s="1" t="s">
        <v>146</v>
      </c>
      <c r="D71" s="2">
        <v>714.69</v>
      </c>
      <c r="E71" s="2">
        <v>7.48</v>
      </c>
      <c r="F71" s="2">
        <v>705.28</v>
      </c>
      <c r="G71" s="2">
        <v>6.69</v>
      </c>
    </row>
    <row r="72" spans="1:7" x14ac:dyDescent="0.25">
      <c r="A72" s="1" t="s">
        <v>80</v>
      </c>
      <c r="B72" s="1" t="s">
        <v>145</v>
      </c>
      <c r="C72" s="1" t="s">
        <v>146</v>
      </c>
      <c r="D72" s="2">
        <v>716.69</v>
      </c>
      <c r="E72" s="2">
        <v>7.63</v>
      </c>
      <c r="F72" s="2">
        <v>735.86</v>
      </c>
      <c r="G72" s="2">
        <v>6.25</v>
      </c>
    </row>
    <row r="73" spans="1:7" x14ac:dyDescent="0.25">
      <c r="A73" s="1" t="s">
        <v>85</v>
      </c>
      <c r="B73" s="1" t="s">
        <v>145</v>
      </c>
      <c r="C73" s="1" t="s">
        <v>146</v>
      </c>
      <c r="D73" s="2">
        <v>771.77</v>
      </c>
      <c r="E73" s="2">
        <v>7.62</v>
      </c>
      <c r="F73" s="2">
        <v>777.86</v>
      </c>
      <c r="G73" s="2">
        <v>8.0500000000000007</v>
      </c>
    </row>
    <row r="74" spans="1:7" x14ac:dyDescent="0.25">
      <c r="A74" s="1" t="s">
        <v>96</v>
      </c>
      <c r="B74" s="1" t="s">
        <v>145</v>
      </c>
      <c r="C74" s="1" t="s">
        <v>146</v>
      </c>
      <c r="D74" s="2">
        <v>727.34</v>
      </c>
      <c r="E74" s="2">
        <v>7.23</v>
      </c>
      <c r="F74" s="2">
        <v>750.21</v>
      </c>
      <c r="G74" s="2">
        <v>6.41</v>
      </c>
    </row>
    <row r="75" spans="1:7" x14ac:dyDescent="0.25">
      <c r="A75" s="1" t="s">
        <v>97</v>
      </c>
      <c r="B75" s="1" t="s">
        <v>145</v>
      </c>
      <c r="C75" s="1" t="s">
        <v>146</v>
      </c>
      <c r="D75" s="2">
        <v>693.31</v>
      </c>
      <c r="E75" s="2">
        <v>9.5399999999999991</v>
      </c>
      <c r="F75" s="2">
        <v>693.73</v>
      </c>
      <c r="G75" s="2">
        <v>8.36</v>
      </c>
    </row>
    <row r="76" spans="1:7" x14ac:dyDescent="0.25">
      <c r="A76" s="1" t="s">
        <v>132</v>
      </c>
      <c r="B76" s="1" t="s">
        <v>145</v>
      </c>
      <c r="C76" s="1" t="s">
        <v>146</v>
      </c>
      <c r="D76" s="2">
        <v>643.42999999999995</v>
      </c>
      <c r="E76" s="2">
        <v>8.36</v>
      </c>
      <c r="F76" s="5">
        <v>709.66</v>
      </c>
      <c r="G76" s="5">
        <v>6.99</v>
      </c>
    </row>
    <row r="77" spans="1:7" x14ac:dyDescent="0.25">
      <c r="A77" s="1" t="s">
        <v>68</v>
      </c>
      <c r="B77" s="1" t="s">
        <v>145</v>
      </c>
      <c r="C77" s="1" t="s">
        <v>146</v>
      </c>
      <c r="D77" s="2">
        <v>586.69000000000005</v>
      </c>
      <c r="E77" s="2">
        <v>7.08</v>
      </c>
      <c r="F77" s="5">
        <v>735.44</v>
      </c>
      <c r="G77" s="5">
        <v>7.49</v>
      </c>
    </row>
    <row r="78" spans="1:7" x14ac:dyDescent="0.25">
      <c r="A78" s="1" t="s">
        <v>74</v>
      </c>
      <c r="B78" s="1" t="s">
        <v>145</v>
      </c>
      <c r="C78" s="1" t="s">
        <v>146</v>
      </c>
      <c r="D78" s="2">
        <v>706.75</v>
      </c>
      <c r="E78" s="2">
        <v>9.41</v>
      </c>
      <c r="F78" s="2">
        <v>720.85</v>
      </c>
      <c r="G78" s="2">
        <v>9.01</v>
      </c>
    </row>
    <row r="79" spans="1:7" x14ac:dyDescent="0.25">
      <c r="A79" s="1" t="s">
        <v>79</v>
      </c>
      <c r="B79" s="1" t="s">
        <v>145</v>
      </c>
      <c r="C79" s="1" t="s">
        <v>146</v>
      </c>
      <c r="D79" s="2">
        <v>686.41</v>
      </c>
      <c r="E79" s="2">
        <v>8.23</v>
      </c>
      <c r="F79" s="2">
        <v>722.81</v>
      </c>
      <c r="G79" s="2">
        <v>10.18</v>
      </c>
    </row>
    <row r="80" spans="1:7" x14ac:dyDescent="0.25">
      <c r="A80" s="1" t="s">
        <v>90</v>
      </c>
      <c r="B80" s="1" t="s">
        <v>145</v>
      </c>
      <c r="C80" s="1" t="s">
        <v>146</v>
      </c>
      <c r="D80" s="2">
        <v>696.12</v>
      </c>
      <c r="E80" s="2">
        <v>9.5500000000000007</v>
      </c>
      <c r="F80" s="2">
        <v>719.99</v>
      </c>
      <c r="G80" s="2">
        <v>9.15</v>
      </c>
    </row>
    <row r="81" spans="1:7" x14ac:dyDescent="0.25">
      <c r="A81" s="1" t="s">
        <v>91</v>
      </c>
      <c r="B81" s="1" t="s">
        <v>145</v>
      </c>
      <c r="C81" s="1" t="s">
        <v>146</v>
      </c>
      <c r="D81" s="2">
        <v>681.35</v>
      </c>
      <c r="E81" s="2">
        <v>8.2200000000000006</v>
      </c>
      <c r="F81" s="2">
        <v>678.81</v>
      </c>
      <c r="G81" s="2">
        <v>10.25</v>
      </c>
    </row>
    <row r="82" spans="1:7" x14ac:dyDescent="0.25">
      <c r="A82" s="1" t="s">
        <v>115</v>
      </c>
      <c r="B82" s="1" t="s">
        <v>145</v>
      </c>
      <c r="C82" s="1" t="s">
        <v>146</v>
      </c>
      <c r="D82" s="2">
        <v>725.69</v>
      </c>
      <c r="E82" s="2">
        <v>10.14</v>
      </c>
      <c r="F82" s="5">
        <v>772.35</v>
      </c>
      <c r="G82" s="5">
        <v>10.95</v>
      </c>
    </row>
    <row r="83" spans="1:7" x14ac:dyDescent="0.25">
      <c r="A83" s="1" t="s">
        <v>133</v>
      </c>
      <c r="B83" s="1" t="s">
        <v>145</v>
      </c>
      <c r="C83" s="1" t="s">
        <v>146</v>
      </c>
      <c r="D83" s="2">
        <v>731.43</v>
      </c>
      <c r="E83" s="2">
        <v>8.4</v>
      </c>
      <c r="F83" s="5">
        <v>774.76</v>
      </c>
      <c r="G83" s="5">
        <v>7.94</v>
      </c>
    </row>
    <row r="84" spans="1:7" x14ac:dyDescent="0.25">
      <c r="A84" s="1" t="s">
        <v>19</v>
      </c>
      <c r="B84" s="1" t="s">
        <v>145</v>
      </c>
      <c r="C84" s="1" t="s">
        <v>146</v>
      </c>
      <c r="D84" s="2">
        <v>669.41</v>
      </c>
      <c r="E84" s="2">
        <v>7.94</v>
      </c>
      <c r="F84" s="2">
        <v>630.98</v>
      </c>
      <c r="G84" s="2">
        <v>7.17</v>
      </c>
    </row>
    <row r="85" spans="1:7" x14ac:dyDescent="0.25">
      <c r="A85" s="1" t="s">
        <v>20</v>
      </c>
      <c r="B85" s="1" t="s">
        <v>145</v>
      </c>
      <c r="C85" s="1" t="s">
        <v>146</v>
      </c>
      <c r="D85" s="2">
        <v>665.82</v>
      </c>
      <c r="E85" s="2">
        <v>7.69</v>
      </c>
      <c r="F85" s="2">
        <v>675.82</v>
      </c>
      <c r="G85" s="2">
        <v>6.25</v>
      </c>
    </row>
    <row r="86" spans="1:7" x14ac:dyDescent="0.25">
      <c r="A86" s="1" t="s">
        <v>24</v>
      </c>
      <c r="B86" s="1" t="s">
        <v>145</v>
      </c>
      <c r="C86" s="1" t="s">
        <v>146</v>
      </c>
      <c r="D86" s="2">
        <v>698.04</v>
      </c>
      <c r="E86" s="2">
        <v>7.46</v>
      </c>
      <c r="F86" s="2">
        <v>687.8</v>
      </c>
      <c r="G86" s="2">
        <v>7.37</v>
      </c>
    </row>
    <row r="87" spans="1:7" x14ac:dyDescent="0.25">
      <c r="A87" s="1" t="s">
        <v>25</v>
      </c>
      <c r="B87" s="1" t="s">
        <v>145</v>
      </c>
      <c r="C87" s="1" t="s">
        <v>146</v>
      </c>
      <c r="D87" s="2">
        <v>696.13</v>
      </c>
      <c r="E87" s="2">
        <v>8.82</v>
      </c>
      <c r="F87" s="2">
        <v>695.14</v>
      </c>
      <c r="G87" s="2">
        <v>8.33</v>
      </c>
    </row>
    <row r="88" spans="1:7" x14ac:dyDescent="0.25">
      <c r="A88" s="1" t="s">
        <v>78</v>
      </c>
      <c r="B88" s="1" t="s">
        <v>145</v>
      </c>
      <c r="C88" s="1" t="s">
        <v>146</v>
      </c>
      <c r="D88" s="2">
        <v>789.77</v>
      </c>
      <c r="E88" s="2">
        <v>8.9600000000000009</v>
      </c>
      <c r="F88" s="5">
        <v>726.97</v>
      </c>
      <c r="G88" s="5">
        <v>7.38</v>
      </c>
    </row>
    <row r="89" spans="1:7" x14ac:dyDescent="0.25">
      <c r="A89" s="1" t="s">
        <v>84</v>
      </c>
      <c r="B89" s="1" t="s">
        <v>145</v>
      </c>
      <c r="C89" s="1" t="s">
        <v>146</v>
      </c>
      <c r="D89" s="2">
        <v>729.89</v>
      </c>
      <c r="E89" s="2">
        <v>8.61</v>
      </c>
      <c r="F89" s="2">
        <v>689.23</v>
      </c>
      <c r="G89" s="2">
        <v>8.4600000000000009</v>
      </c>
    </row>
    <row r="90" spans="1:7" x14ac:dyDescent="0.25">
      <c r="A90" s="1" t="s">
        <v>102</v>
      </c>
      <c r="B90" s="1" t="s">
        <v>145</v>
      </c>
      <c r="C90" s="1" t="s">
        <v>146</v>
      </c>
      <c r="D90" s="2">
        <v>704.94</v>
      </c>
      <c r="E90" s="2">
        <v>9.59</v>
      </c>
      <c r="F90" s="2">
        <v>679.98</v>
      </c>
      <c r="G90" s="2">
        <v>9.01</v>
      </c>
    </row>
    <row r="91" spans="1:7" x14ac:dyDescent="0.25">
      <c r="A91" s="1" t="s">
        <v>108</v>
      </c>
      <c r="B91" s="1" t="s">
        <v>145</v>
      </c>
      <c r="C91" s="1" t="s">
        <v>146</v>
      </c>
      <c r="D91" s="2">
        <v>725.67</v>
      </c>
      <c r="E91" s="2">
        <v>8.33</v>
      </c>
      <c r="F91" s="2">
        <v>724.26</v>
      </c>
      <c r="G91" s="2">
        <v>8</v>
      </c>
    </row>
    <row r="92" spans="1:7" x14ac:dyDescent="0.25">
      <c r="A92" s="1" t="s">
        <v>114</v>
      </c>
      <c r="B92" s="1" t="s">
        <v>145</v>
      </c>
      <c r="C92" s="1" t="s">
        <v>146</v>
      </c>
      <c r="D92" s="2">
        <v>770.23</v>
      </c>
      <c r="E92" s="2">
        <v>9.56</v>
      </c>
      <c r="F92" s="2">
        <v>760.68</v>
      </c>
      <c r="G92" s="2">
        <v>9.65</v>
      </c>
    </row>
    <row r="93" spans="1:7" x14ac:dyDescent="0.25">
      <c r="A93" s="1" t="s">
        <v>134</v>
      </c>
      <c r="B93" s="1" t="s">
        <v>145</v>
      </c>
      <c r="C93" s="1" t="s">
        <v>146</v>
      </c>
      <c r="D93" s="2">
        <v>689.35</v>
      </c>
      <c r="E93" s="2">
        <v>9.02</v>
      </c>
      <c r="F93" s="2">
        <v>689.52</v>
      </c>
      <c r="G93" s="2">
        <v>7.19</v>
      </c>
    </row>
    <row r="94" spans="1:7" x14ac:dyDescent="0.25">
      <c r="A94" s="1" t="s">
        <v>135</v>
      </c>
      <c r="B94" s="1" t="s">
        <v>145</v>
      </c>
      <c r="C94" s="1" t="s">
        <v>146</v>
      </c>
      <c r="D94" s="2">
        <v>689.33</v>
      </c>
      <c r="E94" s="2">
        <v>8.59</v>
      </c>
      <c r="F94" s="5">
        <v>686.66</v>
      </c>
      <c r="G94" s="5">
        <v>9.33</v>
      </c>
    </row>
    <row r="95" spans="1:7" x14ac:dyDescent="0.25">
      <c r="A95" s="1" t="s">
        <v>136</v>
      </c>
      <c r="B95" s="1" t="s">
        <v>145</v>
      </c>
      <c r="C95" s="1" t="s">
        <v>146</v>
      </c>
      <c r="D95" s="2">
        <v>667.08</v>
      </c>
      <c r="E95" s="2">
        <v>8.4600000000000009</v>
      </c>
      <c r="F95" s="2">
        <v>698.69</v>
      </c>
      <c r="G95" s="2">
        <v>7.98</v>
      </c>
    </row>
    <row r="96" spans="1:7" x14ac:dyDescent="0.25">
      <c r="A96" s="1" t="s">
        <v>137</v>
      </c>
      <c r="B96" s="1" t="s">
        <v>145</v>
      </c>
      <c r="C96" s="1" t="s">
        <v>146</v>
      </c>
      <c r="D96" s="2">
        <v>642.16999999999996</v>
      </c>
      <c r="E96" s="2">
        <v>8.1300000000000008</v>
      </c>
      <c r="F96" s="2">
        <v>702.76</v>
      </c>
      <c r="G96" s="2">
        <v>6.94</v>
      </c>
    </row>
    <row r="97" spans="1:7" x14ac:dyDescent="0.25">
      <c r="A97" s="1" t="s">
        <v>138</v>
      </c>
      <c r="B97" s="1" t="s">
        <v>145</v>
      </c>
      <c r="C97" s="1" t="s">
        <v>146</v>
      </c>
      <c r="D97" s="2">
        <v>693.18</v>
      </c>
      <c r="E97" s="2">
        <v>10.54</v>
      </c>
      <c r="F97" s="2">
        <v>703.17</v>
      </c>
      <c r="G97" s="2">
        <v>9.32</v>
      </c>
    </row>
    <row r="98" spans="1:7" x14ac:dyDescent="0.25">
      <c r="A98" s="1" t="s">
        <v>139</v>
      </c>
      <c r="B98" s="1" t="s">
        <v>145</v>
      </c>
      <c r="C98" s="1" t="s">
        <v>146</v>
      </c>
      <c r="D98" s="2">
        <v>629.24</v>
      </c>
      <c r="E98" s="2">
        <v>6.82</v>
      </c>
      <c r="F98" s="2">
        <v>681.57</v>
      </c>
      <c r="G98" s="2">
        <v>8.0299999999999994</v>
      </c>
    </row>
    <row r="99" spans="1:7" x14ac:dyDescent="0.25">
      <c r="A99" s="1" t="s">
        <v>83</v>
      </c>
      <c r="B99" s="1" t="s">
        <v>145</v>
      </c>
      <c r="C99" s="1" t="s">
        <v>147</v>
      </c>
      <c r="D99" s="2">
        <v>745.92</v>
      </c>
      <c r="E99" s="2">
        <v>6.63</v>
      </c>
      <c r="F99" s="2">
        <v>705.15</v>
      </c>
      <c r="G99" s="2">
        <v>7.92</v>
      </c>
    </row>
    <row r="100" spans="1:7" x14ac:dyDescent="0.25">
      <c r="A100" s="1" t="s">
        <v>89</v>
      </c>
      <c r="B100" s="1" t="s">
        <v>145</v>
      </c>
      <c r="C100" s="1" t="s">
        <v>147</v>
      </c>
      <c r="D100" s="2">
        <v>675.42</v>
      </c>
      <c r="E100" s="2">
        <v>8.7100000000000009</v>
      </c>
      <c r="F100" s="5">
        <v>741.21</v>
      </c>
      <c r="G100" s="5">
        <v>8.39</v>
      </c>
    </row>
    <row r="101" spans="1:7" x14ac:dyDescent="0.25">
      <c r="A101" s="1" t="s">
        <v>103</v>
      </c>
      <c r="B101" s="1" t="s">
        <v>145</v>
      </c>
      <c r="C101" s="1" t="s">
        <v>147</v>
      </c>
      <c r="D101" s="2">
        <v>737.63</v>
      </c>
      <c r="E101" s="2">
        <v>9.16</v>
      </c>
      <c r="F101" s="2">
        <v>728.66</v>
      </c>
      <c r="G101" s="2">
        <v>8.73</v>
      </c>
    </row>
    <row r="102" spans="1:7" x14ac:dyDescent="0.25">
      <c r="A102" s="1" t="s">
        <v>109</v>
      </c>
      <c r="B102" s="1" t="s">
        <v>145</v>
      </c>
      <c r="C102" s="1" t="s">
        <v>147</v>
      </c>
      <c r="D102" s="2">
        <v>666.97</v>
      </c>
      <c r="E102" s="2">
        <v>8.56</v>
      </c>
      <c r="F102" s="2">
        <v>676.82</v>
      </c>
      <c r="G102" s="2">
        <v>9.8800000000000008</v>
      </c>
    </row>
    <row r="103" spans="1:7" x14ac:dyDescent="0.25">
      <c r="A103" s="1" t="s">
        <v>116</v>
      </c>
      <c r="B103" s="1" t="s">
        <v>145</v>
      </c>
      <c r="C103" s="1" t="s">
        <v>147</v>
      </c>
      <c r="D103" s="2">
        <v>787.73</v>
      </c>
      <c r="E103" s="2">
        <v>8.98</v>
      </c>
      <c r="F103" s="2">
        <v>746.83</v>
      </c>
      <c r="G103" s="2">
        <v>7.53</v>
      </c>
    </row>
    <row r="104" spans="1:7" x14ac:dyDescent="0.25">
      <c r="A104" s="1" t="s">
        <v>21</v>
      </c>
      <c r="B104" s="1" t="s">
        <v>145</v>
      </c>
      <c r="C104" s="1" t="s">
        <v>147</v>
      </c>
      <c r="D104" s="2">
        <v>646.63</v>
      </c>
      <c r="E104" s="2">
        <v>9.0500000000000007</v>
      </c>
      <c r="F104" s="2">
        <v>647.71</v>
      </c>
      <c r="G104" s="2">
        <v>9.42</v>
      </c>
    </row>
    <row r="105" spans="1:7" x14ac:dyDescent="0.25">
      <c r="A105" s="1" t="s">
        <v>22</v>
      </c>
      <c r="B105" s="1" t="s">
        <v>145</v>
      </c>
      <c r="C105" s="1" t="s">
        <v>147</v>
      </c>
      <c r="D105" s="2">
        <v>638.04</v>
      </c>
      <c r="E105" s="2">
        <v>6.34</v>
      </c>
      <c r="F105" s="2">
        <v>654.95000000000005</v>
      </c>
      <c r="G105" s="2">
        <v>7.74</v>
      </c>
    </row>
    <row r="106" spans="1:7" x14ac:dyDescent="0.25">
      <c r="A106" s="1" t="s">
        <v>26</v>
      </c>
      <c r="B106" s="1" t="s">
        <v>145</v>
      </c>
      <c r="C106" s="1" t="s">
        <v>147</v>
      </c>
      <c r="D106" s="2">
        <v>692.21</v>
      </c>
      <c r="E106" s="2">
        <v>6.97</v>
      </c>
      <c r="F106" s="5">
        <v>704.49</v>
      </c>
      <c r="G106" s="5">
        <v>6.79</v>
      </c>
    </row>
    <row r="107" spans="1:7" x14ac:dyDescent="0.25">
      <c r="A107" s="1" t="s">
        <v>28</v>
      </c>
      <c r="B107" s="1" t="s">
        <v>145</v>
      </c>
      <c r="C107" s="1" t="s">
        <v>147</v>
      </c>
      <c r="D107" s="2">
        <v>684</v>
      </c>
      <c r="E107" s="2">
        <v>9.56</v>
      </c>
      <c r="F107" s="2">
        <v>703.11</v>
      </c>
      <c r="G107" s="2">
        <v>9.82</v>
      </c>
    </row>
    <row r="108" spans="1:7" x14ac:dyDescent="0.25">
      <c r="A108" s="1" t="s">
        <v>104</v>
      </c>
      <c r="B108" s="1" t="s">
        <v>145</v>
      </c>
      <c r="C108" s="1" t="s">
        <v>147</v>
      </c>
      <c r="D108" s="2">
        <v>721.53</v>
      </c>
      <c r="E108" s="2">
        <v>10.68</v>
      </c>
      <c r="F108" s="2">
        <v>727.48</v>
      </c>
      <c r="G108" s="2">
        <v>10.07</v>
      </c>
    </row>
    <row r="109" spans="1:7" x14ac:dyDescent="0.25">
      <c r="A109" s="1" t="s">
        <v>110</v>
      </c>
      <c r="B109" s="1" t="s">
        <v>145</v>
      </c>
      <c r="C109" s="1" t="s">
        <v>147</v>
      </c>
      <c r="D109" s="2">
        <v>680.01</v>
      </c>
      <c r="E109" s="2">
        <v>9.73</v>
      </c>
      <c r="F109" s="2">
        <v>682.51</v>
      </c>
      <c r="G109" s="2">
        <v>7.86</v>
      </c>
    </row>
    <row r="110" spans="1:7" x14ac:dyDescent="0.25">
      <c r="A110" s="1" t="s">
        <v>117</v>
      </c>
      <c r="B110" s="1" t="s">
        <v>145</v>
      </c>
      <c r="C110" s="1" t="s">
        <v>147</v>
      </c>
      <c r="D110" s="2">
        <v>726.61</v>
      </c>
      <c r="E110" s="2">
        <v>8.6</v>
      </c>
      <c r="F110" s="2">
        <v>734.94</v>
      </c>
      <c r="G110" s="2">
        <v>7.52</v>
      </c>
    </row>
    <row r="111" spans="1:7" x14ac:dyDescent="0.25">
      <c r="A111" s="1" t="s">
        <v>69</v>
      </c>
      <c r="B111" s="1" t="s">
        <v>145</v>
      </c>
      <c r="C111" s="1" t="s">
        <v>142</v>
      </c>
      <c r="D111" s="2">
        <v>676.44</v>
      </c>
      <c r="E111" s="2">
        <v>9.8800000000000008</v>
      </c>
      <c r="F111" s="2">
        <v>838.6</v>
      </c>
      <c r="G111" s="2">
        <v>7.96</v>
      </c>
    </row>
    <row r="112" spans="1:7" x14ac:dyDescent="0.25">
      <c r="A112" s="1" t="s">
        <v>75</v>
      </c>
      <c r="B112" s="1" t="s">
        <v>145</v>
      </c>
      <c r="C112" s="1" t="s">
        <v>142</v>
      </c>
      <c r="D112" s="2">
        <v>694.64</v>
      </c>
      <c r="E112" s="2">
        <v>7.56</v>
      </c>
      <c r="F112" s="5">
        <v>679.21</v>
      </c>
      <c r="G112" s="5">
        <v>8.43</v>
      </c>
    </row>
    <row r="113" spans="1:7" x14ac:dyDescent="0.25">
      <c r="A113" s="1" t="s">
        <v>82</v>
      </c>
      <c r="B113" s="1" t="s">
        <v>145</v>
      </c>
      <c r="C113" s="1" t="s">
        <v>142</v>
      </c>
      <c r="D113" s="2">
        <v>763.63</v>
      </c>
      <c r="E113" s="2">
        <v>8.89</v>
      </c>
      <c r="F113" s="2">
        <v>733.8</v>
      </c>
      <c r="G113" s="2">
        <v>9.1999999999999993</v>
      </c>
    </row>
    <row r="114" spans="1:7" x14ac:dyDescent="0.25">
      <c r="A114" s="1" t="s">
        <v>88</v>
      </c>
      <c r="B114" s="1" t="s">
        <v>145</v>
      </c>
      <c r="C114" s="1" t="s">
        <v>142</v>
      </c>
      <c r="D114" s="2">
        <v>774.28</v>
      </c>
      <c r="E114" s="2">
        <v>10.039999999999999</v>
      </c>
      <c r="F114" s="2">
        <v>756.26</v>
      </c>
      <c r="G114" s="2">
        <v>10.07</v>
      </c>
    </row>
    <row r="115" spans="1:7" x14ac:dyDescent="0.25">
      <c r="A115" s="1" t="s">
        <v>93</v>
      </c>
      <c r="B115" s="1" t="s">
        <v>145</v>
      </c>
      <c r="C115" s="1" t="s">
        <v>142</v>
      </c>
      <c r="D115" s="2">
        <v>686.16</v>
      </c>
      <c r="E115" s="2">
        <v>11.02</v>
      </c>
      <c r="F115" s="2">
        <v>713.29</v>
      </c>
      <c r="G115" s="2">
        <v>7.25</v>
      </c>
    </row>
    <row r="116" spans="1:7" x14ac:dyDescent="0.25">
      <c r="A116" s="1" t="s">
        <v>94</v>
      </c>
      <c r="B116" s="1" t="s">
        <v>145</v>
      </c>
      <c r="C116" s="1" t="s">
        <v>142</v>
      </c>
      <c r="D116" s="2">
        <v>692.25</v>
      </c>
      <c r="E116" s="2">
        <v>10.58</v>
      </c>
      <c r="F116" s="2">
        <v>680.21</v>
      </c>
      <c r="G116" s="2">
        <v>9.8800000000000008</v>
      </c>
    </row>
    <row r="117" spans="1:7" x14ac:dyDescent="0.25">
      <c r="A117" s="1" t="s">
        <v>120</v>
      </c>
      <c r="B117" s="1" t="s">
        <v>145</v>
      </c>
      <c r="C117" s="1" t="s">
        <v>142</v>
      </c>
      <c r="D117" s="2">
        <v>789.89</v>
      </c>
      <c r="E117" s="2">
        <v>8.92</v>
      </c>
      <c r="F117" s="2">
        <v>778</v>
      </c>
      <c r="G117" s="2">
        <v>7.55</v>
      </c>
    </row>
    <row r="118" spans="1:7" x14ac:dyDescent="0.25">
      <c r="A118" s="1" t="s">
        <v>3</v>
      </c>
      <c r="B118" s="1" t="s">
        <v>145</v>
      </c>
      <c r="C118" s="1" t="s">
        <v>142</v>
      </c>
      <c r="D118" s="2">
        <v>673.41</v>
      </c>
      <c r="E118" s="2">
        <v>7.93</v>
      </c>
      <c r="F118" s="2">
        <v>632.26</v>
      </c>
      <c r="G118" s="2">
        <v>7.45</v>
      </c>
    </row>
    <row r="119" spans="1:7" x14ac:dyDescent="0.25">
      <c r="A119" s="1" t="s">
        <v>2</v>
      </c>
      <c r="B119" s="1" t="s">
        <v>145</v>
      </c>
      <c r="C119" s="1" t="s">
        <v>142</v>
      </c>
      <c r="D119" s="2">
        <v>687.44</v>
      </c>
      <c r="E119" s="2">
        <v>7.06</v>
      </c>
      <c r="F119" s="2">
        <v>680.23</v>
      </c>
      <c r="G119" s="2">
        <v>6.64</v>
      </c>
    </row>
    <row r="120" spans="1:7" x14ac:dyDescent="0.25">
      <c r="A120" s="1" t="s">
        <v>81</v>
      </c>
      <c r="B120" s="1" t="s">
        <v>145</v>
      </c>
      <c r="C120" s="1" t="s">
        <v>142</v>
      </c>
      <c r="D120" s="2">
        <v>762.87</v>
      </c>
      <c r="E120" s="2">
        <v>7.63</v>
      </c>
      <c r="F120" s="2">
        <v>725.97</v>
      </c>
      <c r="G120" s="2">
        <v>7.27</v>
      </c>
    </row>
    <row r="121" spans="1:7" x14ac:dyDescent="0.25">
      <c r="A121" s="1" t="s">
        <v>86</v>
      </c>
      <c r="B121" s="1" t="s">
        <v>145</v>
      </c>
      <c r="C121" s="1" t="s">
        <v>142</v>
      </c>
      <c r="D121" s="2">
        <v>796.35</v>
      </c>
      <c r="E121" s="2">
        <v>9.09</v>
      </c>
      <c r="F121" s="2">
        <v>763.11</v>
      </c>
      <c r="G121" s="2">
        <v>7.6</v>
      </c>
    </row>
    <row r="122" spans="1:7" x14ac:dyDescent="0.25">
      <c r="A122" s="1" t="s">
        <v>87</v>
      </c>
      <c r="B122" s="1" t="s">
        <v>145</v>
      </c>
      <c r="C122" s="1" t="s">
        <v>142</v>
      </c>
      <c r="D122" s="2">
        <v>768.74</v>
      </c>
      <c r="E122" s="2">
        <v>8.2200000000000006</v>
      </c>
      <c r="F122" s="5">
        <v>773.95</v>
      </c>
      <c r="G122" s="5">
        <v>9.4600000000000009</v>
      </c>
    </row>
    <row r="123" spans="1:7" x14ac:dyDescent="0.25">
      <c r="A123" s="1" t="s">
        <v>92</v>
      </c>
      <c r="B123" s="1" t="s">
        <v>145</v>
      </c>
      <c r="C123" s="1" t="s">
        <v>142</v>
      </c>
      <c r="D123" s="2">
        <v>699.71</v>
      </c>
      <c r="E123" s="2">
        <v>10</v>
      </c>
      <c r="F123" s="5">
        <v>701.37</v>
      </c>
      <c r="G123" s="5">
        <v>9.1199999999999992</v>
      </c>
    </row>
    <row r="124" spans="1:7" x14ac:dyDescent="0.25">
      <c r="A124" s="1" t="s">
        <v>99</v>
      </c>
      <c r="B124" s="1" t="s">
        <v>145</v>
      </c>
      <c r="C124" s="1" t="s">
        <v>142</v>
      </c>
      <c r="D124" s="2">
        <v>699.81</v>
      </c>
      <c r="E124" s="2">
        <v>8.43</v>
      </c>
      <c r="F124" s="2">
        <v>726.12</v>
      </c>
      <c r="G124" s="2">
        <v>10.24</v>
      </c>
    </row>
    <row r="125" spans="1:7" x14ac:dyDescent="0.25">
      <c r="A125" s="1" t="s">
        <v>105</v>
      </c>
      <c r="B125" s="1" t="s">
        <v>145</v>
      </c>
      <c r="C125" s="1" t="s">
        <v>142</v>
      </c>
      <c r="D125" s="2">
        <v>749.54</v>
      </c>
      <c r="E125" s="2">
        <v>8.5500000000000007</v>
      </c>
      <c r="F125" s="2">
        <v>754.92</v>
      </c>
      <c r="G125" s="2">
        <v>5.76</v>
      </c>
    </row>
    <row r="126" spans="1:7" x14ac:dyDescent="0.25">
      <c r="A126" s="1" t="s">
        <v>111</v>
      </c>
      <c r="B126" s="1" t="s">
        <v>145</v>
      </c>
      <c r="C126" s="1" t="s">
        <v>142</v>
      </c>
      <c r="D126" s="2">
        <v>720.16</v>
      </c>
      <c r="E126" s="2">
        <v>8.74</v>
      </c>
      <c r="F126" s="2">
        <v>697.49</v>
      </c>
      <c r="G126" s="2">
        <v>7.19</v>
      </c>
    </row>
    <row r="127" spans="1:7" x14ac:dyDescent="0.25">
      <c r="A127" s="1" t="s">
        <v>1</v>
      </c>
      <c r="B127" s="1" t="s">
        <v>145</v>
      </c>
      <c r="C127" s="1" t="s">
        <v>142</v>
      </c>
      <c r="D127" s="2">
        <v>705</v>
      </c>
      <c r="E127" s="2">
        <v>7.08</v>
      </c>
      <c r="F127" s="2">
        <v>659</v>
      </c>
      <c r="G127" s="2">
        <v>7.54</v>
      </c>
    </row>
    <row r="128" spans="1:7" x14ac:dyDescent="0.25">
      <c r="A128" s="1" t="s">
        <v>23</v>
      </c>
      <c r="B128" s="1" t="s">
        <v>145</v>
      </c>
      <c r="C128" s="1" t="s">
        <v>142</v>
      </c>
      <c r="D128" s="2">
        <v>639.45000000000005</v>
      </c>
      <c r="E128" s="2">
        <v>7.11</v>
      </c>
      <c r="F128" s="2">
        <v>647.58000000000004</v>
      </c>
      <c r="G128" s="2">
        <v>6.71</v>
      </c>
    </row>
    <row r="129" spans="1:7" x14ac:dyDescent="0.25">
      <c r="A129" s="1" t="s">
        <v>27</v>
      </c>
      <c r="B129" s="1" t="s">
        <v>145</v>
      </c>
      <c r="C129" s="1" t="s">
        <v>142</v>
      </c>
      <c r="D129" s="2">
        <v>694.45</v>
      </c>
      <c r="E129" s="2">
        <v>9.1199999999999992</v>
      </c>
      <c r="F129" s="2">
        <v>718.89</v>
      </c>
      <c r="G129" s="2">
        <v>7.89</v>
      </c>
    </row>
    <row r="130" spans="1:7" x14ac:dyDescent="0.25">
      <c r="A130" s="1" t="s">
        <v>70</v>
      </c>
      <c r="B130" s="1" t="s">
        <v>145</v>
      </c>
      <c r="C130" s="1" t="s">
        <v>142</v>
      </c>
      <c r="D130" s="2">
        <v>713.12</v>
      </c>
      <c r="E130" s="2">
        <v>9.66</v>
      </c>
      <c r="F130" s="2">
        <v>576.23</v>
      </c>
      <c r="G130" s="2">
        <v>8.9700000000000006</v>
      </c>
    </row>
    <row r="131" spans="1:7" x14ac:dyDescent="0.25">
      <c r="A131" s="1" t="s">
        <v>76</v>
      </c>
      <c r="B131" s="1" t="s">
        <v>145</v>
      </c>
      <c r="C131" s="1" t="s">
        <v>142</v>
      </c>
      <c r="D131" s="2">
        <v>696.32</v>
      </c>
      <c r="E131" s="2">
        <v>11.41</v>
      </c>
      <c r="F131" s="5">
        <v>708.49</v>
      </c>
      <c r="G131" s="5">
        <v>10.220000000000001</v>
      </c>
    </row>
    <row r="132" spans="1:7" x14ac:dyDescent="0.25">
      <c r="A132" s="1" t="s">
        <v>98</v>
      </c>
      <c r="B132" s="1" t="s">
        <v>145</v>
      </c>
      <c r="C132" s="1" t="s">
        <v>142</v>
      </c>
      <c r="D132" s="2">
        <v>713.59</v>
      </c>
      <c r="E132" s="2">
        <v>7.81</v>
      </c>
      <c r="F132" s="5">
        <v>724.04</v>
      </c>
      <c r="G132" s="5">
        <v>6.77</v>
      </c>
    </row>
    <row r="133" spans="1:7" x14ac:dyDescent="0.25">
      <c r="A133" s="1" t="s">
        <v>126</v>
      </c>
      <c r="B133" s="1" t="s">
        <v>145</v>
      </c>
      <c r="C133" s="1" t="s">
        <v>142</v>
      </c>
      <c r="D133" s="2">
        <v>694.58</v>
      </c>
      <c r="E133" s="2">
        <v>7.53</v>
      </c>
      <c r="F133" s="2">
        <v>671.24</v>
      </c>
      <c r="G133" s="2">
        <v>6.8</v>
      </c>
    </row>
    <row r="134" spans="1:7" x14ac:dyDescent="0.25">
      <c r="A134" s="1" t="s">
        <v>121</v>
      </c>
      <c r="B134" s="1" t="s">
        <v>145</v>
      </c>
      <c r="C134" s="1" t="s">
        <v>142</v>
      </c>
      <c r="D134" s="2">
        <v>813.09</v>
      </c>
      <c r="E134" s="2">
        <v>8.01</v>
      </c>
      <c r="F134" s="2">
        <v>773.16</v>
      </c>
      <c r="G134" s="2">
        <v>8.6</v>
      </c>
    </row>
    <row r="135" spans="1:7" x14ac:dyDescent="0.25">
      <c r="A135" s="1" t="s">
        <v>122</v>
      </c>
      <c r="B135" s="1" t="s">
        <v>145</v>
      </c>
      <c r="C135" s="1" t="s">
        <v>142</v>
      </c>
      <c r="D135" s="2">
        <v>759.21</v>
      </c>
      <c r="E135" s="2">
        <v>10.25</v>
      </c>
      <c r="F135" s="2">
        <v>792.05</v>
      </c>
      <c r="G135" s="2">
        <v>9.0500000000000007</v>
      </c>
    </row>
    <row r="136" spans="1:7" x14ac:dyDescent="0.25">
      <c r="A136" s="1" t="s">
        <v>123</v>
      </c>
      <c r="B136" s="1" t="s">
        <v>145</v>
      </c>
      <c r="C136" s="1" t="s">
        <v>142</v>
      </c>
      <c r="D136" s="2">
        <v>747.85</v>
      </c>
      <c r="E136" s="2">
        <v>6.07</v>
      </c>
      <c r="F136" s="2">
        <v>817.61</v>
      </c>
      <c r="G136" s="2">
        <v>8.2899999999999991</v>
      </c>
    </row>
    <row r="137" spans="1:7" x14ac:dyDescent="0.25">
      <c r="A137" s="1" t="s">
        <v>127</v>
      </c>
      <c r="B137" s="1" t="s">
        <v>145</v>
      </c>
      <c r="C137" s="1" t="s">
        <v>142</v>
      </c>
      <c r="D137" s="2">
        <v>648.22</v>
      </c>
      <c r="E137" s="2">
        <v>7.43</v>
      </c>
      <c r="F137" s="2">
        <v>647.91</v>
      </c>
      <c r="G137" s="2">
        <v>8.6</v>
      </c>
    </row>
    <row r="138" spans="1:7" x14ac:dyDescent="0.25">
      <c r="A138" s="1" t="s">
        <v>128</v>
      </c>
      <c r="B138" s="1" t="s">
        <v>145</v>
      </c>
      <c r="C138" s="1" t="s">
        <v>142</v>
      </c>
      <c r="D138" s="2">
        <v>655.11</v>
      </c>
      <c r="E138" s="2">
        <v>7.84</v>
      </c>
      <c r="F138" s="2">
        <v>699.91</v>
      </c>
      <c r="G138" s="2">
        <v>7.69</v>
      </c>
    </row>
    <row r="139" spans="1:7" x14ac:dyDescent="0.25">
      <c r="A139" s="1" t="s">
        <v>129</v>
      </c>
      <c r="B139" s="1" t="s">
        <v>145</v>
      </c>
      <c r="C139" s="1" t="s">
        <v>142</v>
      </c>
      <c r="D139" s="2">
        <v>670.8</v>
      </c>
      <c r="E139" s="2">
        <v>8.26</v>
      </c>
      <c r="F139" s="2">
        <v>712.64</v>
      </c>
      <c r="G139" s="2">
        <v>9.77</v>
      </c>
    </row>
    <row r="140" spans="1:7" x14ac:dyDescent="0.25">
      <c r="A140" s="1" t="s">
        <v>131</v>
      </c>
      <c r="B140" s="1" t="s">
        <v>145</v>
      </c>
      <c r="C140" s="1" t="s">
        <v>142</v>
      </c>
      <c r="D140" s="2">
        <v>709.01</v>
      </c>
      <c r="E140" s="2">
        <v>9.34</v>
      </c>
      <c r="F140" s="2">
        <v>729.95</v>
      </c>
      <c r="G140" s="2">
        <v>7.84</v>
      </c>
    </row>
    <row r="142" spans="1:7" x14ac:dyDescent="0.25">
      <c r="C142" s="6" t="s">
        <v>163</v>
      </c>
      <c r="D142">
        <f>AVERAGE(D2:D140,F35:F140)</f>
        <v>697.37600000000054</v>
      </c>
      <c r="E142" t="s">
        <v>166</v>
      </c>
      <c r="F142">
        <f>AVERAGE(E2:E140,G35:G140)</f>
        <v>8.3064081632653028</v>
      </c>
    </row>
    <row r="143" spans="1:7" x14ac:dyDescent="0.25">
      <c r="C143" s="6" t="s">
        <v>165</v>
      </c>
      <c r="D143">
        <f>_xlfn.STDEV.S(D2:D140,F35:F140)</f>
        <v>50.006530527620448</v>
      </c>
      <c r="E143" t="s">
        <v>164</v>
      </c>
      <c r="F143">
        <f>_xlfn.STDEV.S(E2:E140,G35:G140)</f>
        <v>1.127688480090949</v>
      </c>
    </row>
  </sheetData>
  <sortState ref="A2:H311">
    <sortCondition ref="B2:B311" customList="EHS,EXC,NC"/>
    <sortCondition ref="C2:C311" customList="N/A,1D,3D,5D,7D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Mayer, Thomas A Mr CIV USA MEDCOM USARIEM</dc:creator>
  <cp:lastModifiedBy>Caldwell, Aaron R Mr CTR USA MEDCOM USARIEM</cp:lastModifiedBy>
  <dcterms:created xsi:type="dcterms:W3CDTF">2021-06-07T19:30:56Z</dcterms:created>
  <dcterms:modified xsi:type="dcterms:W3CDTF">2021-06-08T12:01:49Z</dcterms:modified>
</cp:coreProperties>
</file>