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Analytics\Udeamy_Excel\"/>
    </mc:Choice>
  </mc:AlternateContent>
  <bookViews>
    <workbookView xWindow="0" yWindow="0" windowWidth="28800" windowHeight="12624" activeTab="1"/>
  </bookViews>
  <sheets>
    <sheet name="Chart Monthly Budget" sheetId="6" r:id="rId1"/>
    <sheet name="Monthly Budget" sheetId="1" r:id="rId2"/>
    <sheet name="Copy Exercise" sheetId="2" r:id="rId3"/>
    <sheet name="Sheet1" sheetId="3" r:id="rId4"/>
    <sheet name="Sheet2" sheetId="4" r:id="rId5"/>
    <sheet name="Sheet3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C15" i="1"/>
  <c r="B13" i="1"/>
  <c r="F7" i="1"/>
  <c r="F8" i="1"/>
  <c r="E10" i="1"/>
  <c r="D10" i="1"/>
  <c r="C10" i="1"/>
  <c r="B10" i="1"/>
  <c r="E12" i="1"/>
  <c r="D12" i="1"/>
  <c r="C12" i="1"/>
  <c r="B12" i="1"/>
  <c r="F9" i="1"/>
  <c r="F6" i="1"/>
  <c r="F5" i="1"/>
  <c r="F4" i="1"/>
  <c r="F15" i="1" s="1"/>
  <c r="B15" i="1"/>
  <c r="F10" i="1" l="1"/>
  <c r="F13" i="1" s="1"/>
  <c r="C14" i="1"/>
  <c r="D14" i="1"/>
  <c r="E14" i="1"/>
  <c r="C13" i="1"/>
  <c r="D13" i="1"/>
  <c r="E13" i="1"/>
  <c r="B14" i="1"/>
  <c r="G7" i="1" l="1"/>
  <c r="G8" i="1"/>
  <c r="G4" i="1"/>
  <c r="F12" i="1"/>
  <c r="F14" i="1"/>
  <c r="G6" i="1"/>
  <c r="G10" i="1" l="1"/>
  <c r="G9" i="1"/>
  <c r="G5" i="1"/>
  <c r="G15" i="1" s="1"/>
  <c r="G13" i="1" l="1"/>
  <c r="G14" i="1"/>
  <c r="G12" i="1"/>
</calcChain>
</file>

<file path=xl/sharedStrings.xml><?xml version="1.0" encoding="utf-8"?>
<sst xmlns="http://schemas.openxmlformats.org/spreadsheetml/2006/main" count="20" uniqueCount="19">
  <si>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</si>
  <si>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</si>
  <si>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</si>
  <si>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</si>
  <si>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</si>
  <si>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</si>
  <si>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</si>
  <si>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</si>
  <si>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Notes:</t>
  </si>
  <si>
    <t>Absolute Reference</t>
  </si>
  <si>
    <t xml:space="preserve">Relative Reference </t>
  </si>
  <si>
    <t>A2+A5</t>
  </si>
  <si>
    <t>A2+$A$5</t>
  </si>
  <si>
    <t>Min</t>
  </si>
  <si>
    <t>Max</t>
  </si>
  <si>
    <t>Avg</t>
  </si>
  <si>
    <t>COUNT</t>
  </si>
  <si>
    <t>Water</t>
  </si>
  <si>
    <t>2019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</si>
</sst>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mmm/yyyy"/>
    <numFmt numFmtId="165" formatCode="_-[$$-1009]* #,##0.00_-;\-[$$-1009]* #,##0.00_-;_-[$$-1009]* &quot;-&quot;??_-;_-@_-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9" tint="-0.249977111117893"/>
      <name val="Algerian"/>
      <family val="5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5" borderId="0" applyNumberFormat="0"/>
  </cellStyleXfs>
  <cellXfs count="12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165" fontId="0" fillId="0" borderId="0" xfId="0" applyNumberFormat="1"/>
    <xf numFmtId="43" fontId="0" fillId="0" borderId="0" xfId="2" applyFont="1"/>
    <xf numFmtId="9" fontId="0" fillId="0" borderId="0" xfId="3" applyFont="1"/>
    <xf numFmtId="0" fontId="0" fillId="4" borderId="0" xfId="0" applyFill="1"/>
    <xf numFmtId="0" fontId="4" fillId="0" borderId="0" xfId="0" applyFont="1"/>
    <xf numFmtId="2" fontId="0" fillId="0" borderId="0" xfId="0" applyNumberFormat="1"/>
    <xf numFmtId="0" fontId="2" fillId="5" borderId="0" xfId="4"/>
    <xf numFmtId="0" fontId="3" fillId="3" borderId="2" xfId="1" applyFont="1" applyFill="1" applyBorder="1" applyAlignment="1">
      <alignment horizontal="center"/>
    </xf>
  </cellXfs>
  <cellStyles count="5">
    <cellStyle name="AwesomeStyle" xfId="4"/>
    <cellStyle name="Comma" xfId="2" builtinId="3"/>
    <cellStyle name="Heading 1" xfId="1" builtinId="16"/>
    <cellStyle name="Normal" xfId="0" builtinId="0"/>
    <cellStyle name="Percent" xfId="3" builtinId="5"/>
  </cellStyles>
  <dxfs count="4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ont>
        <b val="0"/>
        <i val="0"/>
        <color auto="1"/>
      </font>
      <fill>
        <patternFill>
          <bgColor theme="9" tint="0.39994506668294322"/>
        </patternFill>
      </fill>
    </dxf>
  </dxfs>
  <tableStyles count="1" defaultTableStyle="TableStyleMedium2" defaultPivotStyle="PivotStyleLight16">
    <tableStyle name="AwesomeStyles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Budget'!$A$1:$B$1</c:f>
          <c:strCache>
            <c:ptCount val="2"/>
            <c:pt idx="0">
              <c:v>2019 Monthly Budget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Budget'!$A$4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Budget'!$B$3:$E$3</c:f>
              <c:numCache>
                <c:formatCode>mmm/yyyy</c:formatCode>
                <c:ptCount val="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</c:numCache>
            </c:numRef>
          </c:cat>
          <c:val>
            <c:numRef>
              <c:f>'Monthly Budget'!$B$4:$E$4</c:f>
              <c:numCache>
                <c:formatCode>_-[$$-1009]* #,##0.00_-;\-[$$-1009]* #,##0.00_-;_-[$$-1009]* "-"??_-;_-@_-</c:formatCode>
                <c:ptCount val="4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'Monthly Budget'!$A$5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Budget'!$B$3:$E$3</c:f>
              <c:numCache>
                <c:formatCode>mmm/yyyy</c:formatCode>
                <c:ptCount val="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</c:numCache>
            </c:numRef>
          </c:cat>
          <c:val>
            <c:numRef>
              <c:f>'Monthly Budget'!$B$5:$E$5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125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'Monthly Budget'!$A$6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Budget'!$B$3:$E$3</c:f>
              <c:numCache>
                <c:formatCode>mmm/yyyy</c:formatCode>
                <c:ptCount val="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</c:numCache>
            </c:numRef>
          </c:cat>
          <c:val>
            <c:numRef>
              <c:f>'Monthly Budget'!$B$6:$E$6</c:f>
              <c:numCache>
                <c:formatCode>_(* #,##0.00_);_(* \(#,##0.00\);_(* "-"??_);_(@_)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  <c:pt idx="3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'Monthly Budget'!$A$7</c:f>
              <c:strCache>
                <c:ptCount val="1"/>
                <c:pt idx="0">
                  <c:v>Water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Budget'!$B$3:$E$3</c:f>
              <c:numCache>
                <c:formatCode>mmm/yyyy</c:formatCode>
                <c:ptCount val="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</c:numCache>
            </c:numRef>
          </c:cat>
          <c:val>
            <c:numRef>
              <c:f>'Monthly Budget'!$B$7:$E$7</c:f>
              <c:numCache>
                <c:formatCode>_(* #,##0.00_);_(* \(#,##0.00\);_(* "-"??_);_(@_)</c:formatCode>
                <c:ptCount val="4"/>
                <c:pt idx="0">
                  <c:v>50</c:v>
                </c:pt>
                <c:pt idx="1">
                  <c:v>500</c:v>
                </c:pt>
                <c:pt idx="2">
                  <c:v>50</c:v>
                </c:pt>
                <c:pt idx="3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'Monthly Budget'!$A$8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Budget'!$B$3:$E$3</c:f>
              <c:numCache>
                <c:formatCode>mmm/yyyy</c:formatCode>
                <c:ptCount val="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</c:numCache>
            </c:numRef>
          </c:cat>
          <c:val>
            <c:numRef>
              <c:f>'Monthly Budget'!$B$8:$E$8</c:f>
              <c:numCache>
                <c:formatCode>_(* #,##0.00_);_(* \(#,##0.00\);_(* "-"??_);_(@_)</c:formatCode>
                <c:ptCount val="4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  <c:pt idx="3">
                  <c:v>300</c:v>
                </c:pt>
              </c:numCache>
            </c:numRef>
          </c:val>
        </c:ser>
        <c:ser>
          <c:idx val="5"/>
          <c:order val="5"/>
          <c:tx>
            <c:strRef>
              <c:f>'Monthly Budget'!$A$9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Budget'!$B$3:$E$3</c:f>
              <c:numCache>
                <c:formatCode>mmm/yyyy</c:formatCode>
                <c:ptCount val="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</c:numCache>
            </c:numRef>
          </c:cat>
          <c:val>
            <c:numRef>
              <c:f>'Monthly Budget'!$B$9:$E$9</c:f>
              <c:numCache>
                <c:formatCode>_(* #,##0.00_);_(* \(#,##0.00\);_(* "-"??_);_(@_)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00728"/>
        <c:axId val="308796024"/>
      </c:barChart>
      <c:dateAx>
        <c:axId val="308800728"/>
        <c:scaling>
          <c:orientation val="minMax"/>
        </c:scaling>
        <c:delete val="0"/>
        <c:axPos val="b"/>
        <c:numFmt formatCode="mmm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96024"/>
        <c:crosses val="autoZero"/>
        <c:auto val="1"/>
        <c:lblOffset val="100"/>
        <c:baseTimeUnit val="months"/>
      </c:dateAx>
      <c:valAx>
        <c:axId val="30879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1009]* #,##0.00_-;\-[$$-1009]* #,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3377514027755"/>
          <c:y val="0.33170856242030944"/>
          <c:w val="8.8932043318632095E-2"/>
          <c:h val="0.45070804944352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'Monthly Budget'!$D$3</c:f>
              <c:strCache>
                <c:ptCount val="1"/>
                <c:pt idx="0">
                  <c:v>Mar-2019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Budget'!$A$4:$A$9</c:f>
              <c:strCache>
                <c:ptCount val="6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Water</c:v>
                </c:pt>
                <c:pt idx="4">
                  <c:v>Food</c:v>
                </c:pt>
                <c:pt idx="5">
                  <c:v>Candy</c:v>
                </c:pt>
              </c:strCache>
            </c:strRef>
          </c:cat>
          <c:val>
            <c:numRef>
              <c:f>'Monthly Budget'!$D$4:$D$9</c:f>
              <c:numCache>
                <c:formatCode>_(* #,##0.00_);_(* \(#,##0.00\);_(* "-"??_);_(@_)</c:formatCode>
                <c:ptCount val="6"/>
                <c:pt idx="0" formatCode="_-[$$-1009]* #,##0.00_-;\-[$$-1009]* #,##0.00_-;_-[$$-1009]* &quot;-&quot;??_-;_-@_-">
                  <c:v>1000</c:v>
                </c:pt>
                <c:pt idx="1">
                  <c:v>75</c:v>
                </c:pt>
                <c:pt idx="2">
                  <c:v>175</c:v>
                </c:pt>
                <c:pt idx="3">
                  <c:v>50</c:v>
                </c:pt>
                <c:pt idx="4">
                  <c:v>350</c:v>
                </c:pt>
                <c:pt idx="5">
                  <c:v>125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'Monthly Budget'!$B$3</c15:sqref>
                        </c15:formulaRef>
                      </c:ext>
                    </c:extLst>
                    <c:strCache>
                      <c:ptCount val="1"/>
                      <c:pt idx="0">
                        <c:v>Jan-2019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</c:v>
                      </c:pt>
                      <c:pt idx="2">
                        <c:v>Credit Cards</c:v>
                      </c:pt>
                      <c:pt idx="3">
                        <c:v>Water</c:v>
                      </c:pt>
                      <c:pt idx="4">
                        <c:v>Food</c:v>
                      </c:pt>
                      <c:pt idx="5">
                        <c:v>Candy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'Monthly Budget'!$B$4:$B$9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 formatCode="_-[$$-1009]* #,##0.00_-;\-[$$-1009]* #,##0.00_-;_-[$$-1009]* &quot;-&quot;??_-;_-@_-">
                        <c:v>1000</c:v>
                      </c:pt>
                      <c:pt idx="1">
                        <c:v>150</c:v>
                      </c:pt>
                      <c:pt idx="2">
                        <c:v>150</c:v>
                      </c:pt>
                      <c:pt idx="3">
                        <c:v>50</c:v>
                      </c:pt>
                      <c:pt idx="4">
                        <c:v>300</c:v>
                      </c:pt>
                      <c:pt idx="5">
                        <c:v>100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Budget'!$C$3</c15:sqref>
                        </c15:formulaRef>
                      </c:ext>
                    </c:extLst>
                    <c:strCache>
                      <c:ptCount val="1"/>
                      <c:pt idx="0">
                        <c:v>Feb-2019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</c:v>
                      </c:pt>
                      <c:pt idx="2">
                        <c:v>Credit Cards</c:v>
                      </c:pt>
                      <c:pt idx="3">
                        <c:v>Water</c:v>
                      </c:pt>
                      <c:pt idx="4">
                        <c:v>Food</c:v>
                      </c:pt>
                      <c:pt idx="5">
                        <c:v>Candy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Budget'!$C$4:$C$9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 formatCode="_-[$$-1009]* #,##0.00_-;\-[$$-1009]* #,##0.00_-;_-[$$-1009]* &quot;-&quot;??_-;_-@_-">
                        <c:v>1000</c:v>
                      </c:pt>
                      <c:pt idx="1">
                        <c:v>125</c:v>
                      </c:pt>
                      <c:pt idx="2">
                        <c:v>200</c:v>
                      </c:pt>
                      <c:pt idx="3">
                        <c:v>500</c:v>
                      </c:pt>
                      <c:pt idx="4">
                        <c:v>275</c:v>
                      </c:pt>
                      <c:pt idx="5">
                        <c:v>100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Budget'!$E$3</c15:sqref>
                        </c15:formulaRef>
                      </c:ext>
                    </c:extLst>
                    <c:strCache>
                      <c:ptCount val="1"/>
                      <c:pt idx="0">
                        <c:v>Apr-2019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Budget'!$A$4:$A$9</c15:sqref>
                        </c15:formulaRef>
                      </c:ext>
                    </c:extLst>
                    <c:strCache>
                      <c:ptCount val="6"/>
                      <c:pt idx="0">
                        <c:v>Rent</c:v>
                      </c:pt>
                      <c:pt idx="1">
                        <c:v>Phone</c:v>
                      </c:pt>
                      <c:pt idx="2">
                        <c:v>Credit Cards</c:v>
                      </c:pt>
                      <c:pt idx="3">
                        <c:v>Water</c:v>
                      </c:pt>
                      <c:pt idx="4">
                        <c:v>Food</c:v>
                      </c:pt>
                      <c:pt idx="5">
                        <c:v>Candy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'Monthly Budget'!$E$4:$E$9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"/>
                      <c:pt idx="0" formatCode="_-[$$-1009]* #,##0.00_-;\-[$$-1009]* #,##0.00_-;_-[$$-1009]* &quot;-&quot;??_-;_-@_-">
                        <c:v>1000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500</c:v>
                      </c:pt>
                      <c:pt idx="4">
                        <c:v>300</c:v>
                      </c:pt>
                      <c:pt idx="5">
                        <c:v>100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53390201224848"/>
          <c:y val="0.83504320987654324"/>
          <c:w val="0.71715441819772541"/>
          <c:h val="0.13882510288065841"/>
        </c:manualLayout>
      </c:layout>
      <c:overlay val="0"/>
      <c:spPr>
        <a:gradFill rotWithShape="1">
          <a:gsLst>
            <a:gs pos="0">
              <a:schemeClr val="dk1">
                <a:lumMod val="110000"/>
                <a:satMod val="105000"/>
                <a:tint val="67000"/>
              </a:schemeClr>
            </a:gs>
            <a:gs pos="50000">
              <a:schemeClr val="dk1">
                <a:lumMod val="105000"/>
                <a:satMod val="103000"/>
                <a:tint val="73000"/>
              </a:schemeClr>
            </a:gs>
            <a:gs pos="100000">
              <a:schemeClr val="dk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pageSetup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0904FF8-6C91-494A-8949-C5CB85DB0D5B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BA2EEF7C-97F8-4191-9F31-85463EDF0EDB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Make Money</a:t>
          </a:r>
        </a:p>
      </dgm:t>
    </dgm:pt>
    <dgm:pt modelId="{E7ACFB2C-F698-43E6-BEB7-DD484CF01143}" type="parTrans" cxnId="{88528C50-B734-48C5-8EB8-0F16DE9947B0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88E9C354-A1B7-4AFD-8C63-7D54B9490A3B}" type="sibTrans" cxnId="{88528C50-B734-48C5-8EB8-0F16DE9947B0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52EDA1D6-0837-4172-97EF-9019A9F0450B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Spend Money</a:t>
          </a:r>
        </a:p>
      </dgm:t>
    </dgm:pt>
    <dgm:pt modelId="{1612591D-CB78-4278-8221-2C1723E36457}" type="parTrans" cxnId="{72574D57-29B7-4570-BD17-662BCDA6ACD3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1B64C06E-D35D-46A0-8936-BCFDA1D1B1DE}" type="sibTrans" cxnId="{72574D57-29B7-4570-BD17-662BCDA6ACD3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005F436A-0258-45C6-965B-DD3604405788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 Money</a:t>
          </a:r>
        </a:p>
      </dgm:t>
    </dgm:pt>
    <dgm:pt modelId="{8253BC99-79EB-40FF-AD95-162A5C3E7118}" type="parTrans" cxnId="{B731B0D0-B0AC-4032-BC75-68F947B81657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1310E17E-7431-4F2A-86CC-197F043DECE1}" type="sibTrans" cxnId="{B731B0D0-B0AC-4032-BC75-68F947B81657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CED2AFA7-0CD6-422E-9650-A1A52BDAD4A9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</a:t>
          </a:r>
        </a:p>
      </dgm:t>
    </dgm:pt>
    <dgm:pt modelId="{1B2F1F79-472E-4922-AEDE-6BF8527D85C9}" type="parTrans" cxnId="{EEA9487C-1408-4532-A269-3B7127EEBE4C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01382732-8C49-4978-BA3B-88B1A65279BF}" type="sibTrans" cxnId="{EEA9487C-1408-4532-A269-3B7127EEBE4C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EA0DEE95-E42E-42F3-A078-D5AA48B79041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 Hard</a:t>
          </a:r>
        </a:p>
      </dgm:t>
    </dgm:pt>
    <dgm:pt modelId="{D676D80F-5B77-4C1C-9193-F601FF12EA50}" type="parTrans" cxnId="{94D775AE-7088-428D-BCC8-EA85BDF68B61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81A739F3-3CC1-4396-B723-27B38F0BEA65}" type="sibTrans" cxnId="{94D775AE-7088-428D-BCC8-EA85BDF68B61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9985D989-AB7E-4AFD-9AF5-0AB4A7AA3CF5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Bills</a:t>
          </a:r>
        </a:p>
      </dgm:t>
    </dgm:pt>
    <dgm:pt modelId="{79D8643B-5288-4885-9DF4-88F891B71BEC}" type="parTrans" cxnId="{CD0EC589-0344-495D-A40D-56E1342B1B1A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3DECB0E1-4DCA-408A-82F3-24ECA78C0677}" type="sibTrans" cxnId="{CD0EC589-0344-495D-A40D-56E1342B1B1A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ECC95581-F64A-450C-B5A8-63AFEF7CE197}">
      <dgm:prSet phldrT="[Text]"/>
      <dgm:spPr/>
      <dgm:t>
        <a:bodyPr/>
        <a:lstStyle/>
        <a:p>
          <a:r>
            <a:rPr lang="en-IN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Sports</a:t>
          </a:r>
        </a:p>
      </dgm:t>
    </dgm:pt>
    <dgm:pt modelId="{680CDC41-06D2-4655-B8F6-05AA9CA53D33}" type="parTrans" cxnId="{B4ADC522-E5A0-4AE0-BB40-F63145F437EC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FDFEBF78-8B68-4335-816C-7DDC2767E0D7}" type="sibTrans" cxnId="{B4ADC522-E5A0-4AE0-BB40-F63145F437EC}">
      <dgm:prSet/>
      <dgm:spPr/>
      <dgm:t>
        <a:bodyPr/>
        <a:lstStyle/>
        <a:p>
          <a:endParaRPr lang="en-IN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dgm:t>
    </dgm:pt>
    <dgm:pt modelId="{161679CC-7DED-40C4-80E5-38D8582CA350}" type="pres">
      <dgm:prSet presAssocID="{C0904FF8-6C91-494A-8949-C5CB85DB0D5B}" presName="CompostProcess" presStyleCnt="0">
        <dgm:presLayoutVars>
          <dgm:dir/>
          <dgm:resizeHandles val="exact"/>
        </dgm:presLayoutVars>
      </dgm:prSet>
      <dgm:spPr/>
    </dgm:pt>
    <dgm:pt modelId="{89298906-3D85-4D0D-BEB0-49E88D65A7C2}" type="pres">
      <dgm:prSet presAssocID="{C0904FF8-6C91-494A-8949-C5CB85DB0D5B}" presName="arrow" presStyleLbl="bgShp" presStyleIdx="0" presStyleCnt="1" custLinFactNeighborX="6069" custLinFactNeighborY="466"/>
      <dgm:spPr/>
    </dgm:pt>
    <dgm:pt modelId="{2F2BF9F4-2052-49E0-AB1D-BFC01B8AD9B0}" type="pres">
      <dgm:prSet presAssocID="{C0904FF8-6C91-494A-8949-C5CB85DB0D5B}" presName="linearProcess" presStyleCnt="0"/>
      <dgm:spPr/>
    </dgm:pt>
    <dgm:pt modelId="{B04D0C00-D9AD-40C9-80EE-A5B861B27F45}" type="pres">
      <dgm:prSet presAssocID="{BA2EEF7C-97F8-4191-9F31-85463EDF0EDB}" presName="text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74C2DF78-4930-4F8C-998A-788A945F7801}" type="pres">
      <dgm:prSet presAssocID="{88E9C354-A1B7-4AFD-8C63-7D54B9490A3B}" presName="sibTrans" presStyleCnt="0"/>
      <dgm:spPr/>
    </dgm:pt>
    <dgm:pt modelId="{857FA4DD-5BEE-42C8-996C-E3F1E7D67360}" type="pres">
      <dgm:prSet presAssocID="{52EDA1D6-0837-4172-97EF-9019A9F0450B}" presName="text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  <dgm:pt modelId="{41C2D878-D0E2-4367-8866-CA4CF1AA2D05}" type="pres">
      <dgm:prSet presAssocID="{1B64C06E-D35D-46A0-8936-BCFDA1D1B1DE}" presName="sibTrans" presStyleCnt="0"/>
      <dgm:spPr/>
    </dgm:pt>
    <dgm:pt modelId="{BAD68ABD-D956-4FC7-A7AE-14F4C468420B}" type="pres">
      <dgm:prSet presAssocID="{005F436A-0258-45C6-965B-DD3604405788}" presName="text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IN"/>
        </a:p>
      </dgm:t>
    </dgm:pt>
  </dgm:ptLst>
  <dgm:cxnLst>
    <dgm:cxn modelId="{ADFD6E8B-175C-4FAE-9E3D-AC7ECE39ED7C}" type="presOf" srcId="{C0904FF8-6C91-494A-8949-C5CB85DB0D5B}" destId="{161679CC-7DED-40C4-80E5-38D8582CA350}" srcOrd="0" destOrd="0" presId="urn:microsoft.com/office/officeart/2005/8/layout/hProcess9"/>
    <dgm:cxn modelId="{2BBCC420-DB69-4983-9A7A-3B908B4CA01E}" type="presOf" srcId="{EA0DEE95-E42E-42F3-A078-D5AA48B79041}" destId="{B04D0C00-D9AD-40C9-80EE-A5B861B27F45}" srcOrd="0" destOrd="2" presId="urn:microsoft.com/office/officeart/2005/8/layout/hProcess9"/>
    <dgm:cxn modelId="{94D775AE-7088-428D-BCC8-EA85BDF68B61}" srcId="{BA2EEF7C-97F8-4191-9F31-85463EDF0EDB}" destId="{EA0DEE95-E42E-42F3-A078-D5AA48B79041}" srcOrd="1" destOrd="0" parTransId="{D676D80F-5B77-4C1C-9193-F601FF12EA50}" sibTransId="{81A739F3-3CC1-4396-B723-27B38F0BEA65}"/>
    <dgm:cxn modelId="{88528C50-B734-48C5-8EB8-0F16DE9947B0}" srcId="{C0904FF8-6C91-494A-8949-C5CB85DB0D5B}" destId="{BA2EEF7C-97F8-4191-9F31-85463EDF0EDB}" srcOrd="0" destOrd="0" parTransId="{E7ACFB2C-F698-43E6-BEB7-DD484CF01143}" sibTransId="{88E9C354-A1B7-4AFD-8C63-7D54B9490A3B}"/>
    <dgm:cxn modelId="{15AB7BCB-DC2A-4F65-B465-93DACCFE7CC1}" type="presOf" srcId="{9985D989-AB7E-4AFD-9AF5-0AB4A7AA3CF5}" destId="{857FA4DD-5BEE-42C8-996C-E3F1E7D67360}" srcOrd="0" destOrd="1" presId="urn:microsoft.com/office/officeart/2005/8/layout/hProcess9"/>
    <dgm:cxn modelId="{A5B48BB9-7B73-4349-A419-AA285B15B8B6}" type="presOf" srcId="{ECC95581-F64A-450C-B5A8-63AFEF7CE197}" destId="{857FA4DD-5BEE-42C8-996C-E3F1E7D67360}" srcOrd="0" destOrd="2" presId="urn:microsoft.com/office/officeart/2005/8/layout/hProcess9"/>
    <dgm:cxn modelId="{72574D57-29B7-4570-BD17-662BCDA6ACD3}" srcId="{C0904FF8-6C91-494A-8949-C5CB85DB0D5B}" destId="{52EDA1D6-0837-4172-97EF-9019A9F0450B}" srcOrd="1" destOrd="0" parTransId="{1612591D-CB78-4278-8221-2C1723E36457}" sibTransId="{1B64C06E-D35D-46A0-8936-BCFDA1D1B1DE}"/>
    <dgm:cxn modelId="{EBB2C64F-F6B7-4149-89B7-FA37379E3DDA}" type="presOf" srcId="{005F436A-0258-45C6-965B-DD3604405788}" destId="{BAD68ABD-D956-4FC7-A7AE-14F4C468420B}" srcOrd="0" destOrd="0" presId="urn:microsoft.com/office/officeart/2005/8/layout/hProcess9"/>
    <dgm:cxn modelId="{1E580661-9C45-4D3F-820A-7D86E4E409DF}" type="presOf" srcId="{CED2AFA7-0CD6-422E-9650-A1A52BDAD4A9}" destId="{B04D0C00-D9AD-40C9-80EE-A5B861B27F45}" srcOrd="0" destOrd="1" presId="urn:microsoft.com/office/officeart/2005/8/layout/hProcess9"/>
    <dgm:cxn modelId="{B4ADC522-E5A0-4AE0-BB40-F63145F437EC}" srcId="{52EDA1D6-0837-4172-97EF-9019A9F0450B}" destId="{ECC95581-F64A-450C-B5A8-63AFEF7CE197}" srcOrd="1" destOrd="0" parTransId="{680CDC41-06D2-4655-B8F6-05AA9CA53D33}" sibTransId="{FDFEBF78-8B68-4335-816C-7DDC2767E0D7}"/>
    <dgm:cxn modelId="{EEA9487C-1408-4532-A269-3B7127EEBE4C}" srcId="{BA2EEF7C-97F8-4191-9F31-85463EDF0EDB}" destId="{CED2AFA7-0CD6-422E-9650-A1A52BDAD4A9}" srcOrd="0" destOrd="0" parTransId="{1B2F1F79-472E-4922-AEDE-6BF8527D85C9}" sibTransId="{01382732-8C49-4978-BA3B-88B1A65279BF}"/>
    <dgm:cxn modelId="{CD0EC589-0344-495D-A40D-56E1342B1B1A}" srcId="{52EDA1D6-0837-4172-97EF-9019A9F0450B}" destId="{9985D989-AB7E-4AFD-9AF5-0AB4A7AA3CF5}" srcOrd="0" destOrd="0" parTransId="{79D8643B-5288-4885-9DF4-88F891B71BEC}" sibTransId="{3DECB0E1-4DCA-408A-82F3-24ECA78C0677}"/>
    <dgm:cxn modelId="{B731B0D0-B0AC-4032-BC75-68F947B81657}" srcId="{C0904FF8-6C91-494A-8949-C5CB85DB0D5B}" destId="{005F436A-0258-45C6-965B-DD3604405788}" srcOrd="2" destOrd="0" parTransId="{8253BC99-79EB-40FF-AD95-162A5C3E7118}" sibTransId="{1310E17E-7431-4F2A-86CC-197F043DECE1}"/>
    <dgm:cxn modelId="{9F7BECD1-02B6-4CD0-8858-8BFA179DBFE6}" type="presOf" srcId="{BA2EEF7C-97F8-4191-9F31-85463EDF0EDB}" destId="{B04D0C00-D9AD-40C9-80EE-A5B861B27F45}" srcOrd="0" destOrd="0" presId="urn:microsoft.com/office/officeart/2005/8/layout/hProcess9"/>
    <dgm:cxn modelId="{A26BA1D6-6FC1-444E-89D1-2FF07BE6AD4E}" type="presOf" srcId="{52EDA1D6-0837-4172-97EF-9019A9F0450B}" destId="{857FA4DD-5BEE-42C8-996C-E3F1E7D67360}" srcOrd="0" destOrd="0" presId="urn:microsoft.com/office/officeart/2005/8/layout/hProcess9"/>
    <dgm:cxn modelId="{42482ACF-23D3-4F84-ACAB-0DEE9418D19D}" type="presParOf" srcId="{161679CC-7DED-40C4-80E5-38D8582CA350}" destId="{89298906-3D85-4D0D-BEB0-49E88D65A7C2}" srcOrd="0" destOrd="0" presId="urn:microsoft.com/office/officeart/2005/8/layout/hProcess9"/>
    <dgm:cxn modelId="{32A58F5A-9365-4440-B266-477EAD6D2A0E}" type="presParOf" srcId="{161679CC-7DED-40C4-80E5-38D8582CA350}" destId="{2F2BF9F4-2052-49E0-AB1D-BFC01B8AD9B0}" srcOrd="1" destOrd="0" presId="urn:microsoft.com/office/officeart/2005/8/layout/hProcess9"/>
    <dgm:cxn modelId="{FF34CAB3-7476-401C-B567-144F566067C6}" type="presParOf" srcId="{2F2BF9F4-2052-49E0-AB1D-BFC01B8AD9B0}" destId="{B04D0C00-D9AD-40C9-80EE-A5B861B27F45}" srcOrd="0" destOrd="0" presId="urn:microsoft.com/office/officeart/2005/8/layout/hProcess9"/>
    <dgm:cxn modelId="{FF795E91-2C76-4558-9F1C-24E1E7C85D10}" type="presParOf" srcId="{2F2BF9F4-2052-49E0-AB1D-BFC01B8AD9B0}" destId="{74C2DF78-4930-4F8C-998A-788A945F7801}" srcOrd="1" destOrd="0" presId="urn:microsoft.com/office/officeart/2005/8/layout/hProcess9"/>
    <dgm:cxn modelId="{901588EF-32DD-4946-915C-D893EA080E63}" type="presParOf" srcId="{2F2BF9F4-2052-49E0-AB1D-BFC01B8AD9B0}" destId="{857FA4DD-5BEE-42C8-996C-E3F1E7D67360}" srcOrd="2" destOrd="0" presId="urn:microsoft.com/office/officeart/2005/8/layout/hProcess9"/>
    <dgm:cxn modelId="{9C3566C1-3496-4643-A771-F520E5087CB3}" type="presParOf" srcId="{2F2BF9F4-2052-49E0-AB1D-BFC01B8AD9B0}" destId="{41C2D878-D0E2-4367-8866-CA4CF1AA2D05}" srcOrd="3" destOrd="0" presId="urn:microsoft.com/office/officeart/2005/8/layout/hProcess9"/>
    <dgm:cxn modelId="{711ED07D-0203-431D-9D1B-486D0A79A9A1}" type="presParOf" srcId="{2F2BF9F4-2052-49E0-AB1D-BFC01B8AD9B0}" destId="{BAD68ABD-D956-4FC7-A7AE-14F4C468420B}" srcOrd="4" destOrd="0" presId="urn:microsoft.com/office/officeart/2005/8/layout/hProcess9"/>
  </dgm:cxnLst>
  <dgm:bg>
    <a:solidFill>
      <a:schemeClr val="tx2">
        <a:lumMod val="50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9298906-3D85-4D0D-BEB0-49E88D65A7C2}">
      <dsp:nvSpPr>
        <dsp:cNvPr id="0" name=""/>
        <dsp:cNvSpPr/>
      </dsp:nvSpPr>
      <dsp:spPr>
        <a:xfrm>
          <a:off x="779060" y="0"/>
          <a:ext cx="5231215" cy="3047998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04D0C00-D9AD-40C9-80EE-A5B861B27F45}">
      <dsp:nvSpPr>
        <dsp:cNvPr id="0" name=""/>
        <dsp:cNvSpPr/>
      </dsp:nvSpPr>
      <dsp:spPr>
        <a:xfrm>
          <a:off x="188267" y="914399"/>
          <a:ext cx="1846311" cy="121919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t" anchorCtr="0">
          <a:noAutofit/>
        </a:bodyPr>
        <a:lstStyle/>
        <a:p>
          <a:pPr lvl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21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Make Money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6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6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Work Hard</a:t>
          </a:r>
        </a:p>
      </dsp:txBody>
      <dsp:txXfrm>
        <a:off x="247783" y="973915"/>
        <a:ext cx="1727279" cy="1100167"/>
      </dsp:txXfrm>
    </dsp:sp>
    <dsp:sp modelId="{857FA4DD-5BEE-42C8-996C-E3F1E7D67360}">
      <dsp:nvSpPr>
        <dsp:cNvPr id="0" name=""/>
        <dsp:cNvSpPr/>
      </dsp:nvSpPr>
      <dsp:spPr>
        <a:xfrm>
          <a:off x="2154029" y="914399"/>
          <a:ext cx="1846311" cy="121919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t" anchorCtr="0">
          <a:noAutofit/>
        </a:bodyPr>
        <a:lstStyle/>
        <a:p>
          <a:pPr lvl="0" algn="l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21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Spend Money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6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Bills</a:t>
          </a:r>
        </a:p>
        <a:p>
          <a:pPr marL="171450" lvl="1" indent="-171450" algn="l" defTabSz="7112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IN" sz="16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Sports</a:t>
          </a:r>
        </a:p>
      </dsp:txBody>
      <dsp:txXfrm>
        <a:off x="2213545" y="973915"/>
        <a:ext cx="1727279" cy="1100167"/>
      </dsp:txXfrm>
    </dsp:sp>
    <dsp:sp modelId="{BAD68ABD-D956-4FC7-A7AE-14F4C468420B}">
      <dsp:nvSpPr>
        <dsp:cNvPr id="0" name=""/>
        <dsp:cNvSpPr/>
      </dsp:nvSpPr>
      <dsp:spPr>
        <a:xfrm>
          <a:off x="4119792" y="914399"/>
          <a:ext cx="1846311" cy="121919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IN" sz="21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 Money</a:t>
          </a:r>
        </a:p>
      </dsp:txBody>
      <dsp:txXfrm>
        <a:off x="4179308" y="973915"/>
        <a:ext cx="1727279" cy="110016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2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320388</xdr:colOff>
      <xdr:row>30</xdr:row>
      <xdr:rowOff>76200</xdr:rowOff>
    </xdr:from>
    <xdr:to>
      <xdr:col>7</xdr:col>
      <xdr:colOff>190500</xdr:colOff>
      <xdr:row>47</xdr:row>
      <xdr:rowOff>76199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8</xdr:col>
      <xdr:colOff>89450</xdr:colOff>
      <xdr:row>1</xdr:row>
      <xdr:rowOff>78685</xdr:rowOff>
    </xdr:from>
    <xdr:to>
      <xdr:col>18</xdr:col>
      <xdr:colOff>476250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view="pageLayout" zoomScale="85" zoomScaleNormal="55" zoomScalePageLayoutView="85" workbookViewId="0">
      <selection activeCell="C9" sqref="C9"/>
    </sheetView>
  </sheetViews>
  <sheetFormatPr defaultRowHeight="14.4" x14ac:dyDescent="0.3"/>
  <cols>
    <col min="1" max="1" width="20.109375" customWidth="1"/>
    <col min="2" max="2" width="12.33203125" bestFit="1" customWidth="1"/>
    <col min="3" max="3" width="12.44140625" customWidth="1"/>
    <col min="4" max="4" width="11.88671875" customWidth="1"/>
    <col min="5" max="5" width="12.77734375" customWidth="1"/>
    <col min="6" max="6" width="10.33203125" bestFit="1" customWidth="1"/>
    <col min="7" max="7" width="8.88671875" customWidth="1"/>
  </cols>
  <sheetData>
    <row r="1" spans="1:7" ht="22.2" thickBot="1" x14ac:dyDescent="0.5">
      <c r="A1" s="11" t="s">
        <v>18</v>
      </c>
      <c r="B1" s="11"/>
      <c r="C1" s="3"/>
    </row>
    <row r="3" spans="1:7" x14ac:dyDescent="0.3">
      <c r="A3" s="8" t="s">
        <v>0</v>
      </c>
      <c r="B3" s="2">
        <v>43466</v>
      </c>
      <c r="C3" s="2">
        <v>43497</v>
      </c>
      <c r="D3" s="2">
        <v>43525</v>
      </c>
      <c r="E3" s="2">
        <v>43556</v>
      </c>
      <c r="F3" s="2" t="s">
        <v>6</v>
      </c>
      <c r="G3" s="2" t="s">
        <v>7</v>
      </c>
    </row>
    <row r="4" spans="1:7" x14ac:dyDescent="0.3">
      <c r="A4" s="1" t="s">
        <v>1</v>
      </c>
      <c r="B4" s="4">
        <v>1000</v>
      </c>
      <c r="C4" s="4">
        <v>1000</v>
      </c>
      <c r="D4" s="4">
        <v>1000</v>
      </c>
      <c r="E4" s="4">
        <v>1000</v>
      </c>
      <c r="F4" s="4">
        <f t="shared" ref="F4:F9" si="0">SUM(B4:E4)</f>
        <v>4000</v>
      </c>
      <c r="G4" s="6">
        <f>F4/F$10</f>
        <v>0.50793650793650791</v>
      </c>
    </row>
    <row r="5" spans="1:7" x14ac:dyDescent="0.3">
      <c r="A5" s="1" t="s">
        <v>2</v>
      </c>
      <c r="B5" s="5">
        <v>150</v>
      </c>
      <c r="C5" s="5">
        <v>125</v>
      </c>
      <c r="D5" s="5">
        <v>75</v>
      </c>
      <c r="E5" s="5">
        <v>100</v>
      </c>
      <c r="F5" s="5">
        <f t="shared" si="0"/>
        <v>450</v>
      </c>
      <c r="G5" s="6">
        <f t="shared" ref="G5:G10" si="1">F5/$F$10</f>
        <v>5.7142857142857141E-2</v>
      </c>
    </row>
    <row r="6" spans="1:7" x14ac:dyDescent="0.3">
      <c r="A6" s="1" t="s">
        <v>3</v>
      </c>
      <c r="B6" s="5">
        <v>150</v>
      </c>
      <c r="C6" s="5">
        <v>200</v>
      </c>
      <c r="D6" s="5">
        <v>175</v>
      </c>
      <c r="E6" s="5">
        <v>150</v>
      </c>
      <c r="F6" s="5">
        <f t="shared" si="0"/>
        <v>675</v>
      </c>
      <c r="G6" s="6">
        <f t="shared" si="1"/>
        <v>8.5714285714285715E-2</v>
      </c>
    </row>
    <row r="7" spans="1:7" x14ac:dyDescent="0.3">
      <c r="A7" s="1" t="s">
        <v>17</v>
      </c>
      <c r="B7" s="5">
        <v>50</v>
      </c>
      <c r="C7" s="5">
        <v>500</v>
      </c>
      <c r="D7" s="5">
        <v>50</v>
      </c>
      <c r="E7" s="5">
        <v>500</v>
      </c>
      <c r="F7" s="5">
        <f t="shared" si="0"/>
        <v>1100</v>
      </c>
      <c r="G7" s="6">
        <f t="shared" si="1"/>
        <v>0.13968253968253969</v>
      </c>
    </row>
    <row r="8" spans="1:7" x14ac:dyDescent="0.3">
      <c r="A8" s="1" t="s">
        <v>4</v>
      </c>
      <c r="B8" s="5">
        <v>300</v>
      </c>
      <c r="C8" s="5">
        <v>275</v>
      </c>
      <c r="D8" s="5">
        <v>350</v>
      </c>
      <c r="E8" s="5">
        <v>300</v>
      </c>
      <c r="F8" s="5">
        <f t="shared" si="0"/>
        <v>1225</v>
      </c>
      <c r="G8" s="6">
        <f t="shared" si="1"/>
        <v>0.15555555555555556</v>
      </c>
    </row>
    <row r="9" spans="1:7" x14ac:dyDescent="0.3">
      <c r="A9" s="1" t="s">
        <v>5</v>
      </c>
      <c r="B9" s="5">
        <v>100</v>
      </c>
      <c r="C9" s="5">
        <v>100</v>
      </c>
      <c r="D9" s="5">
        <v>125</v>
      </c>
      <c r="E9" s="5">
        <v>100</v>
      </c>
      <c r="F9" s="5">
        <f t="shared" si="0"/>
        <v>425</v>
      </c>
      <c r="G9" s="6">
        <f t="shared" si="1"/>
        <v>5.3968253968253971E-2</v>
      </c>
    </row>
    <row r="10" spans="1:7" x14ac:dyDescent="0.3">
      <c r="A10" s="7" t="s">
        <v>6</v>
      </c>
      <c r="B10" s="4">
        <f>SUM(B4:B9)</f>
        <v>1750</v>
      </c>
      <c r="C10" s="4">
        <f>SUM(C4:C9)</f>
        <v>2200</v>
      </c>
      <c r="D10" s="4">
        <f>SUM(D4:D9)</f>
        <v>1775</v>
      </c>
      <c r="E10" s="4">
        <f>SUM(E4:E9)</f>
        <v>2150</v>
      </c>
      <c r="F10" s="4">
        <f>SUM(F4:F9)</f>
        <v>7875</v>
      </c>
      <c r="G10" s="6">
        <f t="shared" si="1"/>
        <v>1</v>
      </c>
    </row>
    <row r="11" spans="1:7" ht="39.6" customHeight="1" x14ac:dyDescent="0.3"/>
    <row r="12" spans="1:7" x14ac:dyDescent="0.3">
      <c r="A12" s="10" t="s">
        <v>13</v>
      </c>
      <c r="B12" s="9">
        <f>MIN(B4:B9)</f>
        <v>50</v>
      </c>
      <c r="C12" s="9">
        <f>MIN(C4:C9)</f>
        <v>100</v>
      </c>
      <c r="D12" s="9">
        <f>MIN(D4:D9)</f>
        <v>50</v>
      </c>
      <c r="E12" s="9">
        <f>MIN(E4:E9)</f>
        <v>100</v>
      </c>
      <c r="F12" s="9">
        <f>MIN(F4:F10)</f>
        <v>425</v>
      </c>
      <c r="G12">
        <f>MIN(G4:G9)</f>
        <v>5.3968253968253971E-2</v>
      </c>
    </row>
    <row r="13" spans="1:7" x14ac:dyDescent="0.3">
      <c r="A13" s="10" t="s">
        <v>14</v>
      </c>
      <c r="B13" s="9">
        <f>MAX(B4:B9)</f>
        <v>1000</v>
      </c>
      <c r="C13" s="9">
        <f>MAX(C4:C9)</f>
        <v>1000</v>
      </c>
      <c r="D13" s="9">
        <f>MAX(D4:D9)</f>
        <v>1000</v>
      </c>
      <c r="E13" s="9">
        <f>MAX(E4:E9)</f>
        <v>1000</v>
      </c>
      <c r="F13">
        <f>MAX(F4:F10)</f>
        <v>7875</v>
      </c>
      <c r="G13">
        <f>MAX(G4:G9)</f>
        <v>0.50793650793650791</v>
      </c>
    </row>
    <row r="14" spans="1:7" x14ac:dyDescent="0.3">
      <c r="A14" s="10" t="s">
        <v>15</v>
      </c>
      <c r="B14">
        <f>AVERAGE(B4:B9)</f>
        <v>291.66666666666669</v>
      </c>
      <c r="C14">
        <f>AVERAGE(C4:C9)</f>
        <v>366.66666666666669</v>
      </c>
      <c r="D14">
        <f>AVERAGE(D4:D9)</f>
        <v>295.83333333333331</v>
      </c>
      <c r="E14">
        <f>AVERAGE(E4:E9)</f>
        <v>358.33333333333331</v>
      </c>
      <c r="F14">
        <f>AVERAGE(F4:F10)</f>
        <v>2250</v>
      </c>
      <c r="G14">
        <f>AVERAGE(G4:G9)</f>
        <v>0.16666666666666666</v>
      </c>
    </row>
    <row r="15" spans="1:7" x14ac:dyDescent="0.3">
      <c r="A15" s="10" t="s">
        <v>16</v>
      </c>
      <c r="B15">
        <f>COUNT(B4:B9)</f>
        <v>6</v>
      </c>
      <c r="C15">
        <f>COUNT(C4:C9)</f>
        <v>6</v>
      </c>
      <c r="D15">
        <f t="shared" ref="D15:F15" si="2">COUNT(D4:D9)</f>
        <v>6</v>
      </c>
      <c r="E15">
        <f t="shared" si="2"/>
        <v>6</v>
      </c>
      <c r="F15">
        <f t="shared" si="2"/>
        <v>6</v>
      </c>
      <c r="G15">
        <f>COUNT(G4:G9)</f>
        <v>6</v>
      </c>
    </row>
  </sheetData>
  <mergeCells count="1">
    <mergeCell ref="A1:B1"/>
  </mergeCells>
  <conditionalFormatting sqref="B4:G15">
    <cfRule type="cellIs" dxfId="2" priority="3" operator="greaterThan">
      <formula>250</formula>
    </cfRule>
  </conditionalFormatting>
  <conditionalFormatting sqref="A3:G10">
    <cfRule type="cellIs" dxfId="1" priority="2" operator="between">
      <formula>1</formula>
      <formula>50</formula>
    </cfRule>
  </conditionalFormatting>
  <conditionalFormatting sqref="G4:G9">
    <cfRule type="cellIs" dxfId="0" priority="1" operator="between">
      <formula>0.01</formula>
      <formula>0.1</formula>
    </cfRule>
  </conditionalFormatting>
  <pageMargins left="0.70866141732283472" right="0.70866141732283472" top="0.74803149606299213" bottom="0.74803149606299213" header="0.31496062992125984" footer="0.31496062992125984"/>
  <pageSetup scale="125" fitToWidth="0" orientation="landscape" r:id="rId1"/>
  <headerFooter>
    <oddHeader>&amp;C2019  Monthly Budget &amp;RDhruv Patel</oddHeader>
    <oddFooter>Page &amp;P</oddFooter>
  </headerFooter>
  <ignoredErrors>
    <ignoredError sqref="B15 B10:E10" formulaRange="1"/>
    <ignoredError sqref="B13:E14 B12:E12" formula="1" formulaRange="1"/>
    <ignoredError sqref="F12 F13: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213" zoomScaleNormal="213" workbookViewId="0">
      <selection activeCell="C7" sqref="C7"/>
    </sheetView>
  </sheetViews>
  <sheetFormatPr defaultRowHeight="14.4" x14ac:dyDescent="0.3"/>
  <sheetData>
    <row r="1" spans="1:3" x14ac:dyDescent="0.3">
      <c r="A1" t="s">
        <v>8</v>
      </c>
    </row>
    <row r="3" spans="1:3" x14ac:dyDescent="0.3">
      <c r="A3" t="s">
        <v>10</v>
      </c>
      <c r="C3" t="s">
        <v>11</v>
      </c>
    </row>
    <row r="4" spans="1:3" x14ac:dyDescent="0.3">
      <c r="A4" t="s">
        <v>9</v>
      </c>
      <c r="C4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Monthly Budget</vt:lpstr>
      <vt:lpstr>Copy Exercise</vt:lpstr>
      <vt:lpstr>Sheet1</vt:lpstr>
      <vt:lpstr>Sheet2</vt:lpstr>
      <vt:lpstr>Sheet3</vt:lpstr>
      <vt:lpstr>Chart Monthly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AMISH</dc:creator>
  <cp:lastModifiedBy>AMISH</cp:lastModifiedBy>
  <cp:lastPrinted>2024-04-19T19:13:57Z</cp:lastPrinted>
  <dcterms:created xsi:type="dcterms:W3CDTF">2024-04-16T17:46:28Z</dcterms:created>
  <dcterms:modified xsi:type="dcterms:W3CDTF">2024-04-22T00:19:51Z</dcterms:modified>
</cp:coreProperties>
</file>