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8389DDF-D1C6-4035-BA2E-DC8CA9EE0B5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2" i="1" l="1"/>
  <c r="P22" i="1"/>
  <c r="R22" i="1" s="1"/>
  <c r="H22" i="1"/>
  <c r="X21" i="1"/>
  <c r="P21" i="1"/>
  <c r="R21" i="1" s="1"/>
  <c r="H21" i="1"/>
  <c r="X20" i="1"/>
  <c r="P20" i="1"/>
  <c r="R20" i="1" s="1"/>
  <c r="H20" i="1"/>
  <c r="X19" i="1"/>
  <c r="P19" i="1"/>
  <c r="R19" i="1" s="1"/>
  <c r="H19" i="1"/>
  <c r="X18" i="1"/>
  <c r="P18" i="1"/>
  <c r="R18" i="1" s="1"/>
  <c r="H18" i="1"/>
  <c r="X17" i="1"/>
  <c r="P17" i="1"/>
  <c r="R17" i="1" s="1"/>
  <c r="H17" i="1"/>
  <c r="X16" i="1"/>
  <c r="P16" i="1"/>
  <c r="R16" i="1" s="1"/>
  <c r="H16" i="1"/>
  <c r="X15" i="1"/>
  <c r="P15" i="1"/>
  <c r="R15" i="1" s="1"/>
  <c r="H15" i="1"/>
  <c r="X14" i="1"/>
  <c r="P14" i="1"/>
  <c r="R14" i="1" s="1"/>
  <c r="H14" i="1"/>
  <c r="X13" i="1"/>
  <c r="P13" i="1"/>
  <c r="R13" i="1" s="1"/>
  <c r="H13" i="1"/>
  <c r="X12" i="1"/>
  <c r="P12" i="1"/>
  <c r="R12" i="1" s="1"/>
  <c r="H12" i="1"/>
  <c r="X11" i="1"/>
  <c r="P11" i="1"/>
  <c r="R11" i="1" s="1"/>
  <c r="H11" i="1"/>
  <c r="X10" i="1"/>
  <c r="P10" i="1"/>
  <c r="R10" i="1" s="1"/>
  <c r="H10" i="1"/>
  <c r="X9" i="1"/>
  <c r="P9" i="1"/>
  <c r="R9" i="1" s="1"/>
  <c r="H9" i="1"/>
  <c r="X8" i="1"/>
  <c r="P8" i="1"/>
  <c r="R8" i="1" s="1"/>
  <c r="H8" i="1"/>
  <c r="X7" i="1"/>
  <c r="P7" i="1"/>
  <c r="R7" i="1" s="1"/>
  <c r="H7" i="1"/>
  <c r="X6" i="1"/>
  <c r="P6" i="1"/>
  <c r="R6" i="1" s="1"/>
  <c r="H6" i="1"/>
  <c r="X5" i="1"/>
  <c r="P5" i="1"/>
  <c r="R5" i="1" s="1"/>
  <c r="H5" i="1"/>
  <c r="X4" i="1"/>
  <c r="P4" i="1"/>
  <c r="R4" i="1" s="1"/>
  <c r="H4" i="1"/>
  <c r="X3" i="1"/>
  <c r="P3" i="1"/>
  <c r="R3" i="1" s="1"/>
  <c r="H3" i="1"/>
</calcChain>
</file>

<file path=xl/sharedStrings.xml><?xml version="1.0" encoding="utf-8"?>
<sst xmlns="http://schemas.openxmlformats.org/spreadsheetml/2006/main" count="150" uniqueCount="86">
  <si>
    <t>Status</t>
  </si>
  <si>
    <t>ALS ID</t>
  </si>
  <si>
    <t>CLIENT</t>
  </si>
  <si>
    <t>CLIENT- LOB</t>
  </si>
  <si>
    <t>CANDIDATE NAME</t>
  </si>
  <si>
    <t>DOJ</t>
  </si>
  <si>
    <t>DOC</t>
  </si>
  <si>
    <t>PROBATION PERIOD</t>
  </si>
  <si>
    <t>EL Amount</t>
  </si>
  <si>
    <t>EL ELIGIBILITY</t>
  </si>
  <si>
    <t>Gross Salary</t>
  </si>
  <si>
    <t>Jan'22</t>
  </si>
  <si>
    <t>Feb'22</t>
  </si>
  <si>
    <t>Mar'22</t>
  </si>
  <si>
    <t>Op Bal</t>
  </si>
  <si>
    <t>Leave Taken</t>
  </si>
  <si>
    <t>Addition - SL</t>
  </si>
  <si>
    <t>Addition - EL</t>
  </si>
  <si>
    <t>Closing Balance</t>
  </si>
  <si>
    <t>LOP</t>
  </si>
  <si>
    <t>ACTIVE</t>
  </si>
  <si>
    <t>ALS/2138</t>
  </si>
  <si>
    <t>AVHYDM</t>
  </si>
  <si>
    <t>IBM-GBS</t>
  </si>
  <si>
    <t>ABHINAV KUMAR SHARMA</t>
  </si>
  <si>
    <t>NO</t>
  </si>
  <si>
    <t>ALS/3461</t>
  </si>
  <si>
    <t>AVKC52</t>
  </si>
  <si>
    <t>GARLAPATI KARTIK NAGENDRA</t>
  </si>
  <si>
    <t>ALS/4512</t>
  </si>
  <si>
    <t>AVLE5L</t>
  </si>
  <si>
    <t>AVINASH G KALYANI</t>
  </si>
  <si>
    <t>ALS/4612</t>
  </si>
  <si>
    <t>AVLK3K</t>
  </si>
  <si>
    <t>MUKESH</t>
  </si>
  <si>
    <t>ALS/5400</t>
  </si>
  <si>
    <t>AVM871</t>
  </si>
  <si>
    <t>ARKILA SANDEEP</t>
  </si>
  <si>
    <t>ALS/5537</t>
  </si>
  <si>
    <t>AVJ11B</t>
  </si>
  <si>
    <t>IBM-MANAGED SERVICES</t>
  </si>
  <si>
    <t>GAIKWAD PRASHANT B</t>
  </si>
  <si>
    <t>-</t>
  </si>
  <si>
    <t>ALS/6278</t>
  </si>
  <si>
    <t>AVMVTK</t>
  </si>
  <si>
    <t>SUMIT MAHENDRU</t>
  </si>
  <si>
    <t>YES</t>
  </si>
  <si>
    <t>ALS/6546</t>
  </si>
  <si>
    <t>AVN2S8</t>
  </si>
  <si>
    <t>VISHWANATH PATIL</t>
  </si>
  <si>
    <t>ALS/6944</t>
  </si>
  <si>
    <t>AVMXU3</t>
  </si>
  <si>
    <t>PARTHA PRATIM GAYEN</t>
  </si>
  <si>
    <t>ALS/6948</t>
  </si>
  <si>
    <t>AVHWVF</t>
  </si>
  <si>
    <t>ANUPAM SANTRA</t>
  </si>
  <si>
    <t>ALS/6956</t>
  </si>
  <si>
    <t>AVGG5C</t>
  </si>
  <si>
    <t>AJIT SHAMRAO NIMBALKAR</t>
  </si>
  <si>
    <t>ALS/6963</t>
  </si>
  <si>
    <t>AVKCEM744</t>
  </si>
  <si>
    <t>KHOT PRAKASH SATYAPAL</t>
  </si>
  <si>
    <t>ALS/6971</t>
  </si>
  <si>
    <t>AVLPV8</t>
  </si>
  <si>
    <t>BANKAR ROHAN VILAS</t>
  </si>
  <si>
    <t>ALS/6975</t>
  </si>
  <si>
    <t>AVHFK5</t>
  </si>
  <si>
    <t>BOGA SATYANARAYAN D</t>
  </si>
  <si>
    <t>ALS/7100</t>
  </si>
  <si>
    <t>AVNJCG</t>
  </si>
  <si>
    <t>MUKARRAM ALI</t>
  </si>
  <si>
    <t>ALS/7070</t>
  </si>
  <si>
    <t>AVNJ6L</t>
  </si>
  <si>
    <t>NISHMITHA MALLYA</t>
  </si>
  <si>
    <t>ALS/7188</t>
  </si>
  <si>
    <t>AVNKV3</t>
  </si>
  <si>
    <t>IBM-BPS</t>
  </si>
  <si>
    <t>MOHAMMED HYDER ALI</t>
  </si>
  <si>
    <t>ALS/7270</t>
  </si>
  <si>
    <t>AVNVBG</t>
  </si>
  <si>
    <t>ANIKET LAXMAN KALE</t>
  </si>
  <si>
    <t>ALS/7282</t>
  </si>
  <si>
    <t>AVNNRW</t>
  </si>
  <si>
    <t>MADHU TACHURI</t>
  </si>
  <si>
    <t>ALS/7377</t>
  </si>
  <si>
    <t>PERUMAL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</si>
</sst>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dd\-mmm\-yyyy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auto="1"/>
      </left>
      <right style="thin">
        <color auto="1"/>
      </right>
      <top style="thin">
        <color theme="3" tint="0.59996337778862885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43" fontId="4" fillId="2" borderId="2" xfId="1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43" fontId="2" fillId="2" borderId="5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vertical="center"/>
    </xf>
    <xf numFmtId="164" fontId="5" fillId="0" borderId="7" xfId="0" applyNumberFormat="1" applyFont="1" applyBorder="1" applyAlignment="1">
      <alignment vertical="center"/>
    </xf>
    <xf numFmtId="164" fontId="5" fillId="0" borderId="7" xfId="1" applyNumberFormat="1" applyFont="1" applyBorder="1" applyAlignment="1">
      <alignment vertical="center"/>
    </xf>
    <xf numFmtId="43" fontId="5" fillId="0" borderId="7" xfId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166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vertical="center"/>
    </xf>
    <xf numFmtId="164" fontId="5" fillId="0" borderId="6" xfId="0" applyNumberFormat="1" applyFont="1" applyBorder="1" applyAlignment="1">
      <alignment vertical="center"/>
    </xf>
    <xf numFmtId="164" fontId="5" fillId="0" borderId="6" xfId="1" applyNumberFormat="1" applyFont="1" applyBorder="1" applyAlignment="1">
      <alignment vertical="center"/>
    </xf>
    <xf numFmtId="43" fontId="5" fillId="0" borderId="6" xfId="1" applyFont="1" applyBorder="1" applyAlignment="1">
      <alignment vertical="center"/>
    </xf>
    <xf numFmtId="164" fontId="5" fillId="0" borderId="12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Normal_Sheet1" xfId="2" xr:uid="{0BBCF423-676D-4023-AF3B-A8A99C04CAC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sqref="A1:A2"/>
    </sheetView>
  </sheetViews>
  <sheetFormatPr defaultRowHeight="15" x14ac:dyDescent="0.25"/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5" t="s">
        <v>11</v>
      </c>
      <c r="M1" s="6"/>
      <c r="N1" s="6"/>
      <c r="O1" s="6"/>
      <c r="P1" s="6"/>
      <c r="Q1" s="7"/>
      <c r="R1" s="5" t="s">
        <v>12</v>
      </c>
      <c r="S1" s="6"/>
      <c r="T1" s="6"/>
      <c r="U1" s="6"/>
      <c r="V1" s="6"/>
      <c r="W1" s="7"/>
      <c r="X1" s="8" t="s">
        <v>13</v>
      </c>
    </row>
    <row r="2" spans="1:24" ht="25.5" x14ac:dyDescent="0.25">
      <c r="A2" s="9"/>
      <c r="B2" s="10"/>
      <c r="C2" s="10"/>
      <c r="D2" s="10"/>
      <c r="E2" s="10"/>
      <c r="F2" s="9"/>
      <c r="G2" s="9"/>
      <c r="H2" s="11"/>
      <c r="I2" s="12"/>
      <c r="J2" s="11"/>
      <c r="K2" s="11"/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14</v>
      </c>
      <c r="S2" s="13" t="s">
        <v>15</v>
      </c>
      <c r="T2" s="13" t="s">
        <v>16</v>
      </c>
      <c r="U2" s="13" t="s">
        <v>17</v>
      </c>
      <c r="V2" s="13" t="s">
        <v>18</v>
      </c>
      <c r="W2" s="13" t="s">
        <v>19</v>
      </c>
      <c r="X2" s="13" t="s">
        <v>14</v>
      </c>
    </row>
    <row r="3" spans="1:24" x14ac:dyDescent="0.25">
      <c r="A3" s="14" t="s">
        <v>20</v>
      </c>
      <c r="B3" s="15" t="s">
        <v>21</v>
      </c>
      <c r="C3" s="15" t="s">
        <v>22</v>
      </c>
      <c r="D3" s="14" t="s">
        <v>23</v>
      </c>
      <c r="E3" s="16" t="s">
        <v>24</v>
      </c>
      <c r="F3" s="17">
        <v>42142</v>
      </c>
      <c r="G3" s="17">
        <v>42322</v>
      </c>
      <c r="H3" s="18">
        <f t="shared" ref="H3:H22" si="0">G3</f>
        <v>42322</v>
      </c>
      <c r="I3" s="19">
        <v>0</v>
      </c>
      <c r="J3" s="18" t="s">
        <v>25</v>
      </c>
      <c r="K3" s="20">
        <v>33211</v>
      </c>
      <c r="L3" s="21">
        <v>6.75</v>
      </c>
      <c r="M3" s="21">
        <v>5</v>
      </c>
      <c r="N3" s="21">
        <v>1</v>
      </c>
      <c r="O3" s="21">
        <v>1</v>
      </c>
      <c r="P3" s="22">
        <f t="shared" ref="P3:P22" si="1">L3-M3+N3+O3</f>
        <v>3.75</v>
      </c>
      <c r="Q3" s="23"/>
      <c r="R3" s="21">
        <f>P3+Q3</f>
        <v>3.75</v>
      </c>
      <c r="S3" s="21"/>
      <c r="T3" s="21"/>
      <c r="U3" s="21"/>
      <c r="V3" s="22"/>
      <c r="W3" s="24"/>
      <c r="X3" s="21">
        <f t="shared" ref="X3:X22" si="2">V3</f>
        <v>0</v>
      </c>
    </row>
    <row r="4" spans="1:24" x14ac:dyDescent="0.25">
      <c r="A4" s="14" t="s">
        <v>20</v>
      </c>
      <c r="B4" s="15" t="s">
        <v>26</v>
      </c>
      <c r="C4" s="15" t="s">
        <v>27</v>
      </c>
      <c r="D4" s="14" t="s">
        <v>23</v>
      </c>
      <c r="E4" s="16" t="s">
        <v>28</v>
      </c>
      <c r="F4" s="17">
        <v>42495</v>
      </c>
      <c r="G4" s="17">
        <v>42675</v>
      </c>
      <c r="H4" s="18">
        <f t="shared" si="0"/>
        <v>42675</v>
      </c>
      <c r="I4" s="19">
        <v>0</v>
      </c>
      <c r="J4" s="18" t="s">
        <v>25</v>
      </c>
      <c r="K4" s="20">
        <v>24584</v>
      </c>
      <c r="L4" s="21">
        <v>12.75</v>
      </c>
      <c r="M4" s="21">
        <v>0</v>
      </c>
      <c r="N4" s="21">
        <v>1</v>
      </c>
      <c r="O4" s="21">
        <v>1</v>
      </c>
      <c r="P4" s="22">
        <f t="shared" si="1"/>
        <v>14.75</v>
      </c>
      <c r="Q4" s="23"/>
      <c r="R4" s="21">
        <f t="shared" ref="R4:R22" si="3">P4+Q4</f>
        <v>14.75</v>
      </c>
      <c r="S4" s="21"/>
      <c r="T4" s="21"/>
      <c r="U4" s="21"/>
      <c r="V4" s="22"/>
      <c r="W4" s="24"/>
      <c r="X4" s="21">
        <f t="shared" si="2"/>
        <v>0</v>
      </c>
    </row>
    <row r="5" spans="1:24" x14ac:dyDescent="0.25">
      <c r="A5" s="14" t="s">
        <v>20</v>
      </c>
      <c r="B5" s="15" t="s">
        <v>29</v>
      </c>
      <c r="C5" s="15" t="s">
        <v>30</v>
      </c>
      <c r="D5" s="14" t="s">
        <v>23</v>
      </c>
      <c r="E5" s="16" t="s">
        <v>31</v>
      </c>
      <c r="F5" s="17">
        <v>42748</v>
      </c>
      <c r="G5" s="17">
        <v>42928</v>
      </c>
      <c r="H5" s="18">
        <f t="shared" si="0"/>
        <v>42928</v>
      </c>
      <c r="I5" s="19">
        <v>0</v>
      </c>
      <c r="J5" s="18" t="s">
        <v>25</v>
      </c>
      <c r="K5" s="20">
        <v>35000</v>
      </c>
      <c r="L5" s="21">
        <v>4.5</v>
      </c>
      <c r="M5" s="21">
        <v>0</v>
      </c>
      <c r="N5" s="21">
        <v>1</v>
      </c>
      <c r="O5" s="21">
        <v>1</v>
      </c>
      <c r="P5" s="22">
        <f t="shared" si="1"/>
        <v>6.5</v>
      </c>
      <c r="Q5" s="23"/>
      <c r="R5" s="21">
        <f t="shared" si="3"/>
        <v>6.5</v>
      </c>
      <c r="S5" s="21"/>
      <c r="T5" s="21"/>
      <c r="U5" s="21"/>
      <c r="V5" s="22"/>
      <c r="W5" s="24"/>
      <c r="X5" s="21">
        <f t="shared" si="2"/>
        <v>0</v>
      </c>
    </row>
    <row r="6" spans="1:24" x14ac:dyDescent="0.25">
      <c r="A6" s="14" t="s">
        <v>20</v>
      </c>
      <c r="B6" s="15" t="s">
        <v>32</v>
      </c>
      <c r="C6" s="15" t="s">
        <v>33</v>
      </c>
      <c r="D6" s="14" t="s">
        <v>23</v>
      </c>
      <c r="E6" s="16" t="s">
        <v>34</v>
      </c>
      <c r="F6" s="17">
        <v>42789</v>
      </c>
      <c r="G6" s="17">
        <v>42969</v>
      </c>
      <c r="H6" s="18">
        <f t="shared" si="0"/>
        <v>42969</v>
      </c>
      <c r="I6" s="19">
        <v>0</v>
      </c>
      <c r="J6" s="18" t="s">
        <v>25</v>
      </c>
      <c r="K6" s="20">
        <v>32023</v>
      </c>
      <c r="L6" s="21">
        <v>3.5</v>
      </c>
      <c r="M6" s="21">
        <v>1</v>
      </c>
      <c r="N6" s="21">
        <v>1</v>
      </c>
      <c r="O6" s="21">
        <v>1</v>
      </c>
      <c r="P6" s="22">
        <f t="shared" si="1"/>
        <v>4.5</v>
      </c>
      <c r="Q6" s="23"/>
      <c r="R6" s="21">
        <f t="shared" si="3"/>
        <v>4.5</v>
      </c>
      <c r="S6" s="21"/>
      <c r="T6" s="21"/>
      <c r="U6" s="21"/>
      <c r="V6" s="22"/>
      <c r="W6" s="24"/>
      <c r="X6" s="21">
        <f t="shared" si="2"/>
        <v>0</v>
      </c>
    </row>
    <row r="7" spans="1:24" x14ac:dyDescent="0.25">
      <c r="A7" s="14" t="s">
        <v>20</v>
      </c>
      <c r="B7" s="15" t="s">
        <v>35</v>
      </c>
      <c r="C7" s="15" t="s">
        <v>36</v>
      </c>
      <c r="D7" s="14" t="s">
        <v>23</v>
      </c>
      <c r="E7" s="16" t="s">
        <v>37</v>
      </c>
      <c r="F7" s="17">
        <v>42947</v>
      </c>
      <c r="G7" s="17">
        <v>43217</v>
      </c>
      <c r="H7" s="18">
        <f t="shared" si="0"/>
        <v>43217</v>
      </c>
      <c r="I7" s="19">
        <v>0</v>
      </c>
      <c r="J7" s="18" t="s">
        <v>25</v>
      </c>
      <c r="K7" s="20">
        <v>49401</v>
      </c>
      <c r="L7" s="21">
        <v>12.75</v>
      </c>
      <c r="M7" s="21">
        <v>1</v>
      </c>
      <c r="N7" s="25"/>
      <c r="O7" s="21">
        <v>1.75</v>
      </c>
      <c r="P7" s="22">
        <f t="shared" si="1"/>
        <v>13.5</v>
      </c>
      <c r="Q7" s="23"/>
      <c r="R7" s="21">
        <f t="shared" si="3"/>
        <v>13.5</v>
      </c>
      <c r="S7" s="21"/>
      <c r="T7" s="21"/>
      <c r="U7" s="21"/>
      <c r="V7" s="22"/>
      <c r="W7" s="24"/>
      <c r="X7" s="21">
        <f t="shared" si="2"/>
        <v>0</v>
      </c>
    </row>
    <row r="8" spans="1:24" x14ac:dyDescent="0.25">
      <c r="A8" s="14" t="s">
        <v>20</v>
      </c>
      <c r="B8" s="15" t="s">
        <v>38</v>
      </c>
      <c r="C8" s="15" t="s">
        <v>39</v>
      </c>
      <c r="D8" s="14" t="s">
        <v>40</v>
      </c>
      <c r="E8" s="16" t="s">
        <v>41</v>
      </c>
      <c r="F8" s="17">
        <v>42963</v>
      </c>
      <c r="G8" s="17">
        <v>42963</v>
      </c>
      <c r="H8" s="18">
        <f t="shared" si="0"/>
        <v>42963</v>
      </c>
      <c r="I8" s="19" t="s">
        <v>42</v>
      </c>
      <c r="J8" s="18" t="s">
        <v>25</v>
      </c>
      <c r="K8" s="20">
        <v>80833</v>
      </c>
      <c r="L8" s="21">
        <v>4.5</v>
      </c>
      <c r="M8" s="21">
        <v>5</v>
      </c>
      <c r="N8" s="21">
        <v>1</v>
      </c>
      <c r="O8" s="21">
        <v>1</v>
      </c>
      <c r="P8" s="22">
        <f t="shared" si="1"/>
        <v>1.5</v>
      </c>
      <c r="Q8" s="23"/>
      <c r="R8" s="21">
        <f t="shared" si="3"/>
        <v>1.5</v>
      </c>
      <c r="S8" s="21"/>
      <c r="T8" s="21"/>
      <c r="U8" s="21"/>
      <c r="V8" s="22"/>
      <c r="W8" s="24"/>
      <c r="X8" s="21">
        <f t="shared" si="2"/>
        <v>0</v>
      </c>
    </row>
    <row r="9" spans="1:24" x14ac:dyDescent="0.25">
      <c r="A9" s="14" t="s">
        <v>20</v>
      </c>
      <c r="B9" s="15" t="s">
        <v>43</v>
      </c>
      <c r="C9" s="15" t="s">
        <v>44</v>
      </c>
      <c r="D9" s="14" t="s">
        <v>23</v>
      </c>
      <c r="E9" s="16" t="s">
        <v>45</v>
      </c>
      <c r="F9" s="17">
        <v>43136</v>
      </c>
      <c r="G9" s="17">
        <v>43316</v>
      </c>
      <c r="H9" s="18">
        <f t="shared" si="0"/>
        <v>43316</v>
      </c>
      <c r="I9" s="26">
        <v>4962</v>
      </c>
      <c r="J9" s="18" t="s">
        <v>46</v>
      </c>
      <c r="K9" s="20">
        <v>85062</v>
      </c>
      <c r="L9" s="21">
        <v>67.25</v>
      </c>
      <c r="M9" s="21">
        <v>0</v>
      </c>
      <c r="N9" s="21">
        <v>1</v>
      </c>
      <c r="O9" s="21">
        <v>1</v>
      </c>
      <c r="P9" s="22">
        <f t="shared" si="1"/>
        <v>69.25</v>
      </c>
      <c r="Q9" s="23"/>
      <c r="R9" s="21">
        <f t="shared" si="3"/>
        <v>69.25</v>
      </c>
      <c r="S9" s="21"/>
      <c r="T9" s="21"/>
      <c r="U9" s="21"/>
      <c r="V9" s="22"/>
      <c r="W9" s="24"/>
      <c r="X9" s="21">
        <f t="shared" si="2"/>
        <v>0</v>
      </c>
    </row>
    <row r="10" spans="1:24" x14ac:dyDescent="0.25">
      <c r="A10" s="14" t="s">
        <v>20</v>
      </c>
      <c r="B10" s="15" t="s">
        <v>47</v>
      </c>
      <c r="C10" s="15" t="s">
        <v>48</v>
      </c>
      <c r="D10" s="14" t="s">
        <v>23</v>
      </c>
      <c r="E10" s="16" t="s">
        <v>49</v>
      </c>
      <c r="F10" s="17">
        <v>43186</v>
      </c>
      <c r="G10" s="17">
        <v>43456</v>
      </c>
      <c r="H10" s="18">
        <f t="shared" si="0"/>
        <v>43456</v>
      </c>
      <c r="I10" s="26">
        <v>0</v>
      </c>
      <c r="J10" s="18" t="s">
        <v>25</v>
      </c>
      <c r="K10" s="20">
        <v>32918</v>
      </c>
      <c r="L10" s="21">
        <v>0.75</v>
      </c>
      <c r="M10" s="21">
        <v>1</v>
      </c>
      <c r="N10" s="21">
        <v>1</v>
      </c>
      <c r="O10" s="21">
        <v>1</v>
      </c>
      <c r="P10" s="22">
        <f t="shared" si="1"/>
        <v>1.75</v>
      </c>
      <c r="Q10" s="23"/>
      <c r="R10" s="21">
        <f t="shared" si="3"/>
        <v>1.75</v>
      </c>
      <c r="S10" s="21"/>
      <c r="T10" s="21"/>
      <c r="U10" s="21"/>
      <c r="V10" s="22"/>
      <c r="W10" s="24"/>
      <c r="X10" s="21">
        <f t="shared" si="2"/>
        <v>0</v>
      </c>
    </row>
    <row r="11" spans="1:24" x14ac:dyDescent="0.25">
      <c r="A11" s="14" t="s">
        <v>20</v>
      </c>
      <c r="B11" s="15" t="s">
        <v>50</v>
      </c>
      <c r="C11" s="15" t="s">
        <v>51</v>
      </c>
      <c r="D11" s="14" t="s">
        <v>40</v>
      </c>
      <c r="E11" s="16" t="s">
        <v>52</v>
      </c>
      <c r="F11" s="17">
        <v>43282</v>
      </c>
      <c r="G11" s="17">
        <v>43282</v>
      </c>
      <c r="H11" s="18">
        <f t="shared" si="0"/>
        <v>43282</v>
      </c>
      <c r="I11" s="26">
        <v>0</v>
      </c>
      <c r="J11" s="18" t="s">
        <v>25</v>
      </c>
      <c r="K11" s="20">
        <v>23050</v>
      </c>
      <c r="L11" s="21">
        <v>8</v>
      </c>
      <c r="M11" s="21">
        <v>0</v>
      </c>
      <c r="N11" s="21">
        <v>1</v>
      </c>
      <c r="O11" s="21">
        <v>1</v>
      </c>
      <c r="P11" s="22">
        <f t="shared" si="1"/>
        <v>10</v>
      </c>
      <c r="Q11" s="23"/>
      <c r="R11" s="21">
        <f t="shared" si="3"/>
        <v>10</v>
      </c>
      <c r="S11" s="21"/>
      <c r="T11" s="21"/>
      <c r="U11" s="21"/>
      <c r="V11" s="22"/>
      <c r="W11" s="24"/>
      <c r="X11" s="21">
        <f t="shared" si="2"/>
        <v>0</v>
      </c>
    </row>
    <row r="12" spans="1:24" x14ac:dyDescent="0.25">
      <c r="A12" s="14" t="s">
        <v>20</v>
      </c>
      <c r="B12" s="15" t="s">
        <v>53</v>
      </c>
      <c r="C12" s="15" t="s">
        <v>54</v>
      </c>
      <c r="D12" s="14" t="s">
        <v>40</v>
      </c>
      <c r="E12" s="16" t="s">
        <v>55</v>
      </c>
      <c r="F12" s="17">
        <v>43282</v>
      </c>
      <c r="G12" s="17">
        <v>43282</v>
      </c>
      <c r="H12" s="18">
        <f t="shared" si="0"/>
        <v>43282</v>
      </c>
      <c r="I12" s="26">
        <v>0</v>
      </c>
      <c r="J12" s="18" t="s">
        <v>25</v>
      </c>
      <c r="K12" s="20">
        <v>25202</v>
      </c>
      <c r="L12" s="21">
        <v>3</v>
      </c>
      <c r="M12" s="21">
        <v>8</v>
      </c>
      <c r="N12" s="21">
        <v>1</v>
      </c>
      <c r="O12" s="21">
        <v>1</v>
      </c>
      <c r="P12" s="22">
        <f t="shared" si="1"/>
        <v>-3</v>
      </c>
      <c r="Q12" s="23">
        <v>3</v>
      </c>
      <c r="R12" s="21">
        <f t="shared" si="3"/>
        <v>0</v>
      </c>
      <c r="S12" s="21"/>
      <c r="T12" s="21"/>
      <c r="U12" s="21"/>
      <c r="V12" s="22"/>
      <c r="W12" s="24"/>
      <c r="X12" s="21">
        <f t="shared" si="2"/>
        <v>0</v>
      </c>
    </row>
    <row r="13" spans="1:24" x14ac:dyDescent="0.25">
      <c r="A13" s="14" t="s">
        <v>20</v>
      </c>
      <c r="B13" s="15" t="s">
        <v>56</v>
      </c>
      <c r="C13" s="15" t="s">
        <v>57</v>
      </c>
      <c r="D13" s="14" t="s">
        <v>40</v>
      </c>
      <c r="E13" s="16" t="s">
        <v>58</v>
      </c>
      <c r="F13" s="17">
        <v>43282</v>
      </c>
      <c r="G13" s="17">
        <v>43282</v>
      </c>
      <c r="H13" s="18">
        <f t="shared" si="0"/>
        <v>43282</v>
      </c>
      <c r="I13" s="26" t="s">
        <v>42</v>
      </c>
      <c r="J13" s="18" t="s">
        <v>25</v>
      </c>
      <c r="K13" s="20">
        <v>19319</v>
      </c>
      <c r="L13" s="21">
        <v>0</v>
      </c>
      <c r="M13" s="21">
        <v>0</v>
      </c>
      <c r="N13" s="21">
        <v>1</v>
      </c>
      <c r="O13" s="21">
        <v>1</v>
      </c>
      <c r="P13" s="22">
        <f t="shared" si="1"/>
        <v>2</v>
      </c>
      <c r="Q13" s="23"/>
      <c r="R13" s="21">
        <f t="shared" si="3"/>
        <v>2</v>
      </c>
      <c r="S13" s="21"/>
      <c r="T13" s="21"/>
      <c r="U13" s="21"/>
      <c r="V13" s="22"/>
      <c r="W13" s="24"/>
      <c r="X13" s="21">
        <f t="shared" si="2"/>
        <v>0</v>
      </c>
    </row>
    <row r="14" spans="1:24" x14ac:dyDescent="0.25">
      <c r="A14" s="14" t="s">
        <v>20</v>
      </c>
      <c r="B14" s="15" t="s">
        <v>59</v>
      </c>
      <c r="C14" s="15" t="s">
        <v>60</v>
      </c>
      <c r="D14" s="14" t="s">
        <v>40</v>
      </c>
      <c r="E14" s="16" t="s">
        <v>61</v>
      </c>
      <c r="F14" s="17">
        <v>43282</v>
      </c>
      <c r="G14" s="17">
        <v>43282</v>
      </c>
      <c r="H14" s="18">
        <f t="shared" si="0"/>
        <v>43282</v>
      </c>
      <c r="I14" s="26">
        <v>0</v>
      </c>
      <c r="J14" s="18" t="s">
        <v>25</v>
      </c>
      <c r="K14" s="20">
        <v>21794</v>
      </c>
      <c r="L14" s="21">
        <v>0</v>
      </c>
      <c r="M14" s="21">
        <v>0</v>
      </c>
      <c r="N14" s="21">
        <v>1</v>
      </c>
      <c r="O14" s="21">
        <v>1</v>
      </c>
      <c r="P14" s="22">
        <f t="shared" si="1"/>
        <v>2</v>
      </c>
      <c r="Q14" s="23"/>
      <c r="R14" s="21">
        <f t="shared" si="3"/>
        <v>2</v>
      </c>
      <c r="S14" s="21"/>
      <c r="T14" s="21"/>
      <c r="U14" s="21"/>
      <c r="V14" s="22"/>
      <c r="W14" s="24"/>
      <c r="X14" s="21">
        <f t="shared" si="2"/>
        <v>0</v>
      </c>
    </row>
    <row r="15" spans="1:24" x14ac:dyDescent="0.25">
      <c r="A15" s="14" t="s">
        <v>20</v>
      </c>
      <c r="B15" s="15" t="s">
        <v>62</v>
      </c>
      <c r="C15" s="15" t="s">
        <v>63</v>
      </c>
      <c r="D15" s="14" t="s">
        <v>40</v>
      </c>
      <c r="E15" s="16" t="s">
        <v>64</v>
      </c>
      <c r="F15" s="17">
        <v>43282</v>
      </c>
      <c r="G15" s="17">
        <v>43282</v>
      </c>
      <c r="H15" s="18">
        <f t="shared" si="0"/>
        <v>43282</v>
      </c>
      <c r="I15" s="26">
        <v>0</v>
      </c>
      <c r="J15" s="18" t="s">
        <v>25</v>
      </c>
      <c r="K15" s="20">
        <v>16251</v>
      </c>
      <c r="L15" s="21">
        <v>0</v>
      </c>
      <c r="M15" s="21">
        <v>0</v>
      </c>
      <c r="N15" s="21">
        <v>1</v>
      </c>
      <c r="O15" s="21">
        <v>1</v>
      </c>
      <c r="P15" s="22">
        <f t="shared" si="1"/>
        <v>2</v>
      </c>
      <c r="Q15" s="23"/>
      <c r="R15" s="21">
        <f t="shared" si="3"/>
        <v>2</v>
      </c>
      <c r="S15" s="21"/>
      <c r="T15" s="21"/>
      <c r="U15" s="21"/>
      <c r="V15" s="22"/>
      <c r="W15" s="24"/>
      <c r="X15" s="21">
        <f t="shared" si="2"/>
        <v>0</v>
      </c>
    </row>
    <row r="16" spans="1:24" x14ac:dyDescent="0.25">
      <c r="A16" s="14" t="s">
        <v>20</v>
      </c>
      <c r="B16" s="15" t="s">
        <v>65</v>
      </c>
      <c r="C16" s="15" t="s">
        <v>66</v>
      </c>
      <c r="D16" s="14" t="s">
        <v>40</v>
      </c>
      <c r="E16" s="16" t="s">
        <v>67</v>
      </c>
      <c r="F16" s="17">
        <v>43282</v>
      </c>
      <c r="G16" s="17">
        <v>43282</v>
      </c>
      <c r="H16" s="18">
        <f t="shared" si="0"/>
        <v>43282</v>
      </c>
      <c r="I16" s="26" t="s">
        <v>42</v>
      </c>
      <c r="J16" s="18" t="s">
        <v>25</v>
      </c>
      <c r="K16" s="20">
        <v>39716</v>
      </c>
      <c r="L16" s="21">
        <v>3</v>
      </c>
      <c r="M16" s="21">
        <v>0</v>
      </c>
      <c r="N16" s="21">
        <v>1</v>
      </c>
      <c r="O16" s="21">
        <v>1</v>
      </c>
      <c r="P16" s="22">
        <f t="shared" si="1"/>
        <v>5</v>
      </c>
      <c r="Q16" s="23"/>
      <c r="R16" s="21">
        <f t="shared" si="3"/>
        <v>5</v>
      </c>
      <c r="S16" s="21"/>
      <c r="T16" s="21"/>
      <c r="U16" s="21"/>
      <c r="V16" s="22"/>
      <c r="W16" s="24"/>
      <c r="X16" s="21">
        <f t="shared" si="2"/>
        <v>0</v>
      </c>
    </row>
    <row r="17" spans="1:24" x14ac:dyDescent="0.25">
      <c r="A17" s="14" t="s">
        <v>20</v>
      </c>
      <c r="B17" s="15" t="s">
        <v>68</v>
      </c>
      <c r="C17" s="15" t="s">
        <v>69</v>
      </c>
      <c r="D17" s="14" t="s">
        <v>40</v>
      </c>
      <c r="E17" s="16" t="s">
        <v>70</v>
      </c>
      <c r="F17" s="17">
        <v>43282</v>
      </c>
      <c r="G17" s="17">
        <v>43282</v>
      </c>
      <c r="H17" s="18">
        <f t="shared" si="0"/>
        <v>43282</v>
      </c>
      <c r="I17" s="26" t="s">
        <v>42</v>
      </c>
      <c r="J17" s="18" t="s">
        <v>25</v>
      </c>
      <c r="K17" s="20">
        <v>22216</v>
      </c>
      <c r="L17" s="21">
        <v>2</v>
      </c>
      <c r="M17" s="21">
        <v>0</v>
      </c>
      <c r="N17" s="21">
        <v>1</v>
      </c>
      <c r="O17" s="21">
        <v>1</v>
      </c>
      <c r="P17" s="22">
        <f t="shared" si="1"/>
        <v>4</v>
      </c>
      <c r="Q17" s="23"/>
      <c r="R17" s="21">
        <f t="shared" si="3"/>
        <v>4</v>
      </c>
      <c r="S17" s="21"/>
      <c r="T17" s="21"/>
      <c r="U17" s="21"/>
      <c r="V17" s="22"/>
      <c r="W17" s="24"/>
      <c r="X17" s="21">
        <f t="shared" si="2"/>
        <v>0</v>
      </c>
    </row>
    <row r="18" spans="1:24" x14ac:dyDescent="0.25">
      <c r="A18" s="14" t="s">
        <v>20</v>
      </c>
      <c r="B18" s="15" t="s">
        <v>71</v>
      </c>
      <c r="C18" s="15" t="s">
        <v>72</v>
      </c>
      <c r="D18" s="14" t="s">
        <v>23</v>
      </c>
      <c r="E18" s="16" t="s">
        <v>73</v>
      </c>
      <c r="F18" s="17">
        <v>43301</v>
      </c>
      <c r="G18" s="17">
        <v>43481</v>
      </c>
      <c r="H18" s="18">
        <f t="shared" si="0"/>
        <v>43481</v>
      </c>
      <c r="I18" s="26">
        <v>3637</v>
      </c>
      <c r="J18" s="18" t="s">
        <v>46</v>
      </c>
      <c r="K18" s="20">
        <v>62351</v>
      </c>
      <c r="L18" s="21">
        <v>59</v>
      </c>
      <c r="M18" s="21">
        <v>0</v>
      </c>
      <c r="N18" s="21">
        <v>1</v>
      </c>
      <c r="O18" s="21">
        <v>1</v>
      </c>
      <c r="P18" s="22">
        <f t="shared" si="1"/>
        <v>61</v>
      </c>
      <c r="Q18" s="23"/>
      <c r="R18" s="21">
        <f t="shared" si="3"/>
        <v>61</v>
      </c>
      <c r="S18" s="21"/>
      <c r="T18" s="21"/>
      <c r="U18" s="21"/>
      <c r="V18" s="22"/>
      <c r="W18" s="24"/>
      <c r="X18" s="21">
        <f t="shared" si="2"/>
        <v>0</v>
      </c>
    </row>
    <row r="19" spans="1:24" x14ac:dyDescent="0.25">
      <c r="A19" s="14" t="s">
        <v>20</v>
      </c>
      <c r="B19" s="15" t="s">
        <v>74</v>
      </c>
      <c r="C19" s="15" t="s">
        <v>75</v>
      </c>
      <c r="D19" s="14" t="s">
        <v>76</v>
      </c>
      <c r="E19" s="16" t="s">
        <v>77</v>
      </c>
      <c r="F19" s="17">
        <v>43318</v>
      </c>
      <c r="G19" s="17">
        <v>43588</v>
      </c>
      <c r="H19" s="18">
        <f t="shared" si="0"/>
        <v>43588</v>
      </c>
      <c r="I19" s="26">
        <v>2977</v>
      </c>
      <c r="J19" s="18" t="s">
        <v>46</v>
      </c>
      <c r="K19" s="20">
        <v>51037</v>
      </c>
      <c r="L19" s="21">
        <v>66.25</v>
      </c>
      <c r="M19" s="21">
        <v>0</v>
      </c>
      <c r="N19" s="21">
        <v>1</v>
      </c>
      <c r="O19" s="21">
        <v>1</v>
      </c>
      <c r="P19" s="22">
        <f t="shared" si="1"/>
        <v>68.25</v>
      </c>
      <c r="Q19" s="23"/>
      <c r="R19" s="21">
        <f t="shared" si="3"/>
        <v>68.25</v>
      </c>
      <c r="S19" s="21"/>
      <c r="T19" s="21"/>
      <c r="U19" s="21"/>
      <c r="V19" s="22"/>
      <c r="W19" s="24"/>
      <c r="X19" s="21">
        <f t="shared" si="2"/>
        <v>0</v>
      </c>
    </row>
    <row r="20" spans="1:24" x14ac:dyDescent="0.25">
      <c r="A20" s="14" t="s">
        <v>20</v>
      </c>
      <c r="B20" s="15" t="s">
        <v>78</v>
      </c>
      <c r="C20" s="15" t="s">
        <v>79</v>
      </c>
      <c r="D20" s="14" t="s">
        <v>40</v>
      </c>
      <c r="E20" s="16" t="s">
        <v>80</v>
      </c>
      <c r="F20" s="17">
        <v>43338</v>
      </c>
      <c r="G20" s="17">
        <v>43608</v>
      </c>
      <c r="H20" s="18">
        <f t="shared" si="0"/>
        <v>43608</v>
      </c>
      <c r="I20" s="26">
        <v>0</v>
      </c>
      <c r="J20" s="18" t="s">
        <v>25</v>
      </c>
      <c r="K20" s="20">
        <v>16487</v>
      </c>
      <c r="L20" s="21">
        <v>6.75</v>
      </c>
      <c r="M20" s="21">
        <v>0</v>
      </c>
      <c r="N20" s="21">
        <v>1</v>
      </c>
      <c r="O20" s="21">
        <v>1</v>
      </c>
      <c r="P20" s="22">
        <f t="shared" si="1"/>
        <v>8.75</v>
      </c>
      <c r="Q20" s="23"/>
      <c r="R20" s="21">
        <f t="shared" si="3"/>
        <v>8.75</v>
      </c>
      <c r="S20" s="21"/>
      <c r="T20" s="21"/>
      <c r="U20" s="21"/>
      <c r="V20" s="22"/>
      <c r="W20" s="24"/>
      <c r="X20" s="21">
        <f t="shared" si="2"/>
        <v>0</v>
      </c>
    </row>
    <row r="21" spans="1:24" x14ac:dyDescent="0.25">
      <c r="A21" s="14" t="s">
        <v>20</v>
      </c>
      <c r="B21" s="15" t="s">
        <v>81</v>
      </c>
      <c r="C21" s="15" t="s">
        <v>82</v>
      </c>
      <c r="D21" s="14" t="s">
        <v>23</v>
      </c>
      <c r="E21" s="16" t="s">
        <v>83</v>
      </c>
      <c r="F21" s="17">
        <v>43343</v>
      </c>
      <c r="G21" s="17">
        <v>43523</v>
      </c>
      <c r="H21" s="18">
        <f t="shared" si="0"/>
        <v>43523</v>
      </c>
      <c r="I21" s="26">
        <v>2707</v>
      </c>
      <c r="J21" s="18" t="s">
        <v>46</v>
      </c>
      <c r="K21" s="20">
        <v>46397</v>
      </c>
      <c r="L21" s="21">
        <v>3.75</v>
      </c>
      <c r="M21" s="21">
        <v>2</v>
      </c>
      <c r="N21" s="21">
        <v>1</v>
      </c>
      <c r="O21" s="21">
        <v>1</v>
      </c>
      <c r="P21" s="22">
        <f t="shared" si="1"/>
        <v>3.75</v>
      </c>
      <c r="Q21" s="23"/>
      <c r="R21" s="21">
        <f t="shared" si="3"/>
        <v>3.75</v>
      </c>
      <c r="S21" s="21"/>
      <c r="T21" s="21"/>
      <c r="U21" s="21"/>
      <c r="V21" s="22"/>
      <c r="W21" s="24"/>
      <c r="X21" s="21">
        <f t="shared" si="2"/>
        <v>0</v>
      </c>
    </row>
    <row r="22" spans="1:24" x14ac:dyDescent="0.25">
      <c r="A22" s="27" t="s">
        <v>20</v>
      </c>
      <c r="B22" s="28" t="s">
        <v>84</v>
      </c>
      <c r="C22" s="28">
        <v>7005793</v>
      </c>
      <c r="D22" s="27" t="s">
        <v>40</v>
      </c>
      <c r="E22" s="29" t="s">
        <v>85</v>
      </c>
      <c r="F22" s="30">
        <v>43344</v>
      </c>
      <c r="G22" s="30">
        <v>43344</v>
      </c>
      <c r="H22" s="31">
        <f t="shared" si="0"/>
        <v>43344</v>
      </c>
      <c r="I22" s="32">
        <v>0</v>
      </c>
      <c r="J22" s="31" t="s">
        <v>25</v>
      </c>
      <c r="K22" s="33">
        <v>24700</v>
      </c>
      <c r="L22" s="34">
        <v>0.5</v>
      </c>
      <c r="M22" s="34">
        <v>2</v>
      </c>
      <c r="N22" s="34">
        <v>1</v>
      </c>
      <c r="O22" s="34">
        <v>1</v>
      </c>
      <c r="P22" s="35">
        <f t="shared" si="1"/>
        <v>0.5</v>
      </c>
      <c r="Q22" s="36"/>
      <c r="R22" s="34">
        <f t="shared" si="3"/>
        <v>0.5</v>
      </c>
      <c r="S22" s="34"/>
      <c r="T22" s="34"/>
      <c r="U22" s="34"/>
      <c r="V22" s="35"/>
      <c r="W22" s="37"/>
      <c r="X22" s="34">
        <f t="shared" si="2"/>
        <v>0</v>
      </c>
    </row>
  </sheetData>
  <mergeCells count="13">
    <mergeCell ref="L1:Q1"/>
    <mergeCell ref="R1:W1"/>
    <mergeCell ref="F1:F2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B1">
    <cfRule type="duplicateValues" dxfId="8" priority="4"/>
  </conditionalFormatting>
  <conditionalFormatting sqref="B1">
    <cfRule type="duplicateValues" dxfId="7" priority="3"/>
  </conditionalFormatting>
  <conditionalFormatting sqref="E1">
    <cfRule type="duplicateValues" dxfId="6" priority="2"/>
  </conditionalFormatting>
  <conditionalFormatting sqref="E1">
    <cfRule type="duplicateValues" dxfId="5" priority="5"/>
  </conditionalFormatting>
  <conditionalFormatting sqref="E1">
    <cfRule type="duplicateValues" dxfId="4" priority="1"/>
  </conditionalFormatting>
  <conditionalFormatting sqref="B4:B5 B12:B13 B15 B18:B21">
    <cfRule type="duplicateValues" dxfId="3" priority="6"/>
  </conditionalFormatting>
  <conditionalFormatting sqref="B3 B6:B11 B14 B16:B17 B22">
    <cfRule type="duplicateValues" dxfId="2" priority="7"/>
  </conditionalFormatting>
  <conditionalFormatting sqref="C3:C22">
    <cfRule type="duplicateValues" dxfId="1" priority="8"/>
  </conditionalFormatting>
  <conditionalFormatting sqref="E3:E22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2022-04-22T11:23:35Z</dcterms:modified>
</cp:coreProperties>
</file>