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G5\Desktop\təklif\"/>
    </mc:Choice>
  </mc:AlternateContent>
  <xr:revisionPtr revIDLastSave="0" documentId="13_ncr:1_{4E75E161-8FC2-4D9B-8F77-0157E6BEE0F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2020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9" i="4" l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H11" i="4"/>
  <c r="AH12" i="4"/>
  <c r="AH13" i="4"/>
  <c r="AH14" i="4"/>
  <c r="AH15" i="4" l="1"/>
  <c r="AE39" i="4" l="1"/>
  <c r="AD39" i="4"/>
  <c r="AC39" i="4"/>
  <c r="AB39" i="4"/>
  <c r="AA39" i="4"/>
  <c r="AF39" i="4" l="1"/>
  <c r="AH16" i="4" l="1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 l="1"/>
  <c r="AH36" i="4"/>
  <c r="AH37" i="4"/>
  <c r="AH38" i="4"/>
  <c r="C39" i="4"/>
  <c r="AG39" i="4" l="1"/>
  <c r="AH40" i="4" s="1"/>
  <c r="AH9" i="4" l="1"/>
  <c r="AJ11" i="4" l="1"/>
  <c r="AH10" i="4" l="1"/>
  <c r="AH39" i="4" l="1"/>
  <c r="AJ13" i="4"/>
  <c r="AJ31" i="4"/>
  <c r="AJ32" i="4"/>
  <c r="AJ33" i="4"/>
  <c r="AJ37" i="4"/>
  <c r="AJ38" i="4"/>
  <c r="AJ36" i="4"/>
  <c r="AJ35" i="4"/>
  <c r="AJ10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4" i="4"/>
  <c r="AJ9" i="4"/>
  <c r="AJ12" i="4" l="1"/>
  <c r="AJ39" i="4" s="1"/>
  <c r="AH42" i="4" l="1"/>
  <c r="AH43" i="4" s="1"/>
  <c r="B5" i="4" s="1"/>
  <c r="AH44" i="4" l="1"/>
</calcChain>
</file>

<file path=xl/sharedStrings.xml><?xml version="1.0" encoding="utf-8"?>
<sst xmlns="http://schemas.openxmlformats.org/spreadsheetml/2006/main" count="52" uniqueCount="24">
  <si>
    <t>Reklam</t>
  </si>
  <si>
    <t>Kanal</t>
  </si>
  <si>
    <t>Proqram</t>
  </si>
  <si>
    <t>Vaxt</t>
  </si>
  <si>
    <t>%</t>
  </si>
  <si>
    <t>Şirkət</t>
  </si>
  <si>
    <t>Müddət</t>
  </si>
  <si>
    <t>Qiymət</t>
  </si>
  <si>
    <t>Endirim    %</t>
  </si>
  <si>
    <t>Razilaşdırılmış məbləğ</t>
  </si>
  <si>
    <t>ƏDV</t>
  </si>
  <si>
    <t>Ödəniləcək məbləğ</t>
  </si>
  <si>
    <t>CƏMİ</t>
  </si>
  <si>
    <t>(1 san)</t>
  </si>
  <si>
    <t>saniyə</t>
  </si>
  <si>
    <t>Cəmi</t>
  </si>
  <si>
    <t>«Non stop»</t>
  </si>
  <si>
    <t>Avto FM</t>
  </si>
  <si>
    <t>Spot Sayı</t>
  </si>
  <si>
    <t>Tam Vaxtı</t>
  </si>
  <si>
    <t xml:space="preserve"> </t>
  </si>
  <si>
    <t>Xüsusi təklif</t>
  </si>
  <si>
    <t>3 May 2021-1 Iyun 2021</t>
  </si>
  <si>
    <t>Xüsusi təklif ilə 5000 manat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</si>
</sst>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.00_р_._-;\-* #,##0.00_р_._-;_-* &quot;-&quot;??_р_._-;_-@_-"/>
    <numFmt numFmtId="166" formatCode="_(* #,##0_);_(* \(#,##0\);_(* &quot;-&quot;??_);_(@_)"/>
  </numFmts>
  <fonts count="13">
    <font>
      <sz val="10"/>
      <name val="Arial"/>
    </font>
    <font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z Times"/>
      <family val="1"/>
      <charset val="204"/>
    </font>
    <font>
      <sz val="10"/>
      <color indexed="14"/>
      <name val="Az Times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4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3" fillId="0" borderId="0" xfId="3" applyFont="1"/>
    <xf numFmtId="0" fontId="3" fillId="0" borderId="0" xfId="2" applyFont="1"/>
    <xf numFmtId="0" fontId="4" fillId="0" borderId="0" xfId="3" applyFo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0" fontId="6" fillId="0" borderId="5" xfId="0" applyFont="1" applyBorder="1"/>
    <xf numFmtId="165" fontId="6" fillId="0" borderId="6" xfId="0" applyNumberFormat="1" applyFont="1" applyBorder="1"/>
    <xf numFmtId="0" fontId="6" fillId="0" borderId="6" xfId="0" applyFont="1" applyBorder="1"/>
    <xf numFmtId="0" fontId="6" fillId="0" borderId="9" xfId="0" applyFont="1" applyBorder="1" applyAlignment="1">
      <alignment horizontal="center"/>
    </xf>
    <xf numFmtId="164" fontId="6" fillId="0" borderId="1" xfId="4" applyFont="1" applyBorder="1" applyAlignment="1"/>
    <xf numFmtId="0" fontId="5" fillId="0" borderId="10" xfId="0" applyFont="1" applyBorder="1" applyAlignment="1">
      <alignment horizontal="left"/>
    </xf>
    <xf numFmtId="164" fontId="6" fillId="0" borderId="11" xfId="4" applyFont="1" applyBorder="1" applyAlignme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3" applyFont="1"/>
    <xf numFmtId="0" fontId="6" fillId="0" borderId="0" xfId="0" applyFont="1" applyFill="1"/>
    <xf numFmtId="0" fontId="6" fillId="0" borderId="0" xfId="0" applyFont="1" applyFill="1" applyBorder="1"/>
    <xf numFmtId="0" fontId="8" fillId="0" borderId="0" xfId="1" applyFont="1" applyAlignment="1" applyProtection="1"/>
    <xf numFmtId="0" fontId="6" fillId="2" borderId="17" xfId="0" applyFont="1" applyFill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6" xfId="0" applyFont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64" fontId="6" fillId="0" borderId="8" xfId="4" applyFont="1" applyBorder="1" applyAlignment="1">
      <alignment horizontal="center"/>
    </xf>
    <xf numFmtId="164" fontId="6" fillId="0" borderId="0" xfId="4" applyFont="1" applyBorder="1" applyAlignment="1"/>
    <xf numFmtId="164" fontId="6" fillId="0" borderId="18" xfId="4" applyFont="1" applyBorder="1" applyAlignment="1">
      <alignment horizontal="center"/>
    </xf>
    <xf numFmtId="164" fontId="6" fillId="0" borderId="18" xfId="4" applyFont="1" applyBorder="1" applyAlignment="1"/>
    <xf numFmtId="0" fontId="6" fillId="0" borderId="16" xfId="0" applyFont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166" fontId="6" fillId="0" borderId="1" xfId="4" applyNumberFormat="1" applyFont="1" applyBorder="1" applyAlignment="1">
      <alignment horizontal="center"/>
    </xf>
    <xf numFmtId="164" fontId="6" fillId="0" borderId="6" xfId="4" applyFont="1" applyBorder="1" applyAlignment="1"/>
    <xf numFmtId="0" fontId="6" fillId="0" borderId="12" xfId="0" applyFont="1" applyBorder="1" applyAlignment="1">
      <alignment horizontal="center"/>
    </xf>
    <xf numFmtId="20" fontId="6" fillId="0" borderId="1" xfId="0" applyNumberFormat="1" applyFont="1" applyBorder="1" applyAlignment="1">
      <alignment horizontal="center"/>
    </xf>
    <xf numFmtId="20" fontId="6" fillId="0" borderId="2" xfId="0" applyNumberFormat="1" applyFont="1" applyBorder="1" applyAlignment="1">
      <alignment horizontal="center"/>
    </xf>
    <xf numFmtId="20" fontId="6" fillId="0" borderId="2" xfId="0" applyNumberFormat="1" applyFont="1" applyFill="1" applyBorder="1" applyAlignment="1">
      <alignment horizontal="center"/>
    </xf>
    <xf numFmtId="20" fontId="6" fillId="0" borderId="4" xfId="0" applyNumberFormat="1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0" fontId="12" fillId="0" borderId="5" xfId="0" applyFont="1" applyBorder="1"/>
    <xf numFmtId="0" fontId="12" fillId="0" borderId="7" xfId="0" applyFont="1" applyBorder="1"/>
    <xf numFmtId="9" fontId="12" fillId="0" borderId="14" xfId="0" applyNumberFormat="1" applyFont="1" applyFill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3" xfId="0" applyFont="1" applyBorder="1" applyAlignment="1">
      <alignment horizontal="center"/>
    </xf>
    <xf numFmtId="164" fontId="12" fillId="0" borderId="11" xfId="4" applyNumberFormat="1" applyFont="1" applyBorder="1" applyAlignment="1">
      <alignment horizontal="right"/>
    </xf>
    <xf numFmtId="0" fontId="12" fillId="0" borderId="15" xfId="0" applyFont="1" applyBorder="1"/>
    <xf numFmtId="0" fontId="12" fillId="0" borderId="16" xfId="0" applyFont="1" applyBorder="1"/>
    <xf numFmtId="9" fontId="12" fillId="0" borderId="16" xfId="0" applyNumberFormat="1" applyFont="1" applyBorder="1"/>
    <xf numFmtId="164" fontId="12" fillId="0" borderId="8" xfId="0" applyNumberFormat="1" applyFont="1" applyBorder="1" applyAlignment="1"/>
    <xf numFmtId="165" fontId="12" fillId="0" borderId="14" xfId="0" applyNumberFormat="1" applyFont="1" applyBorder="1" applyAlignment="1">
      <alignment horizontal="right"/>
    </xf>
    <xf numFmtId="164" fontId="6" fillId="0" borderId="21" xfId="4" applyFont="1" applyBorder="1" applyAlignment="1"/>
    <xf numFmtId="164" fontId="6" fillId="0" borderId="22" xfId="4" applyFont="1" applyBorder="1" applyAlignment="1"/>
    <xf numFmtId="164" fontId="11" fillId="0" borderId="5" xfId="4" applyFont="1" applyBorder="1" applyAlignment="1">
      <alignment horizontal="center"/>
    </xf>
    <xf numFmtId="164" fontId="11" fillId="0" borderId="14" xfId="4" applyFont="1" applyBorder="1" applyAlignment="1">
      <alignment horizontal="center"/>
    </xf>
  </cellXfs>
  <cellStyles count="5">
    <cellStyle name="Гиперссылка_Aile Sevinci" xfId="1" xr:uid="{00000000-0005-0000-0000-000000000000}"/>
    <cellStyle name="Обычный" xfId="0" builtinId="0"/>
    <cellStyle name="Обычный_5+1 01-03.07.04" xfId="2" xr:uid="{00000000-0005-0000-0000-000002000000}"/>
    <cellStyle name="Обычный_Аиле севинси28.06-30.06;04.07" xfId="3" xr:uid="{00000000-0005-0000-0000-000003000000}"/>
    <cellStyle name="Финансовый" xfId="4" builtinId="3"/>
  </cellStyles>
  <dxfs count="0"/>
  <tableStyles count="0" defaultTableStyle="TableStyleMedium2" defaultPivotStyle="PivotStyleLight16"/>
  <colors>
    <mruColors>
      <color rgb="FFFFFF99"/>
      <color rgb="FFDEE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"/>
  <sheetViews>
    <sheetView tabSelected="1" zoomScale="90" zoomScaleNormal="90" workbookViewId="0">
      <selection activeCell="B13" sqref="B13"/>
    </sheetView>
  </sheetViews>
  <sheetFormatPr defaultColWidth="8.85546875" defaultRowHeight="12.75"/>
  <cols>
    <col min="1" max="1" width="16.140625" customWidth="1"/>
    <col min="2" max="2" width="25.5703125" bestFit="1" customWidth="1"/>
    <col min="3" max="3" width="4.28515625" hidden="1" customWidth="1"/>
    <col min="4" max="33" width="4.28515625" customWidth="1"/>
    <col min="34" max="34" width="13.28515625" customWidth="1"/>
    <col min="35" max="35" width="8" customWidth="1"/>
    <col min="36" max="36" width="16" customWidth="1"/>
    <col min="37" max="37" width="3.140625" customWidth="1"/>
  </cols>
  <sheetData>
    <row r="1" spans="1:43">
      <c r="A1" s="7" t="s">
        <v>5</v>
      </c>
      <c r="B1" s="10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43">
      <c r="A2" s="9" t="s">
        <v>0</v>
      </c>
      <c r="B2" s="10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L2" s="2"/>
      <c r="AM2" s="3"/>
      <c r="AN2" s="3"/>
      <c r="AO2" s="3"/>
      <c r="AP2" s="3"/>
      <c r="AQ2" s="3"/>
    </row>
    <row r="3" spans="1:43">
      <c r="A3" s="9" t="s">
        <v>6</v>
      </c>
      <c r="B3" s="50" t="s">
        <v>22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L3" s="2"/>
      <c r="AM3" s="2"/>
      <c r="AN3" s="2"/>
      <c r="AO3" s="2"/>
      <c r="AP3" s="2"/>
      <c r="AQ3" s="2"/>
    </row>
    <row r="4" spans="1:43" ht="13.5" thickBot="1">
      <c r="A4" s="11" t="s">
        <v>1</v>
      </c>
      <c r="B4" s="12" t="s">
        <v>17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8"/>
      <c r="AI4" s="8"/>
      <c r="AJ4" s="8"/>
      <c r="AL4" s="2"/>
      <c r="AM4" s="2"/>
      <c r="AN4" s="2"/>
      <c r="AO4" s="2"/>
      <c r="AP4" s="2"/>
      <c r="AQ4" s="2"/>
    </row>
    <row r="5" spans="1:43" ht="13.5" thickBot="1">
      <c r="A5" s="14" t="s">
        <v>7</v>
      </c>
      <c r="B5" s="15">
        <f>AH43+AH42</f>
        <v>27339.125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8"/>
      <c r="AI5" s="8"/>
      <c r="AJ5" s="8"/>
      <c r="AL5" s="4"/>
      <c r="AM5" s="2"/>
      <c r="AN5" s="2"/>
      <c r="AO5" s="2"/>
      <c r="AP5" s="2"/>
      <c r="AQ5" s="2"/>
    </row>
    <row r="6" spans="1:4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43" ht="13.5" thickBo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43" ht="22.5" customHeight="1" thickBot="1">
      <c r="A8" s="16" t="s">
        <v>2</v>
      </c>
      <c r="B8" s="38" t="s">
        <v>3</v>
      </c>
      <c r="C8" s="49">
        <v>8</v>
      </c>
      <c r="D8" s="49">
        <v>3</v>
      </c>
      <c r="E8" s="49">
        <v>4</v>
      </c>
      <c r="F8" s="49">
        <v>5</v>
      </c>
      <c r="G8" s="49">
        <v>6</v>
      </c>
      <c r="H8" s="49">
        <v>7</v>
      </c>
      <c r="I8" s="49">
        <v>8</v>
      </c>
      <c r="J8" s="49">
        <v>9</v>
      </c>
      <c r="K8" s="49">
        <v>10</v>
      </c>
      <c r="L8" s="49">
        <v>11</v>
      </c>
      <c r="M8" s="49">
        <v>12</v>
      </c>
      <c r="N8" s="49">
        <v>13</v>
      </c>
      <c r="O8" s="49">
        <v>14</v>
      </c>
      <c r="P8" s="49">
        <v>15</v>
      </c>
      <c r="Q8" s="49">
        <v>16</v>
      </c>
      <c r="R8" s="49">
        <v>17</v>
      </c>
      <c r="S8" s="49">
        <v>18</v>
      </c>
      <c r="T8" s="49">
        <v>19</v>
      </c>
      <c r="U8" s="49">
        <v>20</v>
      </c>
      <c r="V8" s="49">
        <v>21</v>
      </c>
      <c r="W8" s="49">
        <v>22</v>
      </c>
      <c r="X8" s="49">
        <v>23</v>
      </c>
      <c r="Y8" s="49">
        <v>24</v>
      </c>
      <c r="Z8" s="49">
        <v>25</v>
      </c>
      <c r="AA8" s="49">
        <v>26</v>
      </c>
      <c r="AB8" s="49">
        <v>27</v>
      </c>
      <c r="AC8" s="49">
        <v>28</v>
      </c>
      <c r="AD8" s="49">
        <v>29</v>
      </c>
      <c r="AE8" s="49">
        <v>30</v>
      </c>
      <c r="AF8" s="49">
        <v>31</v>
      </c>
      <c r="AG8" s="49">
        <v>1</v>
      </c>
      <c r="AH8" s="38" t="s">
        <v>14</v>
      </c>
      <c r="AI8" s="32" t="s">
        <v>13</v>
      </c>
      <c r="AJ8" s="17" t="s">
        <v>12</v>
      </c>
    </row>
    <row r="9" spans="1:43" ht="13.5" hidden="1" thickBot="1">
      <c r="A9" s="19" t="s">
        <v>16</v>
      </c>
      <c r="B9" s="43">
        <v>0.30555555555555552</v>
      </c>
      <c r="C9" s="39"/>
      <c r="D9" s="39"/>
      <c r="E9" s="39"/>
      <c r="F9" s="39"/>
      <c r="G9" s="39"/>
      <c r="H9" s="39"/>
      <c r="I9" s="47"/>
      <c r="J9" s="47"/>
      <c r="K9" s="39"/>
      <c r="L9" s="39"/>
      <c r="M9" s="39"/>
      <c r="N9" s="39"/>
      <c r="O9" s="39"/>
      <c r="P9" s="47"/>
      <c r="Q9" s="47"/>
      <c r="R9" s="39"/>
      <c r="S9" s="39"/>
      <c r="T9" s="39"/>
      <c r="U9" s="39"/>
      <c r="V9" s="39"/>
      <c r="W9" s="47"/>
      <c r="X9" s="47"/>
      <c r="Y9" s="39"/>
      <c r="Z9" s="39"/>
      <c r="AA9" s="39"/>
      <c r="AB9" s="39"/>
      <c r="AC9" s="39"/>
      <c r="AD9" s="47"/>
      <c r="AE9" s="47"/>
      <c r="AF9" s="39"/>
      <c r="AG9" s="39"/>
      <c r="AH9" s="40">
        <f>E9+F9+I9+J9+K9+L9+M9+N9+O9+P9+Q9+R9+S9+T9+U9+V9+W9+X9+G9+H9+Y9+Z9+AA9+AB9+AG9+AE9+D9+C9</f>
        <v>0</v>
      </c>
      <c r="AI9" s="36">
        <v>7.5</v>
      </c>
      <c r="AJ9" s="18">
        <f t="shared" ref="AJ9:AJ34" si="0">AI9*AH9</f>
        <v>0</v>
      </c>
    </row>
    <row r="10" spans="1:43" ht="13.5" hidden="1" thickBot="1">
      <c r="A10" s="19" t="s">
        <v>19</v>
      </c>
      <c r="B10" s="44">
        <v>0.3263888888888889</v>
      </c>
      <c r="C10" s="39"/>
      <c r="D10" s="39"/>
      <c r="E10" s="39"/>
      <c r="F10" s="39"/>
      <c r="G10" s="39"/>
      <c r="H10" s="39"/>
      <c r="I10" s="47"/>
      <c r="J10" s="47"/>
      <c r="K10" s="39"/>
      <c r="L10" s="39"/>
      <c r="M10" s="39"/>
      <c r="N10" s="39"/>
      <c r="O10" s="39"/>
      <c r="P10" s="47"/>
      <c r="Q10" s="47"/>
      <c r="R10" s="39"/>
      <c r="S10" s="39"/>
      <c r="T10" s="39"/>
      <c r="U10" s="39"/>
      <c r="V10" s="39"/>
      <c r="W10" s="47"/>
      <c r="X10" s="47"/>
      <c r="Y10" s="39"/>
      <c r="Z10" s="39"/>
      <c r="AA10" s="39"/>
      <c r="AB10" s="39"/>
      <c r="AC10" s="39"/>
      <c r="AD10" s="47"/>
      <c r="AE10" s="47"/>
      <c r="AF10" s="39"/>
      <c r="AG10" s="39"/>
      <c r="AH10" s="40">
        <f t="shared" ref="AH10" si="1">E10+F10+I10+J10+K10+L10+M10+N10+O10+P10+Q10+R10+S10+T10+U10+V10+W10+X10+G10+H10+Y10+Z10+AA10+AB10+AG10+AE10+D10+C10</f>
        <v>0</v>
      </c>
      <c r="AI10" s="36">
        <v>7.5</v>
      </c>
      <c r="AJ10" s="18">
        <f t="shared" si="0"/>
        <v>0</v>
      </c>
    </row>
    <row r="11" spans="1:43" ht="13.5" thickBot="1">
      <c r="A11" s="19" t="s">
        <v>19</v>
      </c>
      <c r="B11" s="44">
        <v>0.3888888888888889</v>
      </c>
      <c r="C11" s="39"/>
      <c r="D11" s="39">
        <v>25</v>
      </c>
      <c r="E11" s="39">
        <v>25</v>
      </c>
      <c r="F11" s="39">
        <v>25</v>
      </c>
      <c r="G11" s="39">
        <v>25</v>
      </c>
      <c r="H11" s="39">
        <v>25</v>
      </c>
      <c r="I11" s="47"/>
      <c r="J11" s="47"/>
      <c r="K11" s="39">
        <v>25</v>
      </c>
      <c r="L11" s="39">
        <v>25</v>
      </c>
      <c r="M11" s="39">
        <v>25</v>
      </c>
      <c r="N11" s="39">
        <v>25</v>
      </c>
      <c r="O11" s="39">
        <v>25</v>
      </c>
      <c r="P11" s="47"/>
      <c r="Q11" s="47"/>
      <c r="R11" s="39">
        <v>25</v>
      </c>
      <c r="S11" s="39">
        <v>25</v>
      </c>
      <c r="T11" s="39">
        <v>25</v>
      </c>
      <c r="U11" s="39">
        <v>25</v>
      </c>
      <c r="V11" s="39">
        <v>25</v>
      </c>
      <c r="W11" s="47"/>
      <c r="X11" s="47"/>
      <c r="Y11" s="39">
        <v>25</v>
      </c>
      <c r="Z11" s="39">
        <v>25</v>
      </c>
      <c r="AA11" s="39">
        <v>25</v>
      </c>
      <c r="AB11" s="39">
        <v>25</v>
      </c>
      <c r="AC11" s="39">
        <v>25</v>
      </c>
      <c r="AD11" s="47"/>
      <c r="AE11" s="47"/>
      <c r="AF11" s="39">
        <v>25</v>
      </c>
      <c r="AG11" s="39">
        <v>25</v>
      </c>
      <c r="AH11" s="40">
        <f t="shared" ref="AH11:AH14" si="2">E11+F11+I11+J11+K11+L11+M11+N11+O11+P11+Q11+R11+S11+T11+U11+V11+W11+X11+G11+H11+Y11+Z11+AA11+AB11+AG11+AE11+D11+C11+AF11+AC11+AD11</f>
        <v>550</v>
      </c>
      <c r="AI11" s="36">
        <v>18</v>
      </c>
      <c r="AJ11" s="18">
        <f>AI11*AH11</f>
        <v>9900</v>
      </c>
    </row>
    <row r="12" spans="1:43" ht="13.5" hidden="1" thickBot="1">
      <c r="A12" s="19" t="s">
        <v>19</v>
      </c>
      <c r="B12" s="44">
        <v>0.36805555555555558</v>
      </c>
      <c r="C12" s="39"/>
      <c r="D12" s="39"/>
      <c r="E12" s="39"/>
      <c r="F12" s="39"/>
      <c r="G12" s="39"/>
      <c r="H12" s="39"/>
      <c r="I12" s="47"/>
      <c r="J12" s="47"/>
      <c r="K12" s="39"/>
      <c r="L12" s="39"/>
      <c r="M12" s="39"/>
      <c r="N12" s="39"/>
      <c r="O12" s="39"/>
      <c r="P12" s="47"/>
      <c r="Q12" s="47"/>
      <c r="R12" s="39"/>
      <c r="S12" s="39"/>
      <c r="T12" s="39"/>
      <c r="U12" s="39"/>
      <c r="V12" s="39"/>
      <c r="W12" s="47"/>
      <c r="X12" s="47"/>
      <c r="Y12" s="39"/>
      <c r="Z12" s="39"/>
      <c r="AA12" s="39"/>
      <c r="AB12" s="39"/>
      <c r="AC12" s="39"/>
      <c r="AD12" s="47"/>
      <c r="AE12" s="47"/>
      <c r="AF12" s="39"/>
      <c r="AG12" s="39"/>
      <c r="AH12" s="40">
        <f t="shared" si="2"/>
        <v>0</v>
      </c>
      <c r="AI12" s="36">
        <v>18</v>
      </c>
      <c r="AJ12" s="18">
        <f>AI12*AH12</f>
        <v>0</v>
      </c>
    </row>
    <row r="13" spans="1:43" ht="13.5" thickBot="1">
      <c r="A13" s="19" t="s">
        <v>19</v>
      </c>
      <c r="B13" s="45">
        <v>0.40972222222222227</v>
      </c>
      <c r="C13" s="39"/>
      <c r="D13" s="39">
        <v>25</v>
      </c>
      <c r="E13" s="39">
        <v>25</v>
      </c>
      <c r="F13" s="39">
        <v>25</v>
      </c>
      <c r="G13" s="39">
        <v>25</v>
      </c>
      <c r="H13" s="39">
        <v>25</v>
      </c>
      <c r="I13" s="47"/>
      <c r="J13" s="47"/>
      <c r="K13" s="39">
        <v>25</v>
      </c>
      <c r="L13" s="39">
        <v>25</v>
      </c>
      <c r="M13" s="39">
        <v>25</v>
      </c>
      <c r="N13" s="39">
        <v>25</v>
      </c>
      <c r="O13" s="39">
        <v>25</v>
      </c>
      <c r="P13" s="47"/>
      <c r="Q13" s="47"/>
      <c r="R13" s="39">
        <v>25</v>
      </c>
      <c r="S13" s="39">
        <v>25</v>
      </c>
      <c r="T13" s="39">
        <v>25</v>
      </c>
      <c r="U13" s="39">
        <v>25</v>
      </c>
      <c r="V13" s="39">
        <v>25</v>
      </c>
      <c r="W13" s="47"/>
      <c r="X13" s="47"/>
      <c r="Y13" s="39">
        <v>25</v>
      </c>
      <c r="Z13" s="39">
        <v>25</v>
      </c>
      <c r="AA13" s="39">
        <v>25</v>
      </c>
      <c r="AB13" s="39">
        <v>25</v>
      </c>
      <c r="AC13" s="39">
        <v>25</v>
      </c>
      <c r="AD13" s="47"/>
      <c r="AE13" s="47"/>
      <c r="AF13" s="39">
        <v>25</v>
      </c>
      <c r="AG13" s="39">
        <v>25</v>
      </c>
      <c r="AH13" s="40">
        <f t="shared" si="2"/>
        <v>550</v>
      </c>
      <c r="AI13" s="36">
        <v>16</v>
      </c>
      <c r="AJ13" s="18">
        <f>AI13*AH13</f>
        <v>8800</v>
      </c>
    </row>
    <row r="14" spans="1:43" ht="13.5" hidden="1" thickBot="1">
      <c r="A14" s="19" t="s">
        <v>19</v>
      </c>
      <c r="B14" s="45">
        <v>0.40972222222222227</v>
      </c>
      <c r="C14" s="39"/>
      <c r="D14" s="39"/>
      <c r="E14" s="39"/>
      <c r="F14" s="39"/>
      <c r="G14" s="39"/>
      <c r="H14" s="39"/>
      <c r="I14" s="47"/>
      <c r="J14" s="47"/>
      <c r="K14" s="39"/>
      <c r="L14" s="39"/>
      <c r="M14" s="39"/>
      <c r="N14" s="39"/>
      <c r="O14" s="39"/>
      <c r="P14" s="47"/>
      <c r="Q14" s="47"/>
      <c r="R14" s="39"/>
      <c r="S14" s="39"/>
      <c r="T14" s="39"/>
      <c r="U14" s="39"/>
      <c r="V14" s="39"/>
      <c r="W14" s="47"/>
      <c r="X14" s="47"/>
      <c r="Y14" s="39"/>
      <c r="Z14" s="39"/>
      <c r="AA14" s="39"/>
      <c r="AB14" s="39"/>
      <c r="AC14" s="39"/>
      <c r="AD14" s="47"/>
      <c r="AE14" s="47"/>
      <c r="AF14" s="39"/>
      <c r="AG14" s="39"/>
      <c r="AH14" s="40">
        <f t="shared" si="2"/>
        <v>0</v>
      </c>
      <c r="AI14" s="36">
        <v>16</v>
      </c>
      <c r="AJ14" s="18">
        <f t="shared" si="0"/>
        <v>0</v>
      </c>
    </row>
    <row r="15" spans="1:43" ht="13.5" thickBot="1">
      <c r="A15" s="19" t="s">
        <v>16</v>
      </c>
      <c r="B15" s="45">
        <v>0.43055555555555558</v>
      </c>
      <c r="C15" s="39"/>
      <c r="D15" s="39">
        <v>25</v>
      </c>
      <c r="E15" s="39">
        <v>25</v>
      </c>
      <c r="F15" s="39">
        <v>25</v>
      </c>
      <c r="G15" s="39">
        <v>25</v>
      </c>
      <c r="H15" s="39">
        <v>25</v>
      </c>
      <c r="I15" s="47"/>
      <c r="J15" s="47"/>
      <c r="K15" s="39">
        <v>25</v>
      </c>
      <c r="L15" s="39">
        <v>25</v>
      </c>
      <c r="M15" s="39">
        <v>25</v>
      </c>
      <c r="N15" s="39">
        <v>25</v>
      </c>
      <c r="O15" s="39">
        <v>25</v>
      </c>
      <c r="P15" s="47"/>
      <c r="Q15" s="47"/>
      <c r="R15" s="39">
        <v>25</v>
      </c>
      <c r="S15" s="39">
        <v>25</v>
      </c>
      <c r="T15" s="39">
        <v>25</v>
      </c>
      <c r="U15" s="39">
        <v>25</v>
      </c>
      <c r="V15" s="39">
        <v>25</v>
      </c>
      <c r="W15" s="47"/>
      <c r="X15" s="47"/>
      <c r="Y15" s="39">
        <v>25</v>
      </c>
      <c r="Z15" s="39">
        <v>25</v>
      </c>
      <c r="AA15" s="39">
        <v>25</v>
      </c>
      <c r="AB15" s="39">
        <v>25</v>
      </c>
      <c r="AC15" s="39">
        <v>25</v>
      </c>
      <c r="AD15" s="47"/>
      <c r="AE15" s="47"/>
      <c r="AF15" s="39">
        <v>25</v>
      </c>
      <c r="AG15" s="39">
        <v>25</v>
      </c>
      <c r="AH15" s="40">
        <f>E15+F15+I15+J15+K15+L15+M15+N15+O15+P15+Q15+R15+S15+T15+U15+V15+W15+X15+G15+H15+Y15+Z15+AA15+AB15+AG15+AE15+D15+C15+AF15+AC15+AD15</f>
        <v>550</v>
      </c>
      <c r="AI15" s="37">
        <v>8.5</v>
      </c>
      <c r="AJ15" s="18">
        <f t="shared" si="0"/>
        <v>4675</v>
      </c>
    </row>
    <row r="16" spans="1:43" ht="13.5" thickBot="1">
      <c r="A16" s="19" t="s">
        <v>16</v>
      </c>
      <c r="B16" s="45">
        <v>0.4513888888888889</v>
      </c>
      <c r="C16" s="39"/>
      <c r="D16" s="39">
        <v>25</v>
      </c>
      <c r="E16" s="39">
        <v>25</v>
      </c>
      <c r="F16" s="39">
        <v>25</v>
      </c>
      <c r="G16" s="39">
        <v>25</v>
      </c>
      <c r="H16" s="39">
        <v>25</v>
      </c>
      <c r="I16" s="47"/>
      <c r="J16" s="47"/>
      <c r="K16" s="39">
        <v>25</v>
      </c>
      <c r="L16" s="39">
        <v>25</v>
      </c>
      <c r="M16" s="39">
        <v>25</v>
      </c>
      <c r="N16" s="39">
        <v>25</v>
      </c>
      <c r="O16" s="39">
        <v>25</v>
      </c>
      <c r="P16" s="47"/>
      <c r="Q16" s="47"/>
      <c r="R16" s="39">
        <v>25</v>
      </c>
      <c r="S16" s="39">
        <v>25</v>
      </c>
      <c r="T16" s="39">
        <v>25</v>
      </c>
      <c r="U16" s="39">
        <v>25</v>
      </c>
      <c r="V16" s="39">
        <v>25</v>
      </c>
      <c r="W16" s="47"/>
      <c r="X16" s="47"/>
      <c r="Y16" s="39">
        <v>25</v>
      </c>
      <c r="Z16" s="39">
        <v>25</v>
      </c>
      <c r="AA16" s="39">
        <v>25</v>
      </c>
      <c r="AB16" s="39">
        <v>25</v>
      </c>
      <c r="AC16" s="39">
        <v>25</v>
      </c>
      <c r="AD16" s="47"/>
      <c r="AE16" s="47"/>
      <c r="AF16" s="39">
        <v>25</v>
      </c>
      <c r="AG16" s="39">
        <v>25</v>
      </c>
      <c r="AH16" s="40">
        <f t="shared" ref="AH16:AH34" si="3">E16+F16+I16+J16+K16+L16+M16+N16+O16+P16+Q16+R16+S16+T16+U16+V16+W16+X16+G16+H16+Y16+Z16+AA16+AB16+AG16+AE16+D16+C16+AF16+AC16+AD16</f>
        <v>550</v>
      </c>
      <c r="AI16" s="37">
        <v>8.5</v>
      </c>
      <c r="AJ16" s="18">
        <f t="shared" si="0"/>
        <v>4675</v>
      </c>
    </row>
    <row r="17" spans="1:37" ht="13.5" thickBot="1">
      <c r="A17" s="19" t="s">
        <v>16</v>
      </c>
      <c r="B17" s="45">
        <v>0.47222222222222227</v>
      </c>
      <c r="C17" s="39"/>
      <c r="D17" s="39">
        <v>25</v>
      </c>
      <c r="E17" s="39">
        <v>25</v>
      </c>
      <c r="F17" s="39">
        <v>25</v>
      </c>
      <c r="G17" s="39">
        <v>25</v>
      </c>
      <c r="H17" s="39">
        <v>25</v>
      </c>
      <c r="I17" s="47"/>
      <c r="J17" s="47"/>
      <c r="K17" s="39">
        <v>25</v>
      </c>
      <c r="L17" s="39">
        <v>25</v>
      </c>
      <c r="M17" s="39">
        <v>25</v>
      </c>
      <c r="N17" s="39">
        <v>25</v>
      </c>
      <c r="O17" s="39">
        <v>25</v>
      </c>
      <c r="P17" s="47"/>
      <c r="Q17" s="47"/>
      <c r="R17" s="39">
        <v>25</v>
      </c>
      <c r="S17" s="39">
        <v>25</v>
      </c>
      <c r="T17" s="39">
        <v>25</v>
      </c>
      <c r="U17" s="39">
        <v>25</v>
      </c>
      <c r="V17" s="39">
        <v>25</v>
      </c>
      <c r="W17" s="47"/>
      <c r="X17" s="47"/>
      <c r="Y17" s="39">
        <v>25</v>
      </c>
      <c r="Z17" s="39">
        <v>25</v>
      </c>
      <c r="AA17" s="39">
        <v>25</v>
      </c>
      <c r="AB17" s="39">
        <v>25</v>
      </c>
      <c r="AC17" s="39">
        <v>25</v>
      </c>
      <c r="AD17" s="47"/>
      <c r="AE17" s="47"/>
      <c r="AF17" s="39">
        <v>25</v>
      </c>
      <c r="AG17" s="39">
        <v>25</v>
      </c>
      <c r="AH17" s="40">
        <f t="shared" si="3"/>
        <v>550</v>
      </c>
      <c r="AI17" s="37">
        <v>8.5</v>
      </c>
      <c r="AJ17" s="18">
        <f t="shared" si="0"/>
        <v>4675</v>
      </c>
    </row>
    <row r="18" spans="1:37" ht="13.5" thickBot="1">
      <c r="A18" s="19" t="s">
        <v>16</v>
      </c>
      <c r="B18" s="45">
        <v>0.49305555555555558</v>
      </c>
      <c r="C18" s="39"/>
      <c r="D18" s="39">
        <v>25</v>
      </c>
      <c r="E18" s="39">
        <v>25</v>
      </c>
      <c r="F18" s="39">
        <v>25</v>
      </c>
      <c r="G18" s="39">
        <v>25</v>
      </c>
      <c r="H18" s="39">
        <v>25</v>
      </c>
      <c r="I18" s="47"/>
      <c r="J18" s="47"/>
      <c r="K18" s="39">
        <v>25</v>
      </c>
      <c r="L18" s="39">
        <v>25</v>
      </c>
      <c r="M18" s="39">
        <v>25</v>
      </c>
      <c r="N18" s="39">
        <v>25</v>
      </c>
      <c r="O18" s="39">
        <v>25</v>
      </c>
      <c r="P18" s="47"/>
      <c r="Q18" s="47"/>
      <c r="R18" s="39">
        <v>25</v>
      </c>
      <c r="S18" s="39">
        <v>25</v>
      </c>
      <c r="T18" s="39">
        <v>25</v>
      </c>
      <c r="U18" s="39">
        <v>25</v>
      </c>
      <c r="V18" s="39">
        <v>25</v>
      </c>
      <c r="W18" s="47"/>
      <c r="X18" s="47"/>
      <c r="Y18" s="39">
        <v>25</v>
      </c>
      <c r="Z18" s="39">
        <v>25</v>
      </c>
      <c r="AA18" s="39">
        <v>25</v>
      </c>
      <c r="AB18" s="39">
        <v>25</v>
      </c>
      <c r="AC18" s="39">
        <v>25</v>
      </c>
      <c r="AD18" s="47"/>
      <c r="AE18" s="47"/>
      <c r="AF18" s="39">
        <v>25</v>
      </c>
      <c r="AG18" s="39">
        <v>25</v>
      </c>
      <c r="AH18" s="40">
        <f t="shared" si="3"/>
        <v>550</v>
      </c>
      <c r="AI18" s="37">
        <v>8.5</v>
      </c>
      <c r="AJ18" s="18">
        <f t="shared" si="0"/>
        <v>4675</v>
      </c>
    </row>
    <row r="19" spans="1:37" ht="13.5" thickBot="1">
      <c r="A19" s="19" t="s">
        <v>16</v>
      </c>
      <c r="B19" s="45">
        <v>0.51388888888888895</v>
      </c>
      <c r="C19" s="39"/>
      <c r="D19" s="39">
        <v>25</v>
      </c>
      <c r="E19" s="39">
        <v>25</v>
      </c>
      <c r="F19" s="39">
        <v>25</v>
      </c>
      <c r="G19" s="39">
        <v>25</v>
      </c>
      <c r="H19" s="39">
        <v>25</v>
      </c>
      <c r="I19" s="47"/>
      <c r="J19" s="47"/>
      <c r="K19" s="39">
        <v>25</v>
      </c>
      <c r="L19" s="39">
        <v>25</v>
      </c>
      <c r="M19" s="39">
        <v>25</v>
      </c>
      <c r="N19" s="39">
        <v>25</v>
      </c>
      <c r="O19" s="39">
        <v>25</v>
      </c>
      <c r="P19" s="47"/>
      <c r="Q19" s="47"/>
      <c r="R19" s="39">
        <v>25</v>
      </c>
      <c r="S19" s="39">
        <v>25</v>
      </c>
      <c r="T19" s="39">
        <v>25</v>
      </c>
      <c r="U19" s="39">
        <v>25</v>
      </c>
      <c r="V19" s="39">
        <v>25</v>
      </c>
      <c r="W19" s="47"/>
      <c r="X19" s="47"/>
      <c r="Y19" s="39">
        <v>25</v>
      </c>
      <c r="Z19" s="39">
        <v>25</v>
      </c>
      <c r="AA19" s="39">
        <v>25</v>
      </c>
      <c r="AB19" s="39">
        <v>25</v>
      </c>
      <c r="AC19" s="39">
        <v>25</v>
      </c>
      <c r="AD19" s="47"/>
      <c r="AE19" s="47"/>
      <c r="AF19" s="39">
        <v>25</v>
      </c>
      <c r="AG19" s="39">
        <v>25</v>
      </c>
      <c r="AH19" s="40">
        <f t="shared" si="3"/>
        <v>550</v>
      </c>
      <c r="AI19" s="37">
        <v>10</v>
      </c>
      <c r="AJ19" s="18">
        <f t="shared" si="0"/>
        <v>5500</v>
      </c>
    </row>
    <row r="20" spans="1:37" ht="13.5" thickBot="1">
      <c r="A20" s="19" t="s">
        <v>16</v>
      </c>
      <c r="B20" s="45">
        <v>0.53472222222222221</v>
      </c>
      <c r="C20" s="39"/>
      <c r="D20" s="39">
        <v>25</v>
      </c>
      <c r="E20" s="39">
        <v>25</v>
      </c>
      <c r="F20" s="39">
        <v>25</v>
      </c>
      <c r="G20" s="39">
        <v>25</v>
      </c>
      <c r="H20" s="39">
        <v>25</v>
      </c>
      <c r="I20" s="47"/>
      <c r="J20" s="47"/>
      <c r="K20" s="39">
        <v>25</v>
      </c>
      <c r="L20" s="39">
        <v>25</v>
      </c>
      <c r="M20" s="39">
        <v>25</v>
      </c>
      <c r="N20" s="39">
        <v>25</v>
      </c>
      <c r="O20" s="39">
        <v>25</v>
      </c>
      <c r="P20" s="47"/>
      <c r="Q20" s="47"/>
      <c r="R20" s="39">
        <v>25</v>
      </c>
      <c r="S20" s="39">
        <v>25</v>
      </c>
      <c r="T20" s="39">
        <v>25</v>
      </c>
      <c r="U20" s="39">
        <v>25</v>
      </c>
      <c r="V20" s="39">
        <v>25</v>
      </c>
      <c r="W20" s="47"/>
      <c r="X20" s="47"/>
      <c r="Y20" s="39">
        <v>25</v>
      </c>
      <c r="Z20" s="39">
        <v>25</v>
      </c>
      <c r="AA20" s="39">
        <v>25</v>
      </c>
      <c r="AB20" s="39">
        <v>25</v>
      </c>
      <c r="AC20" s="39">
        <v>25</v>
      </c>
      <c r="AD20" s="47"/>
      <c r="AE20" s="47"/>
      <c r="AF20" s="39">
        <v>25</v>
      </c>
      <c r="AG20" s="39">
        <v>25</v>
      </c>
      <c r="AH20" s="40">
        <f t="shared" si="3"/>
        <v>550</v>
      </c>
      <c r="AI20" s="63">
        <v>10</v>
      </c>
      <c r="AJ20" s="18">
        <f t="shared" si="0"/>
        <v>5500</v>
      </c>
    </row>
    <row r="21" spans="1:37" ht="13.5" thickBot="1">
      <c r="A21" s="19" t="s">
        <v>16</v>
      </c>
      <c r="B21" s="45">
        <v>0.63888888888888895</v>
      </c>
      <c r="C21" s="39"/>
      <c r="D21" s="39">
        <v>25</v>
      </c>
      <c r="E21" s="39">
        <v>25</v>
      </c>
      <c r="F21" s="39">
        <v>25</v>
      </c>
      <c r="G21" s="39">
        <v>25</v>
      </c>
      <c r="H21" s="39">
        <v>25</v>
      </c>
      <c r="I21" s="47"/>
      <c r="J21" s="47"/>
      <c r="K21" s="39">
        <v>25</v>
      </c>
      <c r="L21" s="39">
        <v>25</v>
      </c>
      <c r="M21" s="39">
        <v>25</v>
      </c>
      <c r="N21" s="39">
        <v>25</v>
      </c>
      <c r="O21" s="39">
        <v>25</v>
      </c>
      <c r="P21" s="47"/>
      <c r="Q21" s="47"/>
      <c r="R21" s="39">
        <v>25</v>
      </c>
      <c r="S21" s="39">
        <v>25</v>
      </c>
      <c r="T21" s="39">
        <v>25</v>
      </c>
      <c r="U21" s="39">
        <v>25</v>
      </c>
      <c r="V21" s="39">
        <v>25</v>
      </c>
      <c r="W21" s="47"/>
      <c r="X21" s="47"/>
      <c r="Y21" s="39">
        <v>25</v>
      </c>
      <c r="Z21" s="39">
        <v>25</v>
      </c>
      <c r="AA21" s="39">
        <v>25</v>
      </c>
      <c r="AB21" s="39">
        <v>25</v>
      </c>
      <c r="AC21" s="39">
        <v>25</v>
      </c>
      <c r="AD21" s="47"/>
      <c r="AE21" s="47"/>
      <c r="AF21" s="39">
        <v>25</v>
      </c>
      <c r="AG21" s="39">
        <v>25</v>
      </c>
      <c r="AH21" s="40">
        <f t="shared" si="3"/>
        <v>550</v>
      </c>
      <c r="AI21" s="64">
        <v>10</v>
      </c>
      <c r="AJ21" s="18">
        <f t="shared" si="0"/>
        <v>5500</v>
      </c>
    </row>
    <row r="22" spans="1:37" ht="13.5" thickBot="1">
      <c r="A22" s="19" t="s">
        <v>16</v>
      </c>
      <c r="B22" s="45">
        <v>0.65972222222222221</v>
      </c>
      <c r="C22" s="39"/>
      <c r="D22" s="39">
        <v>25</v>
      </c>
      <c r="E22" s="39">
        <v>25</v>
      </c>
      <c r="F22" s="39">
        <v>25</v>
      </c>
      <c r="G22" s="39">
        <v>25</v>
      </c>
      <c r="H22" s="39">
        <v>25</v>
      </c>
      <c r="I22" s="47"/>
      <c r="J22" s="47"/>
      <c r="K22" s="39">
        <v>25</v>
      </c>
      <c r="L22" s="39">
        <v>25</v>
      </c>
      <c r="M22" s="39">
        <v>25</v>
      </c>
      <c r="N22" s="39">
        <v>25</v>
      </c>
      <c r="O22" s="39">
        <v>25</v>
      </c>
      <c r="P22" s="47"/>
      <c r="Q22" s="47"/>
      <c r="R22" s="39">
        <v>25</v>
      </c>
      <c r="S22" s="39">
        <v>25</v>
      </c>
      <c r="T22" s="39">
        <v>25</v>
      </c>
      <c r="U22" s="39">
        <v>25</v>
      </c>
      <c r="V22" s="39">
        <v>25</v>
      </c>
      <c r="W22" s="47"/>
      <c r="X22" s="47"/>
      <c r="Y22" s="39">
        <v>25</v>
      </c>
      <c r="Z22" s="39">
        <v>25</v>
      </c>
      <c r="AA22" s="39">
        <v>25</v>
      </c>
      <c r="AB22" s="39">
        <v>25</v>
      </c>
      <c r="AC22" s="39">
        <v>25</v>
      </c>
      <c r="AD22" s="47"/>
      <c r="AE22" s="47"/>
      <c r="AF22" s="39">
        <v>25</v>
      </c>
      <c r="AG22" s="39">
        <v>25</v>
      </c>
      <c r="AH22" s="40">
        <f t="shared" si="3"/>
        <v>550</v>
      </c>
      <c r="AI22" s="37">
        <v>10</v>
      </c>
      <c r="AJ22" s="18">
        <f t="shared" si="0"/>
        <v>5500</v>
      </c>
    </row>
    <row r="23" spans="1:37" ht="13.5" thickBot="1">
      <c r="A23" s="19" t="s">
        <v>16</v>
      </c>
      <c r="B23" s="45">
        <v>0.68055555555555547</v>
      </c>
      <c r="C23" s="39"/>
      <c r="D23" s="39">
        <v>25</v>
      </c>
      <c r="E23" s="39">
        <v>25</v>
      </c>
      <c r="F23" s="39">
        <v>25</v>
      </c>
      <c r="G23" s="39">
        <v>25</v>
      </c>
      <c r="H23" s="39">
        <v>25</v>
      </c>
      <c r="I23" s="47"/>
      <c r="J23" s="47"/>
      <c r="K23" s="39">
        <v>25</v>
      </c>
      <c r="L23" s="39">
        <v>25</v>
      </c>
      <c r="M23" s="39">
        <v>25</v>
      </c>
      <c r="N23" s="39">
        <v>25</v>
      </c>
      <c r="O23" s="39">
        <v>25</v>
      </c>
      <c r="P23" s="47"/>
      <c r="Q23" s="47"/>
      <c r="R23" s="39">
        <v>25</v>
      </c>
      <c r="S23" s="39">
        <v>25</v>
      </c>
      <c r="T23" s="39">
        <v>25</v>
      </c>
      <c r="U23" s="39">
        <v>25</v>
      </c>
      <c r="V23" s="39">
        <v>25</v>
      </c>
      <c r="W23" s="47"/>
      <c r="X23" s="47"/>
      <c r="Y23" s="39">
        <v>25</v>
      </c>
      <c r="Z23" s="39">
        <v>25</v>
      </c>
      <c r="AA23" s="39">
        <v>25</v>
      </c>
      <c r="AB23" s="39">
        <v>25</v>
      </c>
      <c r="AC23" s="39">
        <v>25</v>
      </c>
      <c r="AD23" s="47"/>
      <c r="AE23" s="47"/>
      <c r="AF23" s="39">
        <v>25</v>
      </c>
      <c r="AG23" s="39">
        <v>25</v>
      </c>
      <c r="AH23" s="40">
        <f t="shared" si="3"/>
        <v>550</v>
      </c>
      <c r="AI23" s="37">
        <v>10</v>
      </c>
      <c r="AJ23" s="18">
        <f t="shared" si="0"/>
        <v>5500</v>
      </c>
      <c r="AK23" s="1"/>
    </row>
    <row r="24" spans="1:37" ht="13.5" thickBot="1">
      <c r="A24" s="19" t="s">
        <v>16</v>
      </c>
      <c r="B24" s="45">
        <v>0.70138888888888884</v>
      </c>
      <c r="C24" s="39"/>
      <c r="D24" s="39">
        <v>25</v>
      </c>
      <c r="E24" s="39">
        <v>25</v>
      </c>
      <c r="F24" s="39">
        <v>25</v>
      </c>
      <c r="G24" s="39">
        <v>25</v>
      </c>
      <c r="H24" s="39">
        <v>25</v>
      </c>
      <c r="I24" s="47"/>
      <c r="J24" s="47"/>
      <c r="K24" s="39">
        <v>25</v>
      </c>
      <c r="L24" s="39">
        <v>25</v>
      </c>
      <c r="M24" s="39">
        <v>25</v>
      </c>
      <c r="N24" s="39">
        <v>25</v>
      </c>
      <c r="O24" s="39">
        <v>25</v>
      </c>
      <c r="P24" s="47"/>
      <c r="Q24" s="47"/>
      <c r="R24" s="39">
        <v>25</v>
      </c>
      <c r="S24" s="39">
        <v>25</v>
      </c>
      <c r="T24" s="39">
        <v>25</v>
      </c>
      <c r="U24" s="39">
        <v>25</v>
      </c>
      <c r="V24" s="39">
        <v>25</v>
      </c>
      <c r="W24" s="47"/>
      <c r="X24" s="47"/>
      <c r="Y24" s="39">
        <v>25</v>
      </c>
      <c r="Z24" s="39">
        <v>25</v>
      </c>
      <c r="AA24" s="39">
        <v>25</v>
      </c>
      <c r="AB24" s="39">
        <v>25</v>
      </c>
      <c r="AC24" s="39">
        <v>25</v>
      </c>
      <c r="AD24" s="47"/>
      <c r="AE24" s="47"/>
      <c r="AF24" s="39">
        <v>25</v>
      </c>
      <c r="AG24" s="39">
        <v>25</v>
      </c>
      <c r="AH24" s="40">
        <f t="shared" si="3"/>
        <v>550</v>
      </c>
      <c r="AI24" s="37">
        <v>10</v>
      </c>
      <c r="AJ24" s="18">
        <f t="shared" si="0"/>
        <v>5500</v>
      </c>
      <c r="AK24" s="1"/>
    </row>
    <row r="25" spans="1:37" ht="13.5" hidden="1" thickBot="1">
      <c r="A25" s="19" t="s">
        <v>16</v>
      </c>
      <c r="B25" s="44">
        <v>0.72222222222222221</v>
      </c>
      <c r="C25" s="39"/>
      <c r="D25" s="39"/>
      <c r="E25" s="39"/>
      <c r="F25" s="39"/>
      <c r="G25" s="39"/>
      <c r="H25" s="39"/>
      <c r="I25" s="47"/>
      <c r="J25" s="47"/>
      <c r="K25" s="39"/>
      <c r="L25" s="39"/>
      <c r="M25" s="39"/>
      <c r="N25" s="39"/>
      <c r="O25" s="39"/>
      <c r="P25" s="47"/>
      <c r="Q25" s="47"/>
      <c r="R25" s="39"/>
      <c r="S25" s="39"/>
      <c r="T25" s="39"/>
      <c r="U25" s="39"/>
      <c r="V25" s="39"/>
      <c r="W25" s="47"/>
      <c r="X25" s="47"/>
      <c r="Y25" s="39"/>
      <c r="Z25" s="39"/>
      <c r="AA25" s="39"/>
      <c r="AB25" s="39"/>
      <c r="AC25" s="39"/>
      <c r="AD25" s="47"/>
      <c r="AE25" s="47"/>
      <c r="AF25" s="39"/>
      <c r="AG25" s="39"/>
      <c r="AH25" s="40">
        <f t="shared" si="3"/>
        <v>0</v>
      </c>
      <c r="AI25" s="37">
        <v>10</v>
      </c>
      <c r="AJ25" s="18">
        <f t="shared" si="0"/>
        <v>0</v>
      </c>
    </row>
    <row r="26" spans="1:37" ht="13.5" hidden="1" thickBot="1">
      <c r="A26" s="19" t="s">
        <v>16</v>
      </c>
      <c r="B26" s="44">
        <v>0.74305555555555547</v>
      </c>
      <c r="C26" s="39"/>
      <c r="D26" s="39"/>
      <c r="E26" s="39"/>
      <c r="F26" s="39"/>
      <c r="G26" s="39"/>
      <c r="H26" s="39"/>
      <c r="I26" s="47"/>
      <c r="J26" s="47"/>
      <c r="K26" s="39"/>
      <c r="L26" s="39"/>
      <c r="M26" s="39"/>
      <c r="N26" s="39"/>
      <c r="O26" s="39"/>
      <c r="P26" s="47"/>
      <c r="Q26" s="47"/>
      <c r="R26" s="39"/>
      <c r="S26" s="39"/>
      <c r="T26" s="39"/>
      <c r="U26" s="39"/>
      <c r="V26" s="39"/>
      <c r="W26" s="47"/>
      <c r="X26" s="47"/>
      <c r="Y26" s="39"/>
      <c r="Z26" s="39"/>
      <c r="AA26" s="39"/>
      <c r="AB26" s="39"/>
      <c r="AC26" s="39"/>
      <c r="AD26" s="47"/>
      <c r="AE26" s="47"/>
      <c r="AF26" s="39"/>
      <c r="AG26" s="39"/>
      <c r="AH26" s="40">
        <f t="shared" si="3"/>
        <v>0</v>
      </c>
      <c r="AI26" s="37">
        <v>10</v>
      </c>
      <c r="AJ26" s="18">
        <f t="shared" si="0"/>
        <v>0</v>
      </c>
    </row>
    <row r="27" spans="1:37" ht="13.5" hidden="1" thickBot="1">
      <c r="A27" s="19" t="s">
        <v>16</v>
      </c>
      <c r="B27" s="44">
        <v>0.76388888888888884</v>
      </c>
      <c r="C27" s="39"/>
      <c r="D27" s="39"/>
      <c r="E27" s="39"/>
      <c r="F27" s="39"/>
      <c r="G27" s="39"/>
      <c r="H27" s="39"/>
      <c r="I27" s="47"/>
      <c r="J27" s="47"/>
      <c r="K27" s="39"/>
      <c r="L27" s="39"/>
      <c r="M27" s="39"/>
      <c r="N27" s="39"/>
      <c r="O27" s="39"/>
      <c r="P27" s="47"/>
      <c r="Q27" s="47"/>
      <c r="R27" s="39"/>
      <c r="S27" s="39"/>
      <c r="T27" s="39"/>
      <c r="U27" s="39"/>
      <c r="V27" s="39"/>
      <c r="W27" s="47"/>
      <c r="X27" s="47"/>
      <c r="Y27" s="39"/>
      <c r="Z27" s="39"/>
      <c r="AA27" s="39"/>
      <c r="AB27" s="39"/>
      <c r="AC27" s="39"/>
      <c r="AD27" s="47"/>
      <c r="AE27" s="47"/>
      <c r="AF27" s="39"/>
      <c r="AG27" s="39"/>
      <c r="AH27" s="40">
        <f t="shared" si="3"/>
        <v>0</v>
      </c>
      <c r="AI27" s="37">
        <v>18</v>
      </c>
      <c r="AJ27" s="18">
        <f t="shared" si="0"/>
        <v>0</v>
      </c>
    </row>
    <row r="28" spans="1:37" ht="13.5" hidden="1" thickBot="1">
      <c r="A28" s="19" t="s">
        <v>16</v>
      </c>
      <c r="B28" s="44">
        <v>0.78472222222222221</v>
      </c>
      <c r="C28" s="39"/>
      <c r="D28" s="39"/>
      <c r="E28" s="39"/>
      <c r="F28" s="39"/>
      <c r="G28" s="39"/>
      <c r="H28" s="39"/>
      <c r="I28" s="47"/>
      <c r="J28" s="47"/>
      <c r="K28" s="39"/>
      <c r="L28" s="39"/>
      <c r="M28" s="39"/>
      <c r="N28" s="39"/>
      <c r="O28" s="39"/>
      <c r="P28" s="47"/>
      <c r="Q28" s="47"/>
      <c r="R28" s="39"/>
      <c r="S28" s="39"/>
      <c r="T28" s="39"/>
      <c r="U28" s="39"/>
      <c r="V28" s="39"/>
      <c r="W28" s="47"/>
      <c r="X28" s="47"/>
      <c r="Y28" s="39"/>
      <c r="Z28" s="39"/>
      <c r="AA28" s="39"/>
      <c r="AB28" s="39"/>
      <c r="AC28" s="39"/>
      <c r="AD28" s="47"/>
      <c r="AE28" s="47"/>
      <c r="AF28" s="39"/>
      <c r="AG28" s="39"/>
      <c r="AH28" s="40">
        <f t="shared" si="3"/>
        <v>0</v>
      </c>
      <c r="AI28" s="37">
        <v>18</v>
      </c>
      <c r="AJ28" s="18">
        <f>AI28*AH28</f>
        <v>0</v>
      </c>
    </row>
    <row r="29" spans="1:37" ht="13.5" thickBot="1">
      <c r="A29" s="19" t="s">
        <v>16</v>
      </c>
      <c r="B29" s="44">
        <v>0.80555555555555547</v>
      </c>
      <c r="C29" s="39"/>
      <c r="D29" s="39">
        <v>25</v>
      </c>
      <c r="E29" s="39">
        <v>25</v>
      </c>
      <c r="F29" s="39">
        <v>25</v>
      </c>
      <c r="G29" s="39">
        <v>25</v>
      </c>
      <c r="H29" s="39">
        <v>25</v>
      </c>
      <c r="I29" s="47"/>
      <c r="J29" s="47"/>
      <c r="K29" s="39">
        <v>25</v>
      </c>
      <c r="L29" s="39">
        <v>25</v>
      </c>
      <c r="M29" s="39">
        <v>25</v>
      </c>
      <c r="N29" s="39">
        <v>25</v>
      </c>
      <c r="O29" s="39">
        <v>25</v>
      </c>
      <c r="P29" s="47"/>
      <c r="Q29" s="47"/>
      <c r="R29" s="39">
        <v>25</v>
      </c>
      <c r="S29" s="39">
        <v>25</v>
      </c>
      <c r="T29" s="39">
        <v>25</v>
      </c>
      <c r="U29" s="39">
        <v>25</v>
      </c>
      <c r="V29" s="39">
        <v>25</v>
      </c>
      <c r="W29" s="47"/>
      <c r="X29" s="47"/>
      <c r="Y29" s="39">
        <v>25</v>
      </c>
      <c r="Z29" s="39">
        <v>25</v>
      </c>
      <c r="AA29" s="39">
        <v>25</v>
      </c>
      <c r="AB29" s="39">
        <v>25</v>
      </c>
      <c r="AC29" s="39">
        <v>25</v>
      </c>
      <c r="AD29" s="47"/>
      <c r="AE29" s="47"/>
      <c r="AF29" s="39">
        <v>25</v>
      </c>
      <c r="AG29" s="39">
        <v>25</v>
      </c>
      <c r="AH29" s="40">
        <f t="shared" si="3"/>
        <v>550</v>
      </c>
      <c r="AI29" s="37">
        <v>16</v>
      </c>
      <c r="AJ29" s="18">
        <f t="shared" si="0"/>
        <v>8800</v>
      </c>
    </row>
    <row r="30" spans="1:37" ht="13.5" customHeight="1" thickBot="1">
      <c r="A30" s="19" t="s">
        <v>16</v>
      </c>
      <c r="B30" s="44">
        <v>0.82638888888888884</v>
      </c>
      <c r="C30" s="39"/>
      <c r="D30" s="39">
        <v>25</v>
      </c>
      <c r="E30" s="39">
        <v>25</v>
      </c>
      <c r="F30" s="39">
        <v>25</v>
      </c>
      <c r="G30" s="39">
        <v>25</v>
      </c>
      <c r="H30" s="39">
        <v>25</v>
      </c>
      <c r="I30" s="47"/>
      <c r="J30" s="47"/>
      <c r="K30" s="39">
        <v>25</v>
      </c>
      <c r="L30" s="39">
        <v>25</v>
      </c>
      <c r="M30" s="39">
        <v>25</v>
      </c>
      <c r="N30" s="39">
        <v>25</v>
      </c>
      <c r="O30" s="39">
        <v>25</v>
      </c>
      <c r="P30" s="47"/>
      <c r="Q30" s="47"/>
      <c r="R30" s="39">
        <v>25</v>
      </c>
      <c r="S30" s="39">
        <v>25</v>
      </c>
      <c r="T30" s="39">
        <v>25</v>
      </c>
      <c r="U30" s="39">
        <v>25</v>
      </c>
      <c r="V30" s="39">
        <v>25</v>
      </c>
      <c r="W30" s="47"/>
      <c r="X30" s="47"/>
      <c r="Y30" s="39">
        <v>25</v>
      </c>
      <c r="Z30" s="39">
        <v>25</v>
      </c>
      <c r="AA30" s="39">
        <v>25</v>
      </c>
      <c r="AB30" s="39">
        <v>25</v>
      </c>
      <c r="AC30" s="39">
        <v>25</v>
      </c>
      <c r="AD30" s="47"/>
      <c r="AE30" s="47"/>
      <c r="AF30" s="39">
        <v>25</v>
      </c>
      <c r="AG30" s="39">
        <v>25</v>
      </c>
      <c r="AH30" s="40">
        <f t="shared" si="3"/>
        <v>550</v>
      </c>
      <c r="AI30" s="37">
        <v>16</v>
      </c>
      <c r="AJ30" s="18">
        <f t="shared" si="0"/>
        <v>8800</v>
      </c>
    </row>
    <row r="31" spans="1:37" ht="13.5" customHeight="1" thickBot="1">
      <c r="A31" s="19" t="s">
        <v>16</v>
      </c>
      <c r="B31" s="44">
        <v>0.84722222222222221</v>
      </c>
      <c r="C31" s="39"/>
      <c r="D31" s="39">
        <v>25</v>
      </c>
      <c r="E31" s="39">
        <v>25</v>
      </c>
      <c r="F31" s="39">
        <v>25</v>
      </c>
      <c r="G31" s="39">
        <v>25</v>
      </c>
      <c r="H31" s="39">
        <v>25</v>
      </c>
      <c r="I31" s="47"/>
      <c r="J31" s="47"/>
      <c r="K31" s="39">
        <v>25</v>
      </c>
      <c r="L31" s="39">
        <v>25</v>
      </c>
      <c r="M31" s="39">
        <v>25</v>
      </c>
      <c r="N31" s="39">
        <v>25</v>
      </c>
      <c r="O31" s="39">
        <v>25</v>
      </c>
      <c r="P31" s="47"/>
      <c r="Q31" s="47"/>
      <c r="R31" s="39">
        <v>25</v>
      </c>
      <c r="S31" s="39">
        <v>25</v>
      </c>
      <c r="T31" s="39">
        <v>25</v>
      </c>
      <c r="U31" s="39">
        <v>25</v>
      </c>
      <c r="V31" s="39">
        <v>25</v>
      </c>
      <c r="W31" s="47"/>
      <c r="X31" s="47"/>
      <c r="Y31" s="39">
        <v>25</v>
      </c>
      <c r="Z31" s="39">
        <v>25</v>
      </c>
      <c r="AA31" s="39">
        <v>25</v>
      </c>
      <c r="AB31" s="39">
        <v>25</v>
      </c>
      <c r="AC31" s="39">
        <v>25</v>
      </c>
      <c r="AD31" s="47"/>
      <c r="AE31" s="47"/>
      <c r="AF31" s="39">
        <v>25</v>
      </c>
      <c r="AG31" s="39">
        <v>25</v>
      </c>
      <c r="AH31" s="40">
        <f t="shared" si="3"/>
        <v>550</v>
      </c>
      <c r="AI31" s="37">
        <v>8.5</v>
      </c>
      <c r="AJ31" s="18">
        <f t="shared" si="0"/>
        <v>4675</v>
      </c>
    </row>
    <row r="32" spans="1:37" ht="15" hidden="1" customHeight="1" thickBot="1">
      <c r="A32" s="19" t="s">
        <v>16</v>
      </c>
      <c r="B32" s="44">
        <v>0.86805555555555547</v>
      </c>
      <c r="C32" s="39"/>
      <c r="D32" s="39"/>
      <c r="E32" s="39"/>
      <c r="F32" s="39"/>
      <c r="G32" s="39"/>
      <c r="H32" s="39"/>
      <c r="I32" s="47"/>
      <c r="J32" s="47"/>
      <c r="K32" s="39"/>
      <c r="L32" s="39"/>
      <c r="M32" s="39"/>
      <c r="N32" s="39"/>
      <c r="O32" s="39"/>
      <c r="P32" s="47"/>
      <c r="Q32" s="47"/>
      <c r="R32" s="39"/>
      <c r="S32" s="39"/>
      <c r="T32" s="39"/>
      <c r="U32" s="39"/>
      <c r="V32" s="39"/>
      <c r="W32" s="47"/>
      <c r="X32" s="47"/>
      <c r="Y32" s="39"/>
      <c r="Z32" s="39"/>
      <c r="AA32" s="39"/>
      <c r="AB32" s="39"/>
      <c r="AC32" s="39"/>
      <c r="AD32" s="47"/>
      <c r="AE32" s="47"/>
      <c r="AF32" s="39"/>
      <c r="AG32" s="39"/>
      <c r="AH32" s="40">
        <f t="shared" si="3"/>
        <v>0</v>
      </c>
      <c r="AI32" s="37">
        <v>8.5</v>
      </c>
      <c r="AJ32" s="18">
        <f t="shared" si="0"/>
        <v>0</v>
      </c>
    </row>
    <row r="33" spans="1:38" ht="15.75" hidden="1" customHeight="1" thickBot="1">
      <c r="A33" s="19" t="s">
        <v>16</v>
      </c>
      <c r="B33" s="44">
        <v>0.88888888888888884</v>
      </c>
      <c r="C33" s="39"/>
      <c r="D33" s="39"/>
      <c r="E33" s="39"/>
      <c r="F33" s="39"/>
      <c r="G33" s="39"/>
      <c r="H33" s="39"/>
      <c r="I33" s="47"/>
      <c r="J33" s="47"/>
      <c r="K33" s="39"/>
      <c r="L33" s="39"/>
      <c r="M33" s="39"/>
      <c r="N33" s="39"/>
      <c r="O33" s="39"/>
      <c r="P33" s="47"/>
      <c r="Q33" s="47"/>
      <c r="R33" s="39"/>
      <c r="S33" s="39"/>
      <c r="T33" s="39"/>
      <c r="U33" s="39"/>
      <c r="V33" s="39"/>
      <c r="W33" s="47"/>
      <c r="X33" s="47"/>
      <c r="Y33" s="39"/>
      <c r="Z33" s="39"/>
      <c r="AA33" s="39"/>
      <c r="AB33" s="39"/>
      <c r="AC33" s="39"/>
      <c r="AD33" s="47"/>
      <c r="AE33" s="47"/>
      <c r="AF33" s="39"/>
      <c r="AG33" s="39"/>
      <c r="AH33" s="40">
        <f t="shared" si="3"/>
        <v>0</v>
      </c>
      <c r="AI33" s="37">
        <v>8.5</v>
      </c>
      <c r="AJ33" s="18">
        <f t="shared" si="0"/>
        <v>0</v>
      </c>
    </row>
    <row r="34" spans="1:38" ht="13.5" hidden="1" customHeight="1" thickBot="1">
      <c r="A34" s="19" t="s">
        <v>16</v>
      </c>
      <c r="B34" s="44">
        <v>0.90972222222222221</v>
      </c>
      <c r="C34" s="39"/>
      <c r="D34" s="39"/>
      <c r="E34" s="39"/>
      <c r="F34" s="39"/>
      <c r="G34" s="39"/>
      <c r="H34" s="39"/>
      <c r="I34" s="47"/>
      <c r="J34" s="47"/>
      <c r="K34" s="39"/>
      <c r="L34" s="39"/>
      <c r="M34" s="39"/>
      <c r="N34" s="39"/>
      <c r="O34" s="39"/>
      <c r="P34" s="47"/>
      <c r="Q34" s="47"/>
      <c r="R34" s="39"/>
      <c r="S34" s="39"/>
      <c r="T34" s="39"/>
      <c r="U34" s="39"/>
      <c r="V34" s="39"/>
      <c r="W34" s="47"/>
      <c r="X34" s="47"/>
      <c r="Y34" s="39"/>
      <c r="Z34" s="39"/>
      <c r="AA34" s="39"/>
      <c r="AB34" s="39"/>
      <c r="AC34" s="39"/>
      <c r="AD34" s="47"/>
      <c r="AE34" s="47"/>
      <c r="AF34" s="39"/>
      <c r="AG34" s="39"/>
      <c r="AH34" s="40">
        <f t="shared" si="3"/>
        <v>0</v>
      </c>
      <c r="AI34" s="37">
        <v>8.5</v>
      </c>
      <c r="AJ34" s="18">
        <f t="shared" si="0"/>
        <v>0</v>
      </c>
    </row>
    <row r="35" spans="1:38" ht="15.75" hidden="1" customHeight="1" thickBot="1">
      <c r="A35" s="19" t="s">
        <v>16</v>
      </c>
      <c r="B35" s="44">
        <v>0.93055555555555547</v>
      </c>
      <c r="C35" s="39"/>
      <c r="D35" s="39"/>
      <c r="E35" s="39"/>
      <c r="F35" s="39"/>
      <c r="G35" s="39"/>
      <c r="H35" s="39"/>
      <c r="I35" s="47"/>
      <c r="J35" s="47"/>
      <c r="K35" s="39"/>
      <c r="L35" s="39"/>
      <c r="M35" s="39"/>
      <c r="N35" s="39"/>
      <c r="O35" s="39"/>
      <c r="P35" s="47"/>
      <c r="Q35" s="47"/>
      <c r="R35" s="39"/>
      <c r="S35" s="39"/>
      <c r="T35" s="39"/>
      <c r="U35" s="39"/>
      <c r="V35" s="39"/>
      <c r="W35" s="47"/>
      <c r="X35" s="47"/>
      <c r="Y35" s="39"/>
      <c r="Z35" s="39"/>
      <c r="AA35" s="39"/>
      <c r="AB35" s="39"/>
      <c r="AC35" s="39"/>
      <c r="AD35" s="47"/>
      <c r="AE35" s="47"/>
      <c r="AF35" s="39"/>
      <c r="AG35" s="39"/>
      <c r="AH35" s="40">
        <f t="shared" ref="AH35:AH38" si="4">E35+F35+I35+J35+K35+L35+M35+N35+O35+P35+Q35+R35+S35+T35+U35+V35+W35+X35+G35+H35+Y35+Z35+AA35+AB35+AG35+AE35+D35+C35+AC35+AD35+AF35</f>
        <v>0</v>
      </c>
      <c r="AI35" s="37">
        <v>6.5</v>
      </c>
      <c r="AJ35" s="18">
        <f>AI35*AH35</f>
        <v>0</v>
      </c>
    </row>
    <row r="36" spans="1:38" ht="15" hidden="1" customHeight="1" thickBot="1">
      <c r="A36" s="19" t="s">
        <v>16</v>
      </c>
      <c r="B36" s="46">
        <v>0.95138888888888884</v>
      </c>
      <c r="C36" s="39"/>
      <c r="D36" s="39"/>
      <c r="E36" s="39"/>
      <c r="F36" s="39"/>
      <c r="G36" s="39"/>
      <c r="H36" s="39"/>
      <c r="I36" s="47"/>
      <c r="J36" s="47"/>
      <c r="K36" s="39"/>
      <c r="L36" s="39"/>
      <c r="M36" s="39"/>
      <c r="N36" s="39"/>
      <c r="O36" s="39"/>
      <c r="P36" s="47"/>
      <c r="Q36" s="47"/>
      <c r="R36" s="39"/>
      <c r="S36" s="39"/>
      <c r="T36" s="39"/>
      <c r="U36" s="39"/>
      <c r="V36" s="39"/>
      <c r="W36" s="47"/>
      <c r="X36" s="47"/>
      <c r="Y36" s="39"/>
      <c r="Z36" s="39"/>
      <c r="AA36" s="39"/>
      <c r="AB36" s="39"/>
      <c r="AC36" s="39"/>
      <c r="AD36" s="47"/>
      <c r="AE36" s="47"/>
      <c r="AF36" s="39"/>
      <c r="AG36" s="39"/>
      <c r="AH36" s="40">
        <f t="shared" si="4"/>
        <v>0</v>
      </c>
      <c r="AI36" s="37">
        <v>6.5</v>
      </c>
      <c r="AJ36" s="18">
        <f>AI36*AH36</f>
        <v>0</v>
      </c>
    </row>
    <row r="37" spans="1:38" ht="13.5" hidden="1" customHeight="1" thickBot="1">
      <c r="A37" s="19" t="s">
        <v>16</v>
      </c>
      <c r="B37" s="46">
        <v>0.97222222222222221</v>
      </c>
      <c r="C37" s="39"/>
      <c r="D37" s="39"/>
      <c r="E37" s="39"/>
      <c r="F37" s="39"/>
      <c r="G37" s="39"/>
      <c r="H37" s="39"/>
      <c r="I37" s="47"/>
      <c r="J37" s="47"/>
      <c r="K37" s="39"/>
      <c r="L37" s="39"/>
      <c r="M37" s="39"/>
      <c r="N37" s="39"/>
      <c r="O37" s="39"/>
      <c r="P37" s="47"/>
      <c r="Q37" s="47"/>
      <c r="R37" s="39"/>
      <c r="S37" s="39"/>
      <c r="T37" s="39"/>
      <c r="U37" s="39"/>
      <c r="V37" s="39"/>
      <c r="W37" s="47"/>
      <c r="X37" s="47"/>
      <c r="Y37" s="39"/>
      <c r="Z37" s="39"/>
      <c r="AA37" s="39"/>
      <c r="AB37" s="39"/>
      <c r="AC37" s="39"/>
      <c r="AD37" s="47"/>
      <c r="AE37" s="47"/>
      <c r="AF37" s="39"/>
      <c r="AG37" s="39"/>
      <c r="AH37" s="40">
        <f t="shared" si="4"/>
        <v>0</v>
      </c>
      <c r="AI37" s="37">
        <v>6.5</v>
      </c>
      <c r="AJ37" s="18">
        <f>AI37*AH37</f>
        <v>0</v>
      </c>
    </row>
    <row r="38" spans="1:38" ht="13.5" hidden="1" thickBot="1">
      <c r="A38" s="19" t="s">
        <v>16</v>
      </c>
      <c r="B38" s="46">
        <v>0.99305555555555547</v>
      </c>
      <c r="C38" s="39"/>
      <c r="D38" s="39"/>
      <c r="E38" s="39"/>
      <c r="F38" s="39"/>
      <c r="G38" s="39"/>
      <c r="H38" s="39"/>
      <c r="I38" s="47"/>
      <c r="J38" s="47"/>
      <c r="K38" s="39"/>
      <c r="L38" s="39"/>
      <c r="M38" s="39"/>
      <c r="N38" s="39"/>
      <c r="O38" s="39"/>
      <c r="P38" s="47"/>
      <c r="Q38" s="47"/>
      <c r="R38" s="39"/>
      <c r="S38" s="39"/>
      <c r="T38" s="39"/>
      <c r="U38" s="39"/>
      <c r="V38" s="39"/>
      <c r="W38" s="47"/>
      <c r="X38" s="47"/>
      <c r="Y38" s="39"/>
      <c r="Z38" s="39"/>
      <c r="AA38" s="39"/>
      <c r="AB38" s="39"/>
      <c r="AC38" s="39"/>
      <c r="AD38" s="47"/>
      <c r="AE38" s="47"/>
      <c r="AF38" s="39"/>
      <c r="AG38" s="39"/>
      <c r="AH38" s="40">
        <f t="shared" si="4"/>
        <v>0</v>
      </c>
      <c r="AI38" s="37">
        <v>6.5</v>
      </c>
      <c r="AJ38" s="18">
        <f>AI38*AH38</f>
        <v>0</v>
      </c>
    </row>
    <row r="39" spans="1:38" ht="13.5" customHeight="1" thickBot="1">
      <c r="A39" s="16" t="s">
        <v>15</v>
      </c>
      <c r="B39" s="42"/>
      <c r="C39" s="27">
        <f t="shared" ref="C39:AF39" si="5">COUNT(C9:C38)</f>
        <v>0</v>
      </c>
      <c r="D39" s="27">
        <f t="shared" ref="D39:Z39" si="6">COUNT(D9:D38)</f>
        <v>15</v>
      </c>
      <c r="E39" s="27">
        <f t="shared" si="6"/>
        <v>15</v>
      </c>
      <c r="F39" s="27">
        <f t="shared" si="6"/>
        <v>15</v>
      </c>
      <c r="G39" s="27">
        <f t="shared" si="6"/>
        <v>15</v>
      </c>
      <c r="H39" s="27">
        <f t="shared" si="6"/>
        <v>15</v>
      </c>
      <c r="I39" s="48">
        <f t="shared" si="6"/>
        <v>0</v>
      </c>
      <c r="J39" s="48">
        <f t="shared" si="6"/>
        <v>0</v>
      </c>
      <c r="K39" s="27">
        <f t="shared" si="6"/>
        <v>15</v>
      </c>
      <c r="L39" s="27">
        <f t="shared" si="6"/>
        <v>15</v>
      </c>
      <c r="M39" s="27">
        <f t="shared" si="6"/>
        <v>15</v>
      </c>
      <c r="N39" s="27">
        <f t="shared" si="6"/>
        <v>15</v>
      </c>
      <c r="O39" s="27">
        <f t="shared" si="6"/>
        <v>15</v>
      </c>
      <c r="P39" s="48">
        <f t="shared" si="6"/>
        <v>0</v>
      </c>
      <c r="Q39" s="48">
        <f t="shared" si="6"/>
        <v>0</v>
      </c>
      <c r="R39" s="27">
        <f t="shared" si="6"/>
        <v>15</v>
      </c>
      <c r="S39" s="27">
        <f t="shared" si="6"/>
        <v>15</v>
      </c>
      <c r="T39" s="27">
        <f t="shared" si="6"/>
        <v>15</v>
      </c>
      <c r="U39" s="27">
        <f t="shared" si="6"/>
        <v>15</v>
      </c>
      <c r="V39" s="27">
        <f t="shared" si="6"/>
        <v>15</v>
      </c>
      <c r="W39" s="48">
        <f t="shared" si="6"/>
        <v>0</v>
      </c>
      <c r="X39" s="48">
        <f t="shared" si="6"/>
        <v>0</v>
      </c>
      <c r="Y39" s="27">
        <f t="shared" si="6"/>
        <v>15</v>
      </c>
      <c r="Z39" s="27">
        <f t="shared" si="6"/>
        <v>15</v>
      </c>
      <c r="AA39" s="27">
        <f t="shared" si="5"/>
        <v>15</v>
      </c>
      <c r="AB39" s="27">
        <f t="shared" si="5"/>
        <v>15</v>
      </c>
      <c r="AC39" s="27">
        <f t="shared" si="5"/>
        <v>15</v>
      </c>
      <c r="AD39" s="48">
        <f t="shared" si="5"/>
        <v>0</v>
      </c>
      <c r="AE39" s="48">
        <f t="shared" si="5"/>
        <v>0</v>
      </c>
      <c r="AF39" s="27">
        <f t="shared" si="5"/>
        <v>15</v>
      </c>
      <c r="AG39" s="27">
        <f t="shared" ref="AG39" si="7">COUNT(AG9:AG38)</f>
        <v>15</v>
      </c>
      <c r="AH39" s="40">
        <f>AH9+AH10+AH11+AH12+AH13+AH14+AH15+AH16+AH17+AH18+AH19+AH20+AH21+AH22+AH23+AH24+AH25+AH26+AH27+AH28+AH29+AH30+AH31+AH32+AH33+AH34+AH35+AH36+AH37+AH38</f>
        <v>8250</v>
      </c>
      <c r="AI39" s="41"/>
      <c r="AJ39" s="20">
        <f>SUM(AJ9:AJ38)</f>
        <v>92675</v>
      </c>
    </row>
    <row r="40" spans="1:38" ht="12" customHeight="1" thickBot="1">
      <c r="A40" s="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8"/>
      <c r="U40" s="8"/>
      <c r="V40" s="14" t="s">
        <v>18</v>
      </c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4">
        <f>E39+F39+I39+J39+K39+L39+M39+N39+O39+P39+Q39+R39+S39+T39+U39+V39+W39+X39+G39+H39+Y39+Z39+AA39+AB39+AG39+AE39+D39+C39+AC39+AD39+AF39</f>
        <v>330</v>
      </c>
      <c r="AI40" s="35"/>
      <c r="AJ40" s="35"/>
    </row>
    <row r="41" spans="1:38" ht="13.5" thickBot="1">
      <c r="A41" s="8" t="s">
        <v>20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8"/>
      <c r="U41" s="8"/>
      <c r="V41" s="51" t="s">
        <v>8</v>
      </c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3">
        <v>0.75</v>
      </c>
      <c r="AI41" s="35"/>
      <c r="AJ41" s="35"/>
    </row>
    <row r="42" spans="1:38" ht="13.5" thickBot="1">
      <c r="A42" s="8"/>
      <c r="B42" s="2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22"/>
      <c r="Q42" s="22"/>
      <c r="R42" s="22"/>
      <c r="S42" s="22"/>
      <c r="T42" s="22"/>
      <c r="U42" s="22"/>
      <c r="V42" s="54" t="s">
        <v>9</v>
      </c>
      <c r="W42" s="55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7">
        <f>AJ39*(1-AH41)</f>
        <v>23168.75</v>
      </c>
      <c r="AI42" s="65" t="s">
        <v>23</v>
      </c>
      <c r="AJ42" s="66"/>
    </row>
    <row r="43" spans="1:38" ht="13.5" thickBot="1">
      <c r="A43" s="8"/>
      <c r="B43" s="2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58" t="s">
        <v>10</v>
      </c>
      <c r="W43" s="59"/>
      <c r="X43" s="60" t="s">
        <v>4</v>
      </c>
      <c r="Y43" s="59"/>
      <c r="Z43" s="59"/>
      <c r="AA43" s="59"/>
      <c r="AB43" s="59"/>
      <c r="AC43" s="59"/>
      <c r="AD43" s="59"/>
      <c r="AE43" s="59"/>
      <c r="AF43" s="59"/>
      <c r="AG43" s="59"/>
      <c r="AH43" s="61">
        <f>AH42*0.18</f>
        <v>4170.375</v>
      </c>
      <c r="AI43" s="35"/>
      <c r="AJ43" s="35"/>
      <c r="AK43" s="5"/>
      <c r="AL43" s="6"/>
    </row>
    <row r="44" spans="1:38" ht="13.5" thickBot="1">
      <c r="A44" s="8"/>
      <c r="B44" s="2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51" t="s">
        <v>11</v>
      </c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2">
        <f>AH42+AH43</f>
        <v>27339.125</v>
      </c>
      <c r="AI44" s="35"/>
      <c r="AJ44" s="35"/>
    </row>
    <row r="45" spans="1:38">
      <c r="A45" s="8"/>
      <c r="B45" s="26"/>
      <c r="C45" s="8"/>
      <c r="D45" s="8"/>
      <c r="E45" s="8"/>
      <c r="F45" s="8"/>
      <c r="G45" s="8"/>
      <c r="H45" s="8"/>
      <c r="I45" s="30"/>
      <c r="J45" s="30"/>
      <c r="K45" s="30"/>
      <c r="L45" s="31"/>
      <c r="M45" s="31"/>
      <c r="N45" s="31"/>
      <c r="O45" s="31"/>
      <c r="P45" s="3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8">
      <c r="A46" s="8"/>
      <c r="B46" s="8"/>
      <c r="C46" s="8"/>
      <c r="D46" s="8"/>
      <c r="E46" s="8"/>
      <c r="F46" s="8"/>
      <c r="G46" s="8"/>
      <c r="H46" s="8"/>
      <c r="I46" s="28"/>
      <c r="J46" s="28"/>
      <c r="K46" s="28"/>
      <c r="L46" s="8"/>
      <c r="M46" s="24"/>
      <c r="N46" s="24"/>
      <c r="O46" s="25"/>
      <c r="P46" s="24"/>
      <c r="Q46" s="24"/>
      <c r="R46" s="24"/>
      <c r="S46" s="24"/>
      <c r="T46" s="24"/>
      <c r="U46" s="24"/>
      <c r="V46" s="24"/>
      <c r="W46" s="25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L46" s="1"/>
    </row>
    <row r="47" spans="1:38">
      <c r="A47" s="8"/>
      <c r="C47" s="8"/>
      <c r="D47" s="8"/>
      <c r="E47" s="8"/>
      <c r="F47" s="8"/>
      <c r="G47" s="8"/>
      <c r="H47" s="8"/>
      <c r="I47" s="28"/>
      <c r="J47" s="28"/>
      <c r="K47" s="2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8">
      <c r="A48" s="8"/>
      <c r="C48" s="8"/>
      <c r="D48" s="8"/>
      <c r="E48" s="8"/>
      <c r="F48" s="8"/>
      <c r="G48" s="8"/>
      <c r="H48" s="8"/>
      <c r="I48" s="28"/>
      <c r="J48" s="28"/>
      <c r="K48" s="2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>
      <c r="A49" s="8"/>
      <c r="C49" s="8"/>
      <c r="D49" s="8"/>
      <c r="E49" s="8"/>
      <c r="F49" s="8"/>
      <c r="G49" s="8"/>
      <c r="H49" s="8"/>
      <c r="I49" s="28"/>
      <c r="J49" s="28"/>
      <c r="K49" s="2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>
      <c r="I50" s="28"/>
      <c r="J50" s="29"/>
      <c r="K50" s="29"/>
    </row>
  </sheetData>
  <mergeCells count="1">
    <mergeCell ref="AI42:AJ42"/>
  </mergeCells>
  <pageMargins left="0.39370078740157483" right="0.39370078740157483" top="0.98425196850393704" bottom="0.98425196850393704" header="0.51181102362204722" footer="0.51181102362204722"/>
  <pageSetup paperSize="9" scale="65" orientation="landscape" r:id="rId1"/>
  <headerFooter alignWithMargins="0"/>
  <ignoredErrors>
    <ignoredError sqref="AG39 AF39 AA39:AE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</vt:lpstr>
    </vt:vector>
  </TitlesOfParts>
  <Company>Yusuf &amp; Ziya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PMG5</cp:lastModifiedBy>
  <cp:lastPrinted>2018-09-06T09:04:33Z</cp:lastPrinted>
  <dcterms:created xsi:type="dcterms:W3CDTF">2004-05-04T12:02:35Z</dcterms:created>
  <dcterms:modified xsi:type="dcterms:W3CDTF">2021-06-09T07:54:44Z</dcterms:modified>
</cp:coreProperties>
</file>