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_rels/sheet12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Metadata" sheetId="1" state="visible" r:id="rId3"/>
    <sheet name="T1-LBNLxEMaps" sheetId="2" state="visible" r:id="rId4"/>
    <sheet name="T2-LBNLxEmber" sheetId="3" state="visible" r:id="rId5"/>
    <sheet name="T3-EPRIxEMaps" sheetId="4" state="visible" r:id="rId6"/>
    <sheet name="T4-EPRIxEmber" sheetId="5" state="visible" r:id="rId7"/>
    <sheet name="T5-Emissions-US" sheetId="6" state="visible" r:id="rId8"/>
    <sheet name="T6-IEAxEmber" sheetId="7" state="visible" r:id="rId9"/>
    <sheet name="T7-IEAwLBNL_CAGRxEmber" sheetId="8" state="visible" r:id="rId10"/>
    <sheet name="T8-KootxEmber" sheetId="9" state="visible" r:id="rId11"/>
    <sheet name="T9-Emissions-Global" sheetId="10" state="visible" r:id="rId12"/>
    <sheet name="T10-US-State-Emissions" sheetId="11" state="visible" r:id="rId13"/>
    <sheet name="T11-US-State-Alternate-Trends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<sst xmlns="http://schemas.openxmlformats.org/spreadsheetml/2006/main" count="1092" uniqueCount="195">
  <si>
    <t xml:space="preserve">Data:</t>
  </si>
  <si>
    <t xml:space="preserve">T1-LBNLxEMaps:</t>
  </si>
  <si>
    <t xml:space="preserve">US data center emissions when demand data is from LBNL and CI data is from Emaps</t>
  </si>
  <si>
    <t xml:space="preserve">T2-LBNLxEmber:</t>
  </si>
  <si>
    <t xml:space="preserve">US data center emissions when demand data is from LBNL and CI data is from Ember</t>
  </si>
  <si>
    <t xml:space="preserve">T3-EPRIxEMaps:</t>
  </si>
  <si>
    <t xml:space="preserve">US data center emissions when demand data is from EPRI and CI data is from Emaps</t>
  </si>
  <si>
    <t xml:space="preserve">T4-EPRIxEmber:</t>
  </si>
  <si>
    <t xml:space="preserve">US data center emissions when demand data is from EPRI and CI data is from Ember</t>
  </si>
  <si>
    <t xml:space="preserve">T5-Emissions-US:</t>
  </si>
  <si>
    <t xml:space="preserve">US data center emissions data aggregated from T1 to T4</t>
  </si>
  <si>
    <t xml:space="preserve">T6-IEAxEmber</t>
  </si>
  <si>
    <t xml:space="preserve">Global data center emissions when demand data is from IEA and CI data is from Ember</t>
  </si>
  <si>
    <t xml:space="preserve">T7-IEAwLBNL_CAGRxEmber</t>
  </si>
  <si>
    <t xml:space="preserve">Global data center emissions when demand data is from IEA (with LBNL CAGR) and CI data is from Ember</t>
  </si>
  <si>
    <t xml:space="preserve">T8-KootxEmber</t>
  </si>
  <si>
    <t xml:space="preserve">Global data center emissions when demand data is from Koot et al. and CI data is from Ember</t>
  </si>
  <si>
    <t xml:space="preserve">T9-Emissions-Global</t>
  </si>
  <si>
    <t xml:space="preserve">Global data center emissions data aggregated from T6 to T8</t>
  </si>
  <si>
    <t xml:space="preserve">T10-US-State-Emissions</t>
  </si>
  <si>
    <t xml:space="preserve">US state data center emissions based on EPRI and Emaps data (states have various CAGR as listed on the paper)</t>
  </si>
  <si>
    <t xml:space="preserve">T11-US-State-Alternate-Trends</t>
  </si>
  <si>
    <t xml:space="preserve">US state data center emissions if demand growth trends are different from the current data center growth trends</t>
  </si>
  <si>
    <t xml:space="preserve">(Mentioned as “2030 Emissions from Alternate Demand Scenarios” in the paper)</t>
  </si>
  <si>
    <t xml:space="preserve">(Values for the top 10 states for the current trend are derived from T10)</t>
  </si>
  <si>
    <t xml:space="preserve">M1: NC</t>
  </si>
  <si>
    <t xml:space="preserve">2023 emissions</t>
  </si>
  <si>
    <t xml:space="preserve">2024 emissions</t>
  </si>
  <si>
    <t xml:space="preserve">2025 emissions</t>
  </si>
  <si>
    <t xml:space="preserve">2026 emissions</t>
  </si>
  <si>
    <t xml:space="preserve">2027 emissions</t>
  </si>
  <si>
    <t xml:space="preserve">2028 emissions</t>
  </si>
  <si>
    <t xml:space="preserve">2029 emissions</t>
  </si>
  <si>
    <t xml:space="preserve">2030 emissions</t>
  </si>
  <si>
    <t xml:space="preserve">Country</t>
  </si>
  <si>
    <t xml:space="preserve">(MtonCO2eq)</t>
  </si>
  <si>
    <t xml:space="preserve">Best case (MtonCO2eq)</t>
  </si>
  <si>
    <t xml:space="preserve">Worst case (MtonCO2eq)</t>
  </si>
  <si>
    <t xml:space="preserve">Total US</t>
  </si>
  <si>
    <t xml:space="preserve">M2: CD</t>
  </si>
  <si>
    <t xml:space="preserve">M3: ZC50</t>
  </si>
  <si>
    <t xml:space="preserve">Best - NC</t>
  </si>
  <si>
    <t xml:space="preserve">Worst - NC</t>
  </si>
  <si>
    <t xml:space="preserve">Best - CD</t>
  </si>
  <si>
    <t xml:space="preserve">Worst - CD</t>
  </si>
  <si>
    <t xml:space="preserve">Best - ZC50</t>
  </si>
  <si>
    <t xml:space="preserve">Worst - ZC50</t>
  </si>
  <si>
    <t xml:space="preserve">Avg</t>
  </si>
  <si>
    <t xml:space="preserve">State</t>
  </si>
  <si>
    <t xml:space="preserve">Low growth (MtonCO2eq)</t>
  </si>
  <si>
    <t xml:space="preserve">Moderate growth (MtonCO2eq)</t>
  </si>
  <si>
    <t xml:space="preserve">High growth (MtonCO2eq)</t>
  </si>
  <si>
    <t xml:space="preserve">Higher growth (MtonCO2eq)</t>
  </si>
  <si>
    <t xml:space="preserve">Virginia</t>
  </si>
  <si>
    <t xml:space="preserve">Texas</t>
  </si>
  <si>
    <t xml:space="preserve">California</t>
  </si>
  <si>
    <t xml:space="preserve">Illinois</t>
  </si>
  <si>
    <t xml:space="preserve">Oregon</t>
  </si>
  <si>
    <t xml:space="preserve">Arizona</t>
  </si>
  <si>
    <t xml:space="preserve">lowa</t>
  </si>
  <si>
    <t xml:space="preserve">Georgia</t>
  </si>
  <si>
    <t xml:space="preserve">Washington</t>
  </si>
  <si>
    <t xml:space="preserve">Pennsylvania</t>
  </si>
  <si>
    <t xml:space="preserve">Low - NC</t>
  </si>
  <si>
    <t xml:space="preserve">Moderate - NC</t>
  </si>
  <si>
    <t xml:space="preserve">High – NC</t>
  </si>
  <si>
    <t xml:space="preserve">Higher - NC</t>
  </si>
  <si>
    <t xml:space="preserve">Low - CD</t>
  </si>
  <si>
    <t xml:space="preserve">Moderate - CD</t>
  </si>
  <si>
    <t xml:space="preserve">High - CD</t>
  </si>
  <si>
    <t xml:space="preserve">Higher - CD </t>
  </si>
  <si>
    <t xml:space="preserve">Low - ZC50</t>
  </si>
  <si>
    <t xml:space="preserve">Moderate - ZC50</t>
  </si>
  <si>
    <t xml:space="preserve">High - ZC50</t>
  </si>
  <si>
    <t xml:space="preserve">Higher - ZC50</t>
  </si>
  <si>
    <t xml:space="preserve">EMaps CI data</t>
  </si>
  <si>
    <t xml:space="preserve">Low - NC - EPRI</t>
  </si>
  <si>
    <t xml:space="preserve">Moderate - NC - EPRI</t>
  </si>
  <si>
    <t xml:space="preserve">High - NC - EPRI</t>
  </si>
  <si>
    <t xml:space="preserve">Higher - NC - EPRI</t>
  </si>
  <si>
    <t xml:space="preserve">Low - LR - EPRI</t>
  </si>
  <si>
    <t xml:space="preserve">Moderate - LR - EPRI</t>
  </si>
  <si>
    <t xml:space="preserve">High - LR - EPRI</t>
  </si>
  <si>
    <t xml:space="preserve">Higher - LR  - EPRI</t>
  </si>
  <si>
    <t xml:space="preserve">Low - LD - EPRI</t>
  </si>
  <si>
    <t xml:space="preserve">Moderate - LD - EPRI</t>
  </si>
  <si>
    <t xml:space="preserve">High - LD - EPRI</t>
  </si>
  <si>
    <t xml:space="preserve">Higher - LD - EPRI</t>
  </si>
  <si>
    <t xml:space="preserve">Avg - EPRI</t>
  </si>
  <si>
    <t xml:space="preserve">Best - NC - LBNL</t>
  </si>
  <si>
    <t xml:space="preserve">Worst - NC - LBNL</t>
  </si>
  <si>
    <t xml:space="preserve">Best - LR - LBNL</t>
  </si>
  <si>
    <t xml:space="preserve">Worst - LR - LBNL</t>
  </si>
  <si>
    <t xml:space="preserve">Best - LD - LBNL</t>
  </si>
  <si>
    <t xml:space="preserve">Worst - LD - LBNL</t>
  </si>
  <si>
    <t xml:space="preserve">Avg - LBNL</t>
  </si>
  <si>
    <t xml:space="preserve">Ember CI data</t>
  </si>
  <si>
    <t xml:space="preserve">Base (MtonCO2eq)</t>
  </si>
  <si>
    <t xml:space="preserve">High Efficiency (MtonCO2eq)</t>
  </si>
  <si>
    <t xml:space="preserve">Headwinds (MtonCO2eq)</t>
  </si>
  <si>
    <t xml:space="preserve">Lift Off (MtonCO2eq)</t>
  </si>
  <si>
    <t xml:space="preserve">Global</t>
  </si>
  <si>
    <t xml:space="preserve">Year</t>
  </si>
  <si>
    <t xml:space="preserve">Base - NC</t>
  </si>
  <si>
    <t xml:space="preserve">High Efficiency - NC</t>
  </si>
  <si>
    <t xml:space="preserve">Headwinds - NC</t>
  </si>
  <si>
    <t xml:space="preserve">Lift Off - NC</t>
  </si>
  <si>
    <t xml:space="preserve">Base - CD</t>
  </si>
  <si>
    <t xml:space="preserve">High Efficiency - CD</t>
  </si>
  <si>
    <t xml:space="preserve">Headwinds - CD</t>
  </si>
  <si>
    <t xml:space="preserve">Lift Off - CD</t>
  </si>
  <si>
    <t xml:space="preserve">Base - ZC50</t>
  </si>
  <si>
    <t xml:space="preserve">High Efficiency - ZC50</t>
  </si>
  <si>
    <t xml:space="preserve">Headwinds - ZC50</t>
  </si>
  <si>
    <t xml:space="preserve">Lift Off - ZC50</t>
  </si>
  <si>
    <t xml:space="preserve">M1: No Change</t>
  </si>
  <si>
    <t xml:space="preserve">Best (MtonCO2eq)</t>
  </si>
  <si>
    <t xml:space="preserve">Worst (MtonCO2eq)</t>
  </si>
  <si>
    <t xml:space="preserve">Ember CI estimate</t>
  </si>
  <si>
    <t xml:space="preserve">99% Lower (MtonCO2eq)</t>
  </si>
  <si>
    <t xml:space="preserve">Median (MtonCO2eq)</t>
  </si>
  <si>
    <t xml:space="preserve">99% Upper (MtonCO2eq)</t>
  </si>
  <si>
    <t xml:space="preserve">99% Lower - NC</t>
  </si>
  <si>
    <t xml:space="preserve">Median - NC</t>
  </si>
  <si>
    <t xml:space="preserve">99% Upper - NC</t>
  </si>
  <si>
    <t xml:space="preserve">99% Lower - CD</t>
  </si>
  <si>
    <t xml:space="preserve">Median - CD</t>
  </si>
  <si>
    <t xml:space="preserve">99% Upper - CD</t>
  </si>
  <si>
    <t xml:space="preserve">99% Lower - ZC50</t>
  </si>
  <si>
    <t xml:space="preserve">Median - ZC50</t>
  </si>
  <si>
    <t xml:space="preserve">99% Upper - ZC50</t>
  </si>
  <si>
    <t xml:space="preserve">99% Upper - NC - Koot</t>
  </si>
  <si>
    <t xml:space="preserve">99% Lower - ZC50 - Koot</t>
  </si>
  <si>
    <t xml:space="preserve">Avg - Koot</t>
  </si>
  <si>
    <t xml:space="preserve">Lift Off - NC - IEA</t>
  </si>
  <si>
    <t xml:space="preserve">Headwinds - ZC50 - IEA</t>
  </si>
  <si>
    <t xml:space="preserve">Avg - IEA</t>
  </si>
  <si>
    <t xml:space="preserve">IEA-LBNL-Best</t>
  </si>
  <si>
    <t xml:space="preserve">IEA-LBNL-Worst</t>
  </si>
  <si>
    <t xml:space="preserve">IEA-LBNL-Avg</t>
  </si>
  <si>
    <r>
      <rPr>
        <b val="true"/>
        <sz val="10"/>
        <color theme="1"/>
        <rFont val="Arial"/>
        <family val="2"/>
        <charset val="1"/>
      </rPr>
      <t xml:space="preserve">Emissions </t>
    </r>
    <r>
      <rPr>
        <b val="true"/>
        <sz val="11"/>
        <color theme="1"/>
        <rFont val="Arial"/>
        <family val="0"/>
      </rPr>
      <t xml:space="preserve">(MtonCO2eq)</t>
    </r>
  </si>
  <si>
    <t xml:space="preserve">VA</t>
  </si>
  <si>
    <t xml:space="preserve">TX</t>
  </si>
  <si>
    <t xml:space="preserve">CA</t>
  </si>
  <si>
    <t xml:space="preserve">IL</t>
  </si>
  <si>
    <t xml:space="preserve">OR</t>
  </si>
  <si>
    <t xml:space="preserve">AZ</t>
  </si>
  <si>
    <t xml:space="preserve">IA</t>
  </si>
  <si>
    <t xml:space="preserve">GA</t>
  </si>
  <si>
    <t xml:space="preserve">WA</t>
  </si>
  <si>
    <t xml:space="preserve">PA</t>
  </si>
  <si>
    <t xml:space="preserve">Avg Emissions (MtonCO2eq)</t>
  </si>
  <si>
    <t xml:space="preserve">2023 Load</t>
  </si>
  <si>
    <t xml:space="preserve">2030 load (15% CAGR)</t>
  </si>
  <si>
    <t xml:space="preserve">2030 load (Different CAGR)</t>
  </si>
  <si>
    <t xml:space="preserve">2030-ci-nc</t>
  </si>
  <si>
    <t xml:space="preserve">2030-ci-lr</t>
  </si>
  <si>
    <t xml:space="preserve">2030-ci-ld</t>
  </si>
  <si>
    <t xml:space="preserve">2030 emissions - variable CAGR - NC</t>
  </si>
  <si>
    <t xml:space="preserve">2030 emissions - variable CAGR - LR</t>
  </si>
  <si>
    <t xml:space="preserve">2030 emissions - variable CAGR - LD</t>
  </si>
  <si>
    <t xml:space="preserve">Avg - current CAGR</t>
  </si>
  <si>
    <t xml:space="preserve">Emissions-NC-20CAGR</t>
  </si>
  <si>
    <t xml:space="preserve">Emissions-LR-20CAGR</t>
  </si>
  <si>
    <t xml:space="preserve">Emissions-LD-20CAGR</t>
  </si>
  <si>
    <t xml:space="preserve">Avg - optimal - 20CAGR</t>
  </si>
  <si>
    <t xml:space="preserve">Emissions-NC-30CAGR</t>
  </si>
  <si>
    <t xml:space="preserve">Emissions-LR-30CAGR</t>
  </si>
  <si>
    <t xml:space="preserve">Emissions-LD-30CAGR</t>
  </si>
  <si>
    <t xml:space="preserve">Avg - optimal - 30CAGR</t>
  </si>
  <si>
    <t xml:space="preserve">Emissions-NC-40CAGR</t>
  </si>
  <si>
    <t xml:space="preserve">Emissions-LR-40CAGR</t>
  </si>
  <si>
    <t xml:space="preserve">Emissions-LD-40CAGR</t>
  </si>
  <si>
    <t xml:space="preserve">Avg - Optimal - 40CAGR</t>
  </si>
  <si>
    <t xml:space="preserve">Emissions-NC-50CAGR</t>
  </si>
  <si>
    <t xml:space="preserve">Emissions-LR-50CAGR</t>
  </si>
  <si>
    <t xml:space="preserve">Emissions-LD-50CAGR</t>
  </si>
  <si>
    <t xml:space="preserve">Avg - Optimal - 50CAGR</t>
  </si>
  <si>
    <t xml:space="preserve">Green</t>
  </si>
  <si>
    <t xml:space="preserve">Brown</t>
  </si>
  <si>
    <t xml:space="preserve">2030 emissions - nc - current</t>
  </si>
  <si>
    <t xml:space="preserve">2030 emissions - lr - current</t>
  </si>
  <si>
    <t xml:space="preserve">2030 emissions - ld - current</t>
  </si>
  <si>
    <t xml:space="preserve">2030 emissions - nc - green</t>
  </si>
  <si>
    <t xml:space="preserve">2030 emissions - lr - green</t>
  </si>
  <si>
    <t xml:space="preserve">2030 emissions - ld - green</t>
  </si>
  <si>
    <t xml:space="preserve">2030 emissions - nc - brown</t>
  </si>
  <si>
    <t xml:space="preserve">2030 emissions - lr - brown</t>
  </si>
  <si>
    <t xml:space="preserve">2030 emissions - ld - brown</t>
  </si>
  <si>
    <t xml:space="preserve">2030 emissions (MtonCO2eq)</t>
  </si>
  <si>
    <t xml:space="preserve">Current</t>
  </si>
  <si>
    <t xml:space="preserve">NC</t>
  </si>
  <si>
    <t xml:space="preserve">CD</t>
  </si>
  <si>
    <t xml:space="preserve">ZC50</t>
  </si>
  <si>
    <t xml:space="preserve">Top 10 states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</si>
</sst>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1"/>
      <color rgb="FFFF0000"/>
      <name val="Arial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theme="1"/>
      <name val="Arial"/>
      <family val="0"/>
      <charset val="1"/>
    </font>
    <font>
      <sz val="10"/>
      <color rgb="FF000000"/>
      <name val="Arial"/>
      <family val="2"/>
    </font>
    <font>
      <sz val="20"/>
      <color rgb="FF000000"/>
      <name val="Arial"/>
      <family val="2"/>
    </font>
    <font>
      <sz val="20"/>
      <color rgb="FF1A1A1A"/>
      <name val="Arial"/>
      <family val="2"/>
    </font>
    <font>
      <sz val="18"/>
      <color rgb="FF757575"/>
      <name val="Arial"/>
      <family val="2"/>
    </font>
    <font>
      <sz val="18"/>
      <color rgb="FF1A1A1A"/>
      <name val="Arial"/>
      <family val="2"/>
    </font>
    <font>
      <b val="true"/>
      <sz val="11"/>
      <color theme="1"/>
      <name val="Arial"/>
      <family val="0"/>
    </font>
    <font>
      <sz val="11"/>
      <color rgb="FF000000"/>
      <name val="Calibri"/>
      <family val="0"/>
      <charset val="1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EA433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46BDC6"/>
      <rgbColor rgb="FFAECF00"/>
      <rgbColor rgb="FFFBBC04"/>
      <rgbColor rgb="FFFF9900"/>
      <rgbColor rgb="FFFF6D01"/>
      <rgbColor rgb="FF666699"/>
      <rgbColor rgb="FF8B8B8B"/>
      <rgbColor rgb="FF003366"/>
      <rgbColor rgb="FF34A853"/>
      <rgbColor rgb="FF003300"/>
      <rgbColor rgb="FF314004"/>
      <rgbColor rgb="FF993300"/>
      <rgbColor rgb="FF993366"/>
      <rgbColor rgb="FF4B1F6F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'T5-Emissions-US'!$E$3:$E$3</c:f>
              <c:strCache>
                <c:ptCount val="1"/>
                <c:pt idx="0">
                  <c:v>Higher - NC - EPRI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'T5-Emissions-US'!$E$4:$E$11</c:f>
              <c:numCache>
                <c:formatCode>#,##0.00</c:formatCode>
                <c:ptCount val="8"/>
                <c:pt idx="0">
                  <c:v>63.83578815</c:v>
                </c:pt>
                <c:pt idx="1">
                  <c:v>71.68967272</c:v>
                </c:pt>
                <c:pt idx="2">
                  <c:v>82.44312363</c:v>
                </c:pt>
                <c:pt idx="3">
                  <c:v>94.80959218</c:v>
                </c:pt>
                <c:pt idx="4">
                  <c:v>109.031031</c:v>
                </c:pt>
                <c:pt idx="5">
                  <c:v>125.38568565</c:v>
                </c:pt>
                <c:pt idx="6">
                  <c:v>144.1935385</c:v>
                </c:pt>
                <c:pt idx="7">
                  <c:v>165.82256928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'T5-Emissions-US'!$J$3:$J$3</c:f>
              <c:strCache>
                <c:ptCount val="1"/>
                <c:pt idx="0">
                  <c:v>Low - LD - EPRI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'T5-Emissions-US'!$J$4:$J$11</c:f>
              <c:numCache>
                <c:formatCode>#,##0.00</c:formatCode>
                <c:ptCount val="8"/>
                <c:pt idx="0">
                  <c:v>63.83578815</c:v>
                </c:pt>
                <c:pt idx="1">
                  <c:v>64.65161703</c:v>
                </c:pt>
                <c:pt idx="2">
                  <c:v>64.47133848</c:v>
                </c:pt>
                <c:pt idx="3">
                  <c:v>64.18869613</c:v>
                </c:pt>
                <c:pt idx="4">
                  <c:v>63.79634273</c:v>
                </c:pt>
                <c:pt idx="5">
                  <c:v>63.28652674</c:v>
                </c:pt>
                <c:pt idx="6">
                  <c:v>62.65107247</c:v>
                </c:pt>
                <c:pt idx="7">
                  <c:v>61.8813593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'T5-Emissions-US'!$N$3:$N$3</c:f>
              <c:strCache>
                <c:ptCount val="1"/>
                <c:pt idx="0">
                  <c:v>Avg - EPRI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'T5-Emissions-US'!$N$4:$N$11</c:f>
              <c:numCache>
                <c:formatCode>#,##0.00</c:formatCode>
                <c:ptCount val="8"/>
                <c:pt idx="0">
                  <c:v>63.83578815</c:v>
                </c:pt>
                <c:pt idx="1">
                  <c:v>67.59245208</c:v>
                </c:pt>
                <c:pt idx="2">
                  <c:v>71.7439811533333</c:v>
                </c:pt>
                <c:pt idx="3">
                  <c:v>76.2399219766667</c:v>
                </c:pt>
                <c:pt idx="4">
                  <c:v>81.11160161</c:v>
                </c:pt>
                <c:pt idx="5">
                  <c:v>86.3931424766667</c:v>
                </c:pt>
                <c:pt idx="6">
                  <c:v>92.1213972933334</c:v>
                </c:pt>
                <c:pt idx="7">
                  <c:v>98.3360531641667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'T5-Emissions-US'!$U$3:$U$3</c:f>
              <c:strCache>
                <c:ptCount val="1"/>
                <c:pt idx="0">
                  <c:v>Avg - LBNL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'T5-Emissions-US'!$U$4:$U$11</c:f>
              <c:numCache>
                <c:formatCode>#,##0.00</c:formatCode>
                <c:ptCount val="8"/>
                <c:pt idx="0">
                  <c:v>71.94706549</c:v>
                </c:pt>
                <c:pt idx="1">
                  <c:v>82.7278555</c:v>
                </c:pt>
                <c:pt idx="2">
                  <c:v>98.3843561883333</c:v>
                </c:pt>
                <c:pt idx="3">
                  <c:v>119.359306211667</c:v>
                </c:pt>
                <c:pt idx="4">
                  <c:v>141.259775626667</c:v>
                </c:pt>
                <c:pt idx="5">
                  <c:v>164.624141025</c:v>
                </c:pt>
                <c:pt idx="6">
                  <c:v>195.775026773333</c:v>
                </c:pt>
                <c:pt idx="7">
                  <c:v>233.37197936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'T5-Emissions-US'!$P$3:$P$3</c:f>
              <c:strCache>
                <c:ptCount val="1"/>
                <c:pt idx="0">
                  <c:v>Worst - NC - LBNL</c:v>
                </c:pt>
              </c:strCache>
            </c:strRef>
          </c:tx>
          <c:spPr>
            <a:solidFill>
              <a:srgbClr val="ff6d01"/>
            </a:solidFill>
            <a:ln w="19080">
              <a:solidFill>
                <a:srgbClr val="ff6d01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'T5-Emissions-US'!$P$4:$P$11</c:f>
              <c:numCache>
                <c:formatCode>#,##0.00</c:formatCode>
                <c:ptCount val="8"/>
                <c:pt idx="0">
                  <c:v>71.94706549</c:v>
                </c:pt>
                <c:pt idx="1">
                  <c:v>92.24211563</c:v>
                </c:pt>
                <c:pt idx="2">
                  <c:v>121.09820616</c:v>
                </c:pt>
                <c:pt idx="3">
                  <c:v>154.80857545</c:v>
                </c:pt>
                <c:pt idx="4">
                  <c:v>191.57450765</c:v>
                </c:pt>
                <c:pt idx="5">
                  <c:v>232.116</c:v>
                </c:pt>
                <c:pt idx="6">
                  <c:v>294.78732</c:v>
                </c:pt>
                <c:pt idx="7">
                  <c:v>374.379096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'T5-Emissions-US'!$S$3:$S$3</c:f>
              <c:strCache>
                <c:ptCount val="1"/>
                <c:pt idx="0">
                  <c:v>Best - LD - LBNL</c:v>
                </c:pt>
              </c:strCache>
            </c:strRef>
          </c:tx>
          <c:spPr>
            <a:solidFill>
              <a:srgbClr val="46bdc6"/>
            </a:solidFill>
            <a:ln w="19080">
              <a:solidFill>
                <a:srgbClr val="46bdc6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'T5-Emissions-US'!$A$4:$A$11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'T5-Emissions-US'!$S$4:$S$11</c:f>
              <c:numCache>
                <c:formatCode>#,##0.00</c:formatCode>
                <c:ptCount val="8"/>
                <c:pt idx="0">
                  <c:v>71.94706549</c:v>
                </c:pt>
                <c:pt idx="1">
                  <c:v>73.21359537</c:v>
                </c:pt>
                <c:pt idx="2">
                  <c:v>77.16151137</c:v>
                </c:pt>
                <c:pt idx="3">
                  <c:v>87.95127499</c:v>
                </c:pt>
                <c:pt idx="4">
                  <c:v>98.74277248</c:v>
                </c:pt>
                <c:pt idx="5">
                  <c:v>110.055</c:v>
                </c:pt>
                <c:pt idx="6">
                  <c:v>118.709325</c:v>
                </c:pt>
                <c:pt idx="7">
                  <c:v>127.75307538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6743335"/>
        <c:axId val="96223952"/>
      </c:lineChart>
      <c:catAx>
        <c:axId val="86743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6223952"/>
        <c:crosses val="autoZero"/>
        <c:auto val="1"/>
        <c:lblAlgn val="ctr"/>
        <c:lblOffset val="100"/>
        <c:noMultiLvlLbl val="0"/>
      </c:catAx>
      <c:valAx>
        <c:axId val="9622395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Carbon emissions (MtonsCO2eq/year)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6743335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Arial"/>
                <a:ea typeface="Arial"/>
              </a:rPr>
              <a:t>Total US: EPRI &amp; LBNL, Ember CI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'T5-Emissions-US'!$E$15:$E$15</c:f>
              <c:strCache>
                <c:ptCount val="1"/>
                <c:pt idx="0">
                  <c:v>Higher - NC - EPRI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'T5-Emissions-US'!$E$16:$E$23</c:f>
              <c:numCache>
                <c:formatCode>#,##0.00</c:formatCode>
                <c:ptCount val="8"/>
                <c:pt idx="0">
                  <c:v>61.19394201</c:v>
                </c:pt>
                <c:pt idx="1">
                  <c:v>68.70708139</c:v>
                </c:pt>
                <c:pt idx="2">
                  <c:v>79.0131436</c:v>
                </c:pt>
                <c:pt idx="3">
                  <c:v>90.86511514</c:v>
                </c:pt>
                <c:pt idx="4">
                  <c:v>104.49488241</c:v>
                </c:pt>
                <c:pt idx="5">
                  <c:v>120.16911477</c:v>
                </c:pt>
                <c:pt idx="6">
                  <c:v>138.19448199</c:v>
                </c:pt>
                <c:pt idx="7">
                  <c:v>158.92365429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'T5-Emissions-US'!$J$15:$J$15</c:f>
              <c:strCache>
                <c:ptCount val="1"/>
                <c:pt idx="0">
                  <c:v>Low - LD - EPRI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Pt>
            <c:idx val="6"/>
            <c:marker>
              <c:symbol val="none"/>
            </c:marker>
          </c:dPt>
          <c:dLbls>
            <c:numFmt formatCode="General" sourceLinked="1"/>
            <c:dLbl>
              <c:idx val="6"/>
              <c:numFmt formatCode="General" sourceLinked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'T5-Emissions-US'!$J$16:$J$23</c:f>
              <c:numCache>
                <c:formatCode>#,##0.00</c:formatCode>
                <c:ptCount val="8"/>
                <c:pt idx="0">
                  <c:v>61.19394201</c:v>
                </c:pt>
                <c:pt idx="1">
                  <c:v>61.96183836</c:v>
                </c:pt>
                <c:pt idx="2">
                  <c:v>61.78906015</c:v>
                </c:pt>
                <c:pt idx="3">
                  <c:v>61.51817691</c:v>
                </c:pt>
                <c:pt idx="4">
                  <c:v>61.14214706</c:v>
                </c:pt>
                <c:pt idx="5">
                  <c:v>60.65354155</c:v>
                </c:pt>
                <c:pt idx="6">
                  <c:v>60.04452486</c:v>
                </c:pt>
                <c:pt idx="7">
                  <c:v>59.30683498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'T5-Emissions-US'!$N$15:$N$15</c:f>
              <c:strCache>
                <c:ptCount val="1"/>
                <c:pt idx="0">
                  <c:v>Avg - EPRI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'T5-Emissions-US'!$N$16:$N$23</c:f>
              <c:numCache>
                <c:formatCode>#,##0.00</c:formatCode>
                <c:ptCount val="8"/>
                <c:pt idx="0">
                  <c:v>61.19394201</c:v>
                </c:pt>
                <c:pt idx="1">
                  <c:v>64.780322325</c:v>
                </c:pt>
                <c:pt idx="2">
                  <c:v>68.5914231166667</c:v>
                </c:pt>
                <c:pt idx="3">
                  <c:v>72.8347748733333</c:v>
                </c:pt>
                <c:pt idx="4">
                  <c:v>77.4274656441667</c:v>
                </c:pt>
                <c:pt idx="5">
                  <c:v>82.4004447258333</c:v>
                </c:pt>
                <c:pt idx="6">
                  <c:v>87.7869854408333</c:v>
                </c:pt>
                <c:pt idx="7">
                  <c:v>93.6227356741667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'T5-Emissions-US'!$U$15:$U$15</c:f>
              <c:strCache>
                <c:ptCount val="1"/>
                <c:pt idx="0">
                  <c:v>Avg - LBNL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'T5-Emissions-US'!$U$16:$U$23</c:f>
              <c:numCache>
                <c:formatCode>#,##0.00</c:formatCode>
                <c:ptCount val="8"/>
                <c:pt idx="0">
                  <c:v>68.96953387</c:v>
                </c:pt>
                <c:pt idx="1">
                  <c:v>79.286029425</c:v>
                </c:pt>
                <c:pt idx="2">
                  <c:v>94.0611727283334</c:v>
                </c:pt>
                <c:pt idx="3">
                  <c:v>114.028293463333</c:v>
                </c:pt>
                <c:pt idx="4">
                  <c:v>134.843674731667</c:v>
                </c:pt>
                <c:pt idx="5">
                  <c:v>157.01596266</c:v>
                </c:pt>
                <c:pt idx="6">
                  <c:v>186.56359901</c:v>
                </c:pt>
                <c:pt idx="7">
                  <c:v>222.18629317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'T5-Emissions-US'!$P$15:$P$15</c:f>
              <c:strCache>
                <c:ptCount val="1"/>
                <c:pt idx="0">
                  <c:v>Worst - NC - LBNL</c:v>
                </c:pt>
              </c:strCache>
            </c:strRef>
          </c:tx>
          <c:spPr>
            <a:solidFill>
              <a:srgbClr val="ff6d01"/>
            </a:solidFill>
            <a:ln w="19080">
              <a:solidFill>
                <a:srgbClr val="ff6d01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ff6d01"/>
              </a:solidFill>
            </c:spPr>
          </c:marker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'T5-Emissions-US'!$P$16:$P$23</c:f>
              <c:numCache>
                <c:formatCode>#,##0.00</c:formatCode>
                <c:ptCount val="8"/>
                <c:pt idx="0">
                  <c:v>68.96953387</c:v>
                </c:pt>
                <c:pt idx="1">
                  <c:v>88.40445639</c:v>
                </c:pt>
                <c:pt idx="2">
                  <c:v>116.06001243</c:v>
                </c:pt>
                <c:pt idx="3">
                  <c:v>148.36788884</c:v>
                </c:pt>
                <c:pt idx="4">
                  <c:v>183.60420392</c:v>
                </c:pt>
                <c:pt idx="5">
                  <c:v>222.459</c:v>
                </c:pt>
                <c:pt idx="6">
                  <c:v>282.52293</c:v>
                </c:pt>
                <c:pt idx="7">
                  <c:v>358.803354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'T5-Emissions-US'!$S$15:$S$15</c:f>
              <c:strCache>
                <c:ptCount val="1"/>
                <c:pt idx="0">
                  <c:v>Best - LD - LBNL</c:v>
                </c:pt>
              </c:strCache>
            </c:strRef>
          </c:tx>
          <c:spPr>
            <a:solidFill>
              <a:srgbClr val="46bdc6"/>
            </a:solidFill>
            <a:ln w="19080">
              <a:solidFill>
                <a:srgbClr val="46bdc6"/>
              </a:solidFill>
              <a:prstDash val="lgDash"/>
              <a:round/>
            </a:ln>
          </c:spPr>
          <c:marker>
            <c:symbol val="circle"/>
            <c:size val="5"/>
            <c:spPr>
              <a:solidFill>
                <a:srgbClr val="46bdc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'T5-Emissions-US'!$A$16:$A$23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'T5-Emissions-US'!$S$16:$S$23</c:f>
              <c:numCache>
                <c:formatCode>#,##0.00</c:formatCode>
                <c:ptCount val="8"/>
                <c:pt idx="0">
                  <c:v>68.96953387</c:v>
                </c:pt>
                <c:pt idx="1">
                  <c:v>70.16760246</c:v>
                </c:pt>
                <c:pt idx="2">
                  <c:v>73.95126858</c:v>
                </c:pt>
                <c:pt idx="3">
                  <c:v>84.29213274</c:v>
                </c:pt>
                <c:pt idx="4">
                  <c:v>94.63465863</c:v>
                </c:pt>
                <c:pt idx="5">
                  <c:v>105.47625</c:v>
                </c:pt>
                <c:pt idx="6">
                  <c:v>113.77051875</c:v>
                </c:pt>
                <c:pt idx="7">
                  <c:v>122.43801115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011446"/>
        <c:axId val="54526782"/>
      </c:lineChart>
      <c:catAx>
        <c:axId val="74011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526782"/>
        <c:crosses val="autoZero"/>
        <c:auto val="1"/>
        <c:lblAlgn val="ctr"/>
        <c:lblOffset val="100"/>
        <c:noMultiLvlLbl val="0"/>
      </c:catAx>
      <c:valAx>
        <c:axId val="545267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Carbon emissions (MtonsCO2eq/year)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40114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2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'T9-Emissions-Global'!$B$1:$B$1</c:f>
              <c:strCache>
                <c:ptCount val="1"/>
                <c:pt idx="0">
                  <c:v>99% Upper - NC - Koot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prstDash val="dash"/>
              <a:round/>
            </a:ln>
          </c:spPr>
          <c:marker>
            <c:symbol val="circle"/>
            <c:size val="4"/>
            <c:spPr>
              <a:solidFill>
                <a:srgbClr val="4285f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'T9-Emissions-Global'!$B$2:$B$9</c:f>
              <c:numCache>
                <c:formatCode>General</c:formatCode>
                <c:ptCount val="8"/>
                <c:pt idx="0">
                  <c:v>182.39</c:v>
                </c:pt>
                <c:pt idx="1">
                  <c:v>198.82</c:v>
                </c:pt>
                <c:pt idx="2">
                  <c:v>227.02</c:v>
                </c:pt>
                <c:pt idx="3">
                  <c:v>262.13</c:v>
                </c:pt>
                <c:pt idx="4">
                  <c:v>310.91</c:v>
                </c:pt>
                <c:pt idx="5">
                  <c:v>375.66</c:v>
                </c:pt>
                <c:pt idx="6">
                  <c:v>462.89</c:v>
                </c:pt>
                <c:pt idx="7">
                  <c:v>587.04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'T9-Emissions-Global'!$C$1:$C$1</c:f>
              <c:strCache>
                <c:ptCount val="1"/>
                <c:pt idx="0">
                  <c:v>99% Lower - ZC50 - Koot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prstDash val="dash"/>
              <a:round/>
            </a:ln>
          </c:spPr>
          <c:marker>
            <c:symbol val="circle"/>
            <c:size val="4"/>
            <c:spPr>
              <a:solidFill>
                <a:srgbClr val="ea4335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'T9-Emissions-Global'!$C$2:$C$9</c:f>
              <c:numCache>
                <c:formatCode>General</c:formatCode>
                <c:ptCount val="8"/>
                <c:pt idx="0">
                  <c:v>111.19</c:v>
                </c:pt>
                <c:pt idx="1">
                  <c:v>109.2</c:v>
                </c:pt>
                <c:pt idx="2">
                  <c:v>106.89</c:v>
                </c:pt>
                <c:pt idx="3">
                  <c:v>105.39</c:v>
                </c:pt>
                <c:pt idx="4">
                  <c:v>104.88</c:v>
                </c:pt>
                <c:pt idx="5">
                  <c:v>105.5</c:v>
                </c:pt>
                <c:pt idx="6">
                  <c:v>107.26</c:v>
                </c:pt>
                <c:pt idx="7">
                  <c:v>111.7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'T9-Emissions-Global'!$D$1:$D$1</c:f>
              <c:strCache>
                <c:ptCount val="1"/>
                <c:pt idx="0">
                  <c:v>Avg - Koot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prstDash val="dash"/>
              <a:round/>
            </a:ln>
          </c:spPr>
          <c:marker>
            <c:symbol val="circle"/>
            <c:size val="4"/>
            <c:spPr>
              <a:solidFill>
                <a:srgbClr val="fbbc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'T9-Emissions-Global'!$D$2:$D$9</c:f>
              <c:numCache>
                <c:formatCode>General</c:formatCode>
                <c:ptCount val="8"/>
                <c:pt idx="0">
                  <c:v>142.136666666667</c:v>
                </c:pt>
                <c:pt idx="1">
                  <c:v>147.863333333333</c:v>
                </c:pt>
                <c:pt idx="2">
                  <c:v>158.082222222222</c:v>
                </c:pt>
                <c:pt idx="3">
                  <c:v>171.366666666667</c:v>
                </c:pt>
                <c:pt idx="4">
                  <c:v>190.391111111111</c:v>
                </c:pt>
                <c:pt idx="5">
                  <c:v>215.992222222222</c:v>
                </c:pt>
                <c:pt idx="6">
                  <c:v>250.364444444444</c:v>
                </c:pt>
                <c:pt idx="7">
                  <c:v>298.623333333333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'T9-Emissions-Global'!$E$1:$E$1</c:f>
              <c:strCache>
                <c:ptCount val="1"/>
                <c:pt idx="0">
                  <c:v>Lift Off - NC - IEA</c:v>
                </c:pt>
              </c:strCache>
            </c:strRef>
          </c:tx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circle"/>
            <c:size val="4"/>
            <c:spPr>
              <a:solidFill>
                <a:srgbClr val="34a853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'T9-Emissions-Global'!$E$2:$E$9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240.78</c:v>
                </c:pt>
                <c:pt idx="3">
                  <c:v>291.4</c:v>
                </c:pt>
                <c:pt idx="4">
                  <c:v>364.25</c:v>
                </c:pt>
                <c:pt idx="5">
                  <c:v>447.03</c:v>
                </c:pt>
                <c:pt idx="6">
                  <c:v>528.87</c:v>
                </c:pt>
                <c:pt idx="7">
                  <c:v>597.94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'T9-Emissions-Global'!$F$1:$F$1</c:f>
              <c:strCache>
                <c:ptCount val="1"/>
                <c:pt idx="0">
                  <c:v>Headwinds - ZC50 - IEA</c:v>
                </c:pt>
              </c:strCache>
            </c:strRef>
          </c:tx>
          <c:spPr>
            <a:solidFill>
              <a:srgbClr val="ff6d01"/>
            </a:solidFill>
            <a:ln w="19080">
              <a:solidFill>
                <a:srgbClr val="ff6d01"/>
              </a:solidFill>
              <a:round/>
            </a:ln>
          </c:spPr>
          <c:marker>
            <c:symbol val="circle"/>
            <c:size val="4"/>
            <c:spPr>
              <a:solidFill>
                <a:srgbClr val="ff6d0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'T9-Emissions-Global'!$F$2:$F$9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211.51</c:v>
                </c:pt>
                <c:pt idx="3">
                  <c:v>223.57</c:v>
                </c:pt>
                <c:pt idx="4">
                  <c:v>239.78</c:v>
                </c:pt>
                <c:pt idx="5">
                  <c:v>248.97</c:v>
                </c:pt>
                <c:pt idx="6">
                  <c:v>249.12</c:v>
                </c:pt>
                <c:pt idx="7">
                  <c:v>243.44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'T9-Emissions-Global'!$G$1:$G$1</c:f>
              <c:strCache>
                <c:ptCount val="1"/>
                <c:pt idx="0">
                  <c:v>Avg - IEA</c:v>
                </c:pt>
              </c:strCache>
            </c:strRef>
          </c:tx>
          <c:spPr>
            <a:solidFill>
              <a:srgbClr val="46bdc6"/>
            </a:solidFill>
            <a:ln w="19080">
              <a:solidFill>
                <a:srgbClr val="46bdc6"/>
              </a:solidFill>
              <a:round/>
            </a:ln>
          </c:spPr>
          <c:marker>
            <c:symbol val="circle"/>
            <c:size val="4"/>
            <c:spPr>
              <a:solidFill>
                <a:srgbClr val="46bdc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'T9-Emissions-Global'!$G$2:$G$9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224.684166666667</c:v>
                </c:pt>
                <c:pt idx="3">
                  <c:v>252.899166666667</c:v>
                </c:pt>
                <c:pt idx="4">
                  <c:v>292.399166666667</c:v>
                </c:pt>
                <c:pt idx="5">
                  <c:v>331.264166666667</c:v>
                </c:pt>
                <c:pt idx="6">
                  <c:v>363.928333333333</c:v>
                </c:pt>
                <c:pt idx="7">
                  <c:v>388.961666666667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5093008"/>
        <c:axId val="31745608"/>
      </c:lineChart>
      <c:catAx>
        <c:axId val="85093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745608"/>
        <c:crosses val="autoZero"/>
        <c:auto val="1"/>
        <c:lblAlgn val="ctr"/>
        <c:lblOffset val="100"/>
        <c:noMultiLvlLbl val="0"/>
      </c:catAx>
      <c:valAx>
        <c:axId val="317456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Carbon Emissions (MtonCO2eq)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5093008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'T9-Emissions-Global'!$H$1:$H$1</c:f>
              <c:strCache>
                <c:ptCount val="1"/>
                <c:pt idx="0">
                  <c:v>IEA-LBNL-Best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'T9-Emissions-Global'!$H$2:$H$9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220.61</c:v>
                </c:pt>
                <c:pt idx="3">
                  <c:v>231.95</c:v>
                </c:pt>
                <c:pt idx="4">
                  <c:v>251.18</c:v>
                </c:pt>
                <c:pt idx="5">
                  <c:v>271.5</c:v>
                </c:pt>
                <c:pt idx="6">
                  <c:v>292.85</c:v>
                </c:pt>
                <c:pt idx="7">
                  <c:v>315.16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'T9-Emissions-Global'!$I$1:$I$1</c:f>
              <c:strCache>
                <c:ptCount val="1"/>
                <c:pt idx="0">
                  <c:v>IEA-LBNL-Worst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'T9-Emissions-Global'!$I$2:$I$9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249.92</c:v>
                </c:pt>
                <c:pt idx="3">
                  <c:v>317.4</c:v>
                </c:pt>
                <c:pt idx="4">
                  <c:v>403.1</c:v>
                </c:pt>
                <c:pt idx="5">
                  <c:v>511.94</c:v>
                </c:pt>
                <c:pt idx="6">
                  <c:v>650.16</c:v>
                </c:pt>
                <c:pt idx="7">
                  <c:v>825.7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'T9-Emissions-Global'!$J$1:$J$1</c:f>
              <c:strCache>
                <c:ptCount val="1"/>
                <c:pt idx="0">
                  <c:v>IEA-LBNL-Avg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'T9-Emissions-Global'!$A$2:$A$9</c:f>
              <c:strCach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strCache>
            </c:strRef>
          </c:cat>
          <c:val>
            <c:numRef>
              <c:f>'T9-Emissions-Global'!$J$2:$J$9</c:f>
              <c:numCache>
                <c:formatCode>General</c:formatCode>
                <c:ptCount val="8"/>
                <c:pt idx="0">
                  <c:v>174.87</c:v>
                </c:pt>
                <c:pt idx="1">
                  <c:v>196.79</c:v>
                </c:pt>
                <c:pt idx="2">
                  <c:v>233.351666666667</c:v>
                </c:pt>
                <c:pt idx="3">
                  <c:v>274.64</c:v>
                </c:pt>
                <c:pt idx="4">
                  <c:v>325.795</c:v>
                </c:pt>
                <c:pt idx="5">
                  <c:v>387.628333333333</c:v>
                </c:pt>
                <c:pt idx="6">
                  <c:v>462.523333333333</c:v>
                </c:pt>
                <c:pt idx="7">
                  <c:v>553.416666666667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061441"/>
        <c:axId val="63705353"/>
      </c:lineChart>
      <c:catAx>
        <c:axId val="830614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Year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3705353"/>
        <c:crosses val="autoZero"/>
        <c:auto val="1"/>
        <c:lblAlgn val="ctr"/>
        <c:lblOffset val="100"/>
        <c:noMultiLvlLbl val="0"/>
      </c:catAx>
      <c:valAx>
        <c:axId val="637053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2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Carbon Emissions (MtonCO2eq)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2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3061441"/>
        <c:crosses val="autoZero"/>
        <c:crossBetween val="between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8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285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'T11-US-State-Alternate-Trends'!$K$12:$K$12</c:f>
              <c:numCache>
                <c:formatCode>General</c:formatCode>
                <c:ptCount val="1"/>
                <c:pt idx="0">
                  <c:v>106.822383043333</c:v>
                </c:pt>
              </c:numCache>
            </c:numRef>
          </c:val>
        </c:ser>
        <c:ser>
          <c:idx val="1"/>
          <c:order val="1"/>
          <c:spPr>
            <a:solidFill>
              <a:srgbClr val="ea433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'T11-US-State-Alternate-Trends'!$O$12:$O$12</c:f>
              <c:numCache>
                <c:formatCode>General</c:formatCode>
                <c:ptCount val="1"/>
                <c:pt idx="0">
                  <c:v>113.888333602583</c:v>
                </c:pt>
              </c:numCache>
            </c:numRef>
          </c:val>
        </c:ser>
        <c:ser>
          <c:idx val="2"/>
          <c:order val="2"/>
          <c:spPr>
            <a:solidFill>
              <a:srgbClr val="fbbc0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'T11-US-State-Alternate-Trends'!$S$12:$S$12</c:f>
              <c:numCache>
                <c:formatCode>General</c:formatCode>
                <c:ptCount val="1"/>
                <c:pt idx="0">
                  <c:v>97.6348097426677</c:v>
                </c:pt>
              </c:numCache>
            </c:numRef>
          </c:val>
        </c:ser>
        <c:ser>
          <c:idx val="3"/>
          <c:order val="3"/>
          <c:spPr>
            <a:solidFill>
              <a:srgbClr val="34a85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'T11-US-State-Alternate-Trends'!$W$12:$W$12</c:f>
              <c:numCache>
                <c:formatCode>General</c:formatCode>
                <c:ptCount val="1"/>
                <c:pt idx="0">
                  <c:v>82.1810224731154</c:v>
                </c:pt>
              </c:numCache>
            </c:numRef>
          </c:val>
        </c:ser>
        <c:ser>
          <c:idx val="4"/>
          <c:order val="4"/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'T11-US-State-Alternate-Trends'!$AA$12:$AA$12</c:f>
              <c:numCache>
                <c:formatCode>General</c:formatCode>
                <c:ptCount val="1"/>
                <c:pt idx="0">
                  <c:v>70.9458702032779</c:v>
                </c:pt>
              </c:numCache>
            </c:numRef>
          </c:val>
        </c:ser>
        <c:gapWidth val="150"/>
        <c:overlap val="0"/>
        <c:axId val="88848067"/>
        <c:axId val="38978443"/>
      </c:barChart>
      <c:catAx>
        <c:axId val="888480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8978443"/>
        <c:crosses val="autoZero"/>
        <c:auto val="1"/>
        <c:lblAlgn val="ctr"/>
        <c:lblOffset val="100"/>
        <c:noMultiLvlLbl val="0"/>
      </c:catAx>
      <c:valAx>
        <c:axId val="3897844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84806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26</xdr:row>
      <xdr:rowOff>19080</xdr:rowOff>
    </xdr:from>
    <xdr:to>
      <xdr:col>12</xdr:col>
      <xdr:colOff>117360</xdr:colOff>
      <xdr:row>58</xdr:row>
      <xdr:rowOff>56520</xdr:rowOff>
    </xdr:to>
    <xdr:graphicFrame>
      <xdr:nvGraphicFramePr>
        <xdr:cNvPr id="0" name="Chart 10"/>
        <xdr:cNvGraphicFramePr/>
      </xdr:nvGraphicFramePr>
      <xdr:xfrm>
        <a:off x="390600" y="5219640"/>
        <a:ext cx="10410120" cy="64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390600</xdr:colOff>
      <xdr:row>26</xdr:row>
      <xdr:rowOff>19080</xdr:rowOff>
    </xdr:from>
    <xdr:to>
      <xdr:col>24</xdr:col>
      <xdr:colOff>117720</xdr:colOff>
      <xdr:row>58</xdr:row>
      <xdr:rowOff>56520</xdr:rowOff>
    </xdr:to>
    <xdr:graphicFrame>
      <xdr:nvGraphicFramePr>
        <xdr:cNvPr id="1" name="Chart 12"/>
        <xdr:cNvGraphicFramePr/>
      </xdr:nvGraphicFramePr>
      <xdr:xfrm>
        <a:off x="11073960" y="5219640"/>
        <a:ext cx="10410120" cy="643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412920</xdr:colOff>
      <xdr:row>11</xdr:row>
      <xdr:rowOff>19080</xdr:rowOff>
    </xdr:from>
    <xdr:to>
      <xdr:col>10</xdr:col>
      <xdr:colOff>358200</xdr:colOff>
      <xdr:row>38</xdr:row>
      <xdr:rowOff>84960</xdr:rowOff>
    </xdr:to>
    <xdr:graphicFrame>
      <xdr:nvGraphicFramePr>
        <xdr:cNvPr id="2" name="Chart 19"/>
        <xdr:cNvGraphicFramePr/>
      </xdr:nvGraphicFramePr>
      <xdr:xfrm>
        <a:off x="412920" y="2219400"/>
        <a:ext cx="8848080" cy="54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11</xdr:row>
      <xdr:rowOff>360</xdr:rowOff>
    </xdr:from>
    <xdr:to>
      <xdr:col>21</xdr:col>
      <xdr:colOff>835920</xdr:colOff>
      <xdr:row>38</xdr:row>
      <xdr:rowOff>66240</xdr:rowOff>
    </xdr:to>
    <xdr:graphicFrame>
      <xdr:nvGraphicFramePr>
        <xdr:cNvPr id="3" name="Chart 1"/>
        <xdr:cNvGraphicFramePr/>
      </xdr:nvGraphicFramePr>
      <xdr:xfrm>
        <a:off x="10683360" y="2200680"/>
        <a:ext cx="8848080" cy="546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647640</xdr:colOff>
      <xdr:row>15</xdr:row>
      <xdr:rowOff>76320</xdr:rowOff>
    </xdr:from>
    <xdr:to>
      <xdr:col>19</xdr:col>
      <xdr:colOff>826200</xdr:colOff>
      <xdr:row>40</xdr:row>
      <xdr:rowOff>142200</xdr:rowOff>
    </xdr:to>
    <xdr:graphicFrame>
      <xdr:nvGraphicFramePr>
        <xdr:cNvPr id="4" name="Chart 23"/>
        <xdr:cNvGraphicFramePr/>
      </xdr:nvGraphicFramePr>
      <xdr:xfrm>
        <a:off x="9550440" y="3076560"/>
        <a:ext cx="8190720" cy="50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33.98"/>
    <col collapsed="false" customWidth="false" hidden="false" outlineLevel="0" max="16384" min="2" style="1" width="11.53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2" t="s">
        <v>1</v>
      </c>
      <c r="B2" s="1" t="s">
        <v>2</v>
      </c>
    </row>
    <row r="3" customFormat="false" ht="15" hidden="false" customHeight="false" outlineLevel="0" collapsed="false">
      <c r="A3" s="2" t="s">
        <v>3</v>
      </c>
      <c r="B3" s="1" t="s">
        <v>4</v>
      </c>
    </row>
    <row r="4" customFormat="false" ht="15" hidden="false" customHeight="false" outlineLevel="0" collapsed="false">
      <c r="A4" s="2" t="s">
        <v>5</v>
      </c>
      <c r="B4" s="1" t="s">
        <v>6</v>
      </c>
    </row>
    <row r="5" customFormat="false" ht="15" hidden="false" customHeight="false" outlineLevel="0" collapsed="false">
      <c r="A5" s="2" t="s">
        <v>7</v>
      </c>
      <c r="B5" s="1" t="s">
        <v>8</v>
      </c>
    </row>
    <row r="6" customFormat="false" ht="15" hidden="false" customHeight="false" outlineLevel="0" collapsed="false">
      <c r="A6" s="2" t="s">
        <v>9</v>
      </c>
      <c r="B6" s="1" t="s">
        <v>10</v>
      </c>
    </row>
    <row r="7" customFormat="false" ht="15" hidden="false" customHeight="false" outlineLevel="0" collapsed="false">
      <c r="A7" s="2"/>
    </row>
    <row r="8" customFormat="false" ht="15" hidden="false" customHeight="false" outlineLevel="0" collapsed="false">
      <c r="A8" s="2" t="s">
        <v>11</v>
      </c>
      <c r="B8" s="1" t="s">
        <v>12</v>
      </c>
    </row>
    <row r="9" customFormat="false" ht="15" hidden="false" customHeight="false" outlineLevel="0" collapsed="false">
      <c r="A9" s="2" t="s">
        <v>13</v>
      </c>
      <c r="B9" s="1" t="s">
        <v>14</v>
      </c>
    </row>
    <row r="10" customFormat="false" ht="15" hidden="false" customHeight="false" outlineLevel="0" collapsed="false">
      <c r="A10" s="2" t="s">
        <v>15</v>
      </c>
      <c r="B10" s="1" t="s">
        <v>16</v>
      </c>
    </row>
    <row r="11" customFormat="false" ht="15" hidden="false" customHeight="false" outlineLevel="0" collapsed="false">
      <c r="A11" s="2" t="s">
        <v>17</v>
      </c>
      <c r="B11" s="1" t="s">
        <v>18</v>
      </c>
    </row>
    <row r="12" customFormat="false" ht="15" hidden="false" customHeight="false" outlineLevel="0" collapsed="false">
      <c r="A12" s="2"/>
    </row>
    <row r="13" customFormat="false" ht="15" hidden="false" customHeight="false" outlineLevel="0" collapsed="false">
      <c r="A13" s="2" t="s">
        <v>19</v>
      </c>
      <c r="B13" s="1" t="s">
        <v>20</v>
      </c>
    </row>
    <row r="14" customFormat="false" ht="15" hidden="false" customHeight="false" outlineLevel="0" collapsed="false">
      <c r="A14" s="2" t="s">
        <v>21</v>
      </c>
      <c r="B14" s="1" t="s">
        <v>22</v>
      </c>
    </row>
    <row r="15" customFormat="false" ht="15" hidden="false" customHeight="false" outlineLevel="0" collapsed="false">
      <c r="B15" s="1" t="s">
        <v>23</v>
      </c>
    </row>
    <row r="16" customFormat="false" ht="15" hidden="false" customHeight="false" outlineLevel="0" collapsed="false">
      <c r="B16" s="1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102</v>
      </c>
      <c r="B1" s="11" t="s">
        <v>131</v>
      </c>
      <c r="C1" s="11" t="s">
        <v>132</v>
      </c>
      <c r="D1" s="11" t="s">
        <v>133</v>
      </c>
      <c r="E1" s="11" t="s">
        <v>134</v>
      </c>
      <c r="F1" s="11" t="s">
        <v>135</v>
      </c>
      <c r="G1" s="11" t="s">
        <v>136</v>
      </c>
      <c r="H1" s="12" t="s">
        <v>137</v>
      </c>
      <c r="I1" s="11" t="s">
        <v>138</v>
      </c>
      <c r="J1" s="11" t="s">
        <v>139</v>
      </c>
      <c r="L1" s="3"/>
      <c r="M1" s="3"/>
      <c r="N1" s="3"/>
      <c r="P1" s="3"/>
      <c r="Q1" s="3"/>
      <c r="R1" s="3"/>
      <c r="S1" s="3"/>
      <c r="T1" s="3"/>
      <c r="U1" s="3"/>
      <c r="W1" s="3"/>
    </row>
    <row r="2" customFormat="false" ht="15.75" hidden="false" customHeight="false" outlineLevel="0" collapsed="false">
      <c r="A2" s="11" t="n">
        <v>2023</v>
      </c>
      <c r="B2" s="13" t="n">
        <v>182.39</v>
      </c>
      <c r="C2" s="13" t="n">
        <v>111.19</v>
      </c>
      <c r="D2" s="13" t="n">
        <v>142.136666666667</v>
      </c>
      <c r="E2" s="13" t="n">
        <v>174.87</v>
      </c>
      <c r="F2" s="13" t="n">
        <v>174.87</v>
      </c>
      <c r="G2" s="13" t="n">
        <v>174.87</v>
      </c>
      <c r="H2" s="14" t="n">
        <v>174.87</v>
      </c>
      <c r="I2" s="14" t="n">
        <v>174.87</v>
      </c>
      <c r="J2" s="14" t="n">
        <v>174.87</v>
      </c>
    </row>
    <row r="3" customFormat="false" ht="15.75" hidden="false" customHeight="false" outlineLevel="0" collapsed="false">
      <c r="A3" s="11" t="n">
        <v>2024</v>
      </c>
      <c r="B3" s="13" t="n">
        <v>198.82</v>
      </c>
      <c r="C3" s="13" t="n">
        <v>109.2</v>
      </c>
      <c r="D3" s="13" t="n">
        <v>147.863333333333</v>
      </c>
      <c r="E3" s="13" t="n">
        <v>196.79</v>
      </c>
      <c r="F3" s="13" t="n">
        <v>196.79</v>
      </c>
      <c r="G3" s="13" t="n">
        <v>196.79</v>
      </c>
      <c r="H3" s="14" t="n">
        <v>196.79</v>
      </c>
      <c r="I3" s="14" t="n">
        <v>196.79</v>
      </c>
      <c r="J3" s="14" t="n">
        <v>196.79</v>
      </c>
    </row>
    <row r="4" customFormat="false" ht="15.75" hidden="false" customHeight="false" outlineLevel="0" collapsed="false">
      <c r="A4" s="11" t="n">
        <v>2025</v>
      </c>
      <c r="B4" s="13" t="n">
        <v>227.02</v>
      </c>
      <c r="C4" s="13" t="n">
        <v>106.89</v>
      </c>
      <c r="D4" s="13" t="n">
        <v>158.082222222222</v>
      </c>
      <c r="E4" s="13" t="n">
        <v>240.78</v>
      </c>
      <c r="F4" s="13" t="n">
        <v>211.51</v>
      </c>
      <c r="G4" s="13" t="n">
        <v>224.684166666667</v>
      </c>
      <c r="H4" s="14" t="n">
        <v>220.61</v>
      </c>
      <c r="I4" s="14" t="n">
        <v>249.92</v>
      </c>
      <c r="J4" s="14" t="n">
        <v>233.351666666667</v>
      </c>
    </row>
    <row r="5" customFormat="false" ht="15.75" hidden="false" customHeight="false" outlineLevel="0" collapsed="false">
      <c r="A5" s="11" t="n">
        <v>2026</v>
      </c>
      <c r="B5" s="13" t="n">
        <v>262.13</v>
      </c>
      <c r="C5" s="13" t="n">
        <v>105.39</v>
      </c>
      <c r="D5" s="13" t="n">
        <v>171.366666666667</v>
      </c>
      <c r="E5" s="13" t="n">
        <v>291.4</v>
      </c>
      <c r="F5" s="13" t="n">
        <v>223.57</v>
      </c>
      <c r="G5" s="13" t="n">
        <v>252.899166666667</v>
      </c>
      <c r="H5" s="14" t="n">
        <v>231.95</v>
      </c>
      <c r="I5" s="14" t="n">
        <v>317.4</v>
      </c>
      <c r="J5" s="14" t="n">
        <v>274.64</v>
      </c>
    </row>
    <row r="6" customFormat="false" ht="15.75" hidden="false" customHeight="false" outlineLevel="0" collapsed="false">
      <c r="A6" s="11" t="n">
        <v>2027</v>
      </c>
      <c r="B6" s="13" t="n">
        <v>310.91</v>
      </c>
      <c r="C6" s="13" t="n">
        <v>104.88</v>
      </c>
      <c r="D6" s="13" t="n">
        <v>190.391111111111</v>
      </c>
      <c r="E6" s="13" t="n">
        <v>364.25</v>
      </c>
      <c r="F6" s="13" t="n">
        <v>239.78</v>
      </c>
      <c r="G6" s="13" t="n">
        <v>292.399166666667</v>
      </c>
      <c r="H6" s="14" t="n">
        <v>251.18</v>
      </c>
      <c r="I6" s="14" t="n">
        <v>403.1</v>
      </c>
      <c r="J6" s="14" t="n">
        <v>325.795</v>
      </c>
    </row>
    <row r="7" customFormat="false" ht="15.75" hidden="false" customHeight="false" outlineLevel="0" collapsed="false">
      <c r="A7" s="11" t="n">
        <v>2028</v>
      </c>
      <c r="B7" s="13" t="n">
        <v>375.66</v>
      </c>
      <c r="C7" s="13" t="n">
        <v>105.5</v>
      </c>
      <c r="D7" s="13" t="n">
        <v>215.992222222222</v>
      </c>
      <c r="E7" s="13" t="n">
        <v>447.03</v>
      </c>
      <c r="F7" s="13" t="n">
        <v>248.97</v>
      </c>
      <c r="G7" s="13" t="n">
        <v>331.264166666667</v>
      </c>
      <c r="H7" s="14" t="n">
        <v>271.5</v>
      </c>
      <c r="I7" s="14" t="n">
        <v>511.94</v>
      </c>
      <c r="J7" s="14" t="n">
        <v>387.628333333333</v>
      </c>
    </row>
    <row r="8" customFormat="false" ht="15.75" hidden="false" customHeight="false" outlineLevel="0" collapsed="false">
      <c r="A8" s="11" t="n">
        <v>2029</v>
      </c>
      <c r="B8" s="13" t="n">
        <v>462.89</v>
      </c>
      <c r="C8" s="13" t="n">
        <v>107.26</v>
      </c>
      <c r="D8" s="13" t="n">
        <v>250.364444444444</v>
      </c>
      <c r="E8" s="13" t="n">
        <v>528.87</v>
      </c>
      <c r="F8" s="13" t="n">
        <v>249.12</v>
      </c>
      <c r="G8" s="13" t="n">
        <v>363.928333333333</v>
      </c>
      <c r="H8" s="14" t="n">
        <v>292.85</v>
      </c>
      <c r="I8" s="14" t="n">
        <v>650.16</v>
      </c>
      <c r="J8" s="14" t="n">
        <v>462.523333333333</v>
      </c>
    </row>
    <row r="9" customFormat="false" ht="15.75" hidden="false" customHeight="false" outlineLevel="0" collapsed="false">
      <c r="A9" s="11" t="n">
        <v>2030</v>
      </c>
      <c r="B9" s="13" t="n">
        <v>587.04</v>
      </c>
      <c r="C9" s="13" t="n">
        <v>111.7</v>
      </c>
      <c r="D9" s="13" t="n">
        <v>298.623333333333</v>
      </c>
      <c r="E9" s="13" t="n">
        <v>597.94</v>
      </c>
      <c r="F9" s="13" t="n">
        <v>243.44</v>
      </c>
      <c r="G9" s="13" t="n">
        <v>388.961666666667</v>
      </c>
      <c r="H9" s="14" t="n">
        <v>315.16</v>
      </c>
      <c r="I9" s="14" t="n">
        <v>825.7</v>
      </c>
      <c r="J9" s="14" t="n">
        <v>553.416666666667</v>
      </c>
    </row>
    <row r="32" customFormat="false" ht="15.75" hidden="false" customHeight="false" outlineLevel="0" collapsed="false">
      <c r="B32" s="4"/>
      <c r="C32" s="4"/>
      <c r="D32" s="4"/>
      <c r="E32" s="4"/>
      <c r="F32" s="4"/>
      <c r="G32" s="4"/>
    </row>
    <row r="33" customFormat="false" ht="15.7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O33" s="4"/>
    </row>
    <row r="34" customFormat="false" ht="15.7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O34" s="4"/>
    </row>
    <row r="35" customFormat="false" ht="15.7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O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O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O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O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O39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82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54" activeCellId="0" sqref="B54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5" t="s">
        <v>25</v>
      </c>
      <c r="B1" s="7" t="s">
        <v>140</v>
      </c>
      <c r="C1" s="7"/>
      <c r="D1" s="7"/>
      <c r="E1" s="7"/>
      <c r="F1" s="7"/>
      <c r="G1" s="7"/>
      <c r="H1" s="7"/>
      <c r="I1" s="7"/>
      <c r="J1" s="7"/>
      <c r="K1" s="6"/>
      <c r="L1" s="6"/>
      <c r="M1" s="3"/>
      <c r="N1" s="3"/>
      <c r="O1" s="3"/>
      <c r="P1" s="3"/>
    </row>
    <row r="2" customFormat="false" ht="15.75" hidden="false" customHeight="false" outlineLevel="0" collapsed="false">
      <c r="A2" s="7" t="s">
        <v>102</v>
      </c>
      <c r="B2" s="7" t="s">
        <v>141</v>
      </c>
      <c r="C2" s="7" t="s">
        <v>142</v>
      </c>
      <c r="D2" s="7" t="s">
        <v>143</v>
      </c>
      <c r="E2" s="7" t="s">
        <v>144</v>
      </c>
      <c r="F2" s="7" t="s">
        <v>145</v>
      </c>
      <c r="G2" s="7" t="s">
        <v>146</v>
      </c>
      <c r="H2" s="7" t="s">
        <v>147</v>
      </c>
      <c r="I2" s="7" t="s">
        <v>148</v>
      </c>
      <c r="J2" s="7" t="s">
        <v>149</v>
      </c>
      <c r="K2" s="5" t="s">
        <v>150</v>
      </c>
      <c r="L2" s="7" t="s">
        <v>38</v>
      </c>
      <c r="N2" s="4"/>
      <c r="O2" s="4"/>
      <c r="P2" s="4"/>
    </row>
    <row r="3" customFormat="false" ht="15.75" hidden="false" customHeight="false" outlineLevel="0" collapsed="false">
      <c r="A3" s="7" t="n">
        <v>2023</v>
      </c>
      <c r="B3" s="8" t="n">
        <v>13.48</v>
      </c>
      <c r="C3" s="8" t="n">
        <v>8.44</v>
      </c>
      <c r="D3" s="8" t="n">
        <v>2.44</v>
      </c>
      <c r="E3" s="8" t="n">
        <v>2.97</v>
      </c>
      <c r="F3" s="8" t="n">
        <v>1.36</v>
      </c>
      <c r="G3" s="8" t="n">
        <v>1.95</v>
      </c>
      <c r="H3" s="8" t="n">
        <v>3.11</v>
      </c>
      <c r="I3" s="8" t="n">
        <v>2.69</v>
      </c>
      <c r="J3" s="8" t="n">
        <v>0.62</v>
      </c>
      <c r="K3" s="6" t="n">
        <v>1.83</v>
      </c>
      <c r="L3" s="8" t="n">
        <v>63.84</v>
      </c>
      <c r="M3" s="4"/>
      <c r="N3" s="4"/>
      <c r="O3" s="4"/>
      <c r="P3" s="4"/>
    </row>
    <row r="4" customFormat="false" ht="15.75" hidden="false" customHeight="false" outlineLevel="0" collapsed="false">
      <c r="A4" s="7" t="n">
        <v>2024</v>
      </c>
      <c r="B4" s="8" t="n">
        <v>16.66</v>
      </c>
      <c r="C4" s="8" t="n">
        <v>9.92</v>
      </c>
      <c r="D4" s="8" t="n">
        <v>2.54</v>
      </c>
      <c r="E4" s="8" t="n">
        <v>3.43</v>
      </c>
      <c r="F4" s="8" t="n">
        <v>1.44</v>
      </c>
      <c r="G4" s="8" t="n">
        <v>2.19</v>
      </c>
      <c r="H4" s="8" t="n">
        <v>3.46</v>
      </c>
      <c r="I4" s="8" t="n">
        <v>2.99</v>
      </c>
      <c r="J4" s="8" t="n">
        <v>0.63</v>
      </c>
      <c r="K4" s="6" t="n">
        <v>2.11</v>
      </c>
      <c r="L4" s="8" t="n">
        <v>73.89</v>
      </c>
      <c r="M4" s="4"/>
      <c r="N4" s="4"/>
      <c r="O4" s="4"/>
    </row>
    <row r="5" customFormat="false" ht="15.75" hidden="false" customHeight="false" outlineLevel="0" collapsed="false">
      <c r="A5" s="7" t="n">
        <v>2025</v>
      </c>
      <c r="B5" s="8" t="n">
        <v>20.5</v>
      </c>
      <c r="C5" s="8" t="n">
        <v>12.21</v>
      </c>
      <c r="D5" s="8" t="n">
        <v>3.05</v>
      </c>
      <c r="E5" s="8" t="n">
        <v>3.94</v>
      </c>
      <c r="F5" s="8" t="n">
        <v>1.65</v>
      </c>
      <c r="G5" s="8" t="n">
        <v>2.52</v>
      </c>
      <c r="H5" s="8" t="n">
        <v>3.98</v>
      </c>
      <c r="I5" s="8" t="n">
        <v>3.44</v>
      </c>
      <c r="J5" s="8" t="n">
        <v>0.73</v>
      </c>
      <c r="K5" s="6" t="n">
        <v>2.43</v>
      </c>
      <c r="L5" s="8" t="n">
        <v>87.58</v>
      </c>
      <c r="M5" s="4"/>
      <c r="N5" s="4"/>
      <c r="O5" s="4"/>
      <c r="P5" s="4"/>
    </row>
    <row r="6" customFormat="false" ht="15.75" hidden="false" customHeight="false" outlineLevel="0" collapsed="false">
      <c r="A6" s="7" t="n">
        <v>2026</v>
      </c>
      <c r="B6" s="8" t="n">
        <v>25.21</v>
      </c>
      <c r="C6" s="8" t="n">
        <v>15.01</v>
      </c>
      <c r="D6" s="8" t="n">
        <v>3.66</v>
      </c>
      <c r="E6" s="8" t="n">
        <v>4.53</v>
      </c>
      <c r="F6" s="8" t="n">
        <v>1.9</v>
      </c>
      <c r="G6" s="8" t="n">
        <v>2.9</v>
      </c>
      <c r="H6" s="8" t="n">
        <v>4.57</v>
      </c>
      <c r="I6" s="8" t="n">
        <v>3.95</v>
      </c>
      <c r="J6" s="8" t="n">
        <v>0.84</v>
      </c>
      <c r="K6" s="6" t="n">
        <v>2.79</v>
      </c>
      <c r="L6" s="6" t="n">
        <v>103.81</v>
      </c>
    </row>
    <row r="7" customFormat="false" ht="15.75" hidden="false" customHeight="false" outlineLevel="0" collapsed="false">
      <c r="A7" s="7" t="n">
        <v>2027</v>
      </c>
      <c r="B7" s="6" t="n">
        <v>31.01</v>
      </c>
      <c r="C7" s="8" t="n">
        <v>18.47</v>
      </c>
      <c r="D7" s="8" t="n">
        <v>4.4</v>
      </c>
      <c r="E7" s="8" t="n">
        <v>5.21</v>
      </c>
      <c r="F7" s="8" t="n">
        <v>2.18</v>
      </c>
      <c r="G7" s="8" t="n">
        <v>3.33</v>
      </c>
      <c r="H7" s="8" t="n">
        <v>5.26</v>
      </c>
      <c r="I7" s="8" t="n">
        <v>4.55</v>
      </c>
      <c r="J7" s="8" t="n">
        <v>0.96</v>
      </c>
      <c r="K7" s="6" t="n">
        <v>3.21</v>
      </c>
      <c r="L7" s="6" t="n">
        <v>123.04</v>
      </c>
    </row>
    <row r="8" customFormat="false" ht="15.75" hidden="false" customHeight="false" outlineLevel="0" collapsed="false">
      <c r="A8" s="7" t="n">
        <v>2028</v>
      </c>
      <c r="B8" s="8" t="n">
        <v>38.14</v>
      </c>
      <c r="C8" s="8" t="n">
        <v>22.72</v>
      </c>
      <c r="D8" s="8" t="n">
        <v>5.27</v>
      </c>
      <c r="E8" s="8" t="n">
        <v>6</v>
      </c>
      <c r="F8" s="8" t="n">
        <v>2.51</v>
      </c>
      <c r="G8" s="8" t="n">
        <v>3.83</v>
      </c>
      <c r="H8" s="8" t="n">
        <v>6.05</v>
      </c>
      <c r="I8" s="8" t="n">
        <v>5.23</v>
      </c>
      <c r="J8" s="8" t="n">
        <v>1.11</v>
      </c>
      <c r="K8" s="6" t="n">
        <v>3.69</v>
      </c>
      <c r="L8" s="6" t="n">
        <v>145.84</v>
      </c>
    </row>
    <row r="9" customFormat="false" ht="15.75" hidden="false" customHeight="false" outlineLevel="0" collapsed="false">
      <c r="A9" s="7" t="n">
        <v>2029</v>
      </c>
      <c r="B9" s="8" t="n">
        <v>46.91</v>
      </c>
      <c r="C9" s="8" t="n">
        <v>27.94</v>
      </c>
      <c r="D9" s="8" t="n">
        <v>6.33</v>
      </c>
      <c r="E9" s="8" t="n">
        <v>6.9</v>
      </c>
      <c r="F9" s="8" t="n">
        <v>2.89</v>
      </c>
      <c r="G9" s="8" t="n">
        <v>4.41</v>
      </c>
      <c r="H9" s="8" t="n">
        <v>6.95</v>
      </c>
      <c r="I9" s="8" t="n">
        <v>6.01</v>
      </c>
      <c r="J9" s="8" t="n">
        <v>1.27</v>
      </c>
      <c r="K9" s="6" t="n">
        <v>4.25</v>
      </c>
      <c r="L9" s="6" t="n">
        <v>172.87</v>
      </c>
    </row>
    <row r="10" customFormat="false" ht="15.75" hidden="false" customHeight="false" outlineLevel="0" collapsed="false">
      <c r="A10" s="7" t="n">
        <v>2030</v>
      </c>
      <c r="B10" s="8" t="n">
        <v>57.7</v>
      </c>
      <c r="C10" s="8" t="n">
        <v>34.37</v>
      </c>
      <c r="D10" s="8" t="n">
        <v>7.59</v>
      </c>
      <c r="E10" s="8" t="n">
        <v>7.93</v>
      </c>
      <c r="F10" s="8" t="n">
        <v>3.32</v>
      </c>
      <c r="G10" s="8" t="n">
        <v>5.07</v>
      </c>
      <c r="H10" s="8" t="n">
        <v>8</v>
      </c>
      <c r="I10" s="8" t="n">
        <v>6.92</v>
      </c>
      <c r="J10" s="8" t="n">
        <v>1.46</v>
      </c>
      <c r="K10" s="6" t="n">
        <v>4.89</v>
      </c>
      <c r="L10" s="6" t="n">
        <v>204.9</v>
      </c>
    </row>
    <row r="11" customFormat="false" ht="15.75" hidden="false" customHeight="false" outlineLevel="0" collapsed="false">
      <c r="A11" s="3"/>
      <c r="B11" s="4"/>
      <c r="C11" s="4"/>
      <c r="D11" s="4"/>
      <c r="E11" s="4"/>
      <c r="F11" s="4"/>
      <c r="G11" s="4"/>
      <c r="H11" s="4"/>
      <c r="I11" s="4"/>
      <c r="J11" s="4"/>
    </row>
    <row r="12" customFormat="false" ht="15.75" hidden="false" customHeight="false" outlineLevel="0" collapsed="false">
      <c r="A12" s="3"/>
      <c r="B12" s="4"/>
      <c r="C12" s="4"/>
      <c r="D12" s="4"/>
      <c r="E12" s="4"/>
      <c r="F12" s="4"/>
      <c r="G12" s="4"/>
      <c r="H12" s="4"/>
      <c r="I12" s="4"/>
      <c r="J12" s="4"/>
    </row>
    <row r="15" customFormat="false" ht="15.75" hidden="false" customHeight="false" outlineLevel="0" collapsed="false">
      <c r="A15" s="5" t="s">
        <v>39</v>
      </c>
      <c r="B15" s="7" t="s">
        <v>140</v>
      </c>
      <c r="C15" s="7"/>
      <c r="D15" s="7"/>
      <c r="E15" s="7"/>
      <c r="F15" s="7"/>
      <c r="G15" s="7"/>
      <c r="H15" s="7"/>
      <c r="I15" s="7"/>
      <c r="J15" s="7"/>
      <c r="K15" s="6"/>
      <c r="L15" s="6"/>
    </row>
    <row r="16" customFormat="false" ht="15.75" hidden="false" customHeight="false" outlineLevel="0" collapsed="false">
      <c r="A16" s="7" t="s">
        <v>102</v>
      </c>
      <c r="B16" s="7" t="s">
        <v>141</v>
      </c>
      <c r="C16" s="7" t="s">
        <v>142</v>
      </c>
      <c r="D16" s="7" t="s">
        <v>143</v>
      </c>
      <c r="E16" s="7" t="s">
        <v>144</v>
      </c>
      <c r="F16" s="7" t="s">
        <v>145</v>
      </c>
      <c r="G16" s="7" t="s">
        <v>146</v>
      </c>
      <c r="H16" s="7" t="s">
        <v>147</v>
      </c>
      <c r="I16" s="7" t="s">
        <v>148</v>
      </c>
      <c r="J16" s="7" t="s">
        <v>149</v>
      </c>
      <c r="K16" s="5" t="s">
        <v>150</v>
      </c>
      <c r="L16" s="7" t="s">
        <v>38</v>
      </c>
    </row>
    <row r="17" customFormat="false" ht="15.75" hidden="false" customHeight="false" outlineLevel="0" collapsed="false">
      <c r="A17" s="7" t="n">
        <v>2023</v>
      </c>
      <c r="B17" s="8" t="n">
        <v>13.48</v>
      </c>
      <c r="C17" s="8" t="n">
        <v>8.44</v>
      </c>
      <c r="D17" s="8" t="n">
        <v>2.44</v>
      </c>
      <c r="E17" s="8" t="n">
        <v>2.97</v>
      </c>
      <c r="F17" s="8" t="n">
        <v>1.36</v>
      </c>
      <c r="G17" s="8" t="n">
        <v>1.95</v>
      </c>
      <c r="H17" s="8" t="n">
        <v>3.11</v>
      </c>
      <c r="I17" s="8" t="n">
        <v>2.69</v>
      </c>
      <c r="J17" s="8" t="n">
        <v>0.62</v>
      </c>
      <c r="K17" s="6" t="n">
        <v>1.83</v>
      </c>
      <c r="L17" s="8" t="n">
        <v>63.84</v>
      </c>
    </row>
    <row r="18" customFormat="false" ht="15.75" hidden="false" customHeight="false" outlineLevel="0" collapsed="false">
      <c r="A18" s="7" t="n">
        <v>2024</v>
      </c>
      <c r="B18" s="8" t="n">
        <v>16.66</v>
      </c>
      <c r="C18" s="8" t="n">
        <v>9.92</v>
      </c>
      <c r="D18" s="8" t="n">
        <v>2.54</v>
      </c>
      <c r="E18" s="8" t="n">
        <v>3.43</v>
      </c>
      <c r="F18" s="8" t="n">
        <v>1.44</v>
      </c>
      <c r="G18" s="8" t="n">
        <v>2.19</v>
      </c>
      <c r="H18" s="8" t="n">
        <v>3.46</v>
      </c>
      <c r="I18" s="8" t="n">
        <v>2.99</v>
      </c>
      <c r="J18" s="8" t="n">
        <v>0.63</v>
      </c>
      <c r="K18" s="6" t="n">
        <v>2.11</v>
      </c>
      <c r="L18" s="8" t="n">
        <v>73.89</v>
      </c>
    </row>
    <row r="19" customFormat="false" ht="15.75" hidden="false" customHeight="false" outlineLevel="0" collapsed="false">
      <c r="A19" s="7" t="n">
        <v>2025</v>
      </c>
      <c r="B19" s="8" t="n">
        <v>19.62</v>
      </c>
      <c r="C19" s="8" t="n">
        <v>11.01</v>
      </c>
      <c r="D19" s="8" t="n">
        <v>3.27</v>
      </c>
      <c r="E19" s="8" t="n">
        <v>3.78</v>
      </c>
      <c r="F19" s="8" t="n">
        <v>1.16</v>
      </c>
      <c r="G19" s="8" t="n">
        <v>2.53</v>
      </c>
      <c r="H19" s="8" t="n">
        <v>3.86</v>
      </c>
      <c r="I19" s="8" t="n">
        <v>3.44</v>
      </c>
      <c r="J19" s="8" t="n">
        <v>0.76</v>
      </c>
      <c r="K19" s="6" t="n">
        <v>2.33</v>
      </c>
      <c r="L19" s="8" t="n">
        <v>84.98</v>
      </c>
    </row>
    <row r="20" customFormat="false" ht="15.75" hidden="false" customHeight="false" outlineLevel="0" collapsed="false">
      <c r="A20" s="7" t="n">
        <v>2026</v>
      </c>
      <c r="B20" s="8" t="n">
        <v>23.35</v>
      </c>
      <c r="C20" s="8" t="n">
        <v>12.57</v>
      </c>
      <c r="D20" s="8" t="n">
        <v>3.86</v>
      </c>
      <c r="E20" s="8" t="n">
        <v>4.2</v>
      </c>
      <c r="F20" s="8" t="n">
        <v>0.95</v>
      </c>
      <c r="G20" s="8" t="n">
        <v>2.94</v>
      </c>
      <c r="H20" s="8" t="n">
        <v>4.27</v>
      </c>
      <c r="I20" s="8" t="n">
        <v>3.88</v>
      </c>
      <c r="J20" s="8" t="n">
        <v>0.91</v>
      </c>
      <c r="K20" s="6" t="n">
        <v>2.59</v>
      </c>
      <c r="L20" s="6" t="n">
        <v>97.63</v>
      </c>
    </row>
    <row r="21" customFormat="false" ht="15.75" hidden="false" customHeight="false" outlineLevel="0" collapsed="false">
      <c r="A21" s="7" t="n">
        <v>2027</v>
      </c>
      <c r="B21" s="6" t="n">
        <v>27.76</v>
      </c>
      <c r="C21" s="8" t="n">
        <v>14.25</v>
      </c>
      <c r="D21" s="8" t="n">
        <v>4.55</v>
      </c>
      <c r="E21" s="8" t="n">
        <v>4.67</v>
      </c>
      <c r="F21" s="8" t="n">
        <v>0.65</v>
      </c>
      <c r="G21" s="8" t="n">
        <v>3.41</v>
      </c>
      <c r="H21" s="8" t="n">
        <v>4.72</v>
      </c>
      <c r="I21" s="8" t="n">
        <v>4.36</v>
      </c>
      <c r="J21" s="8" t="n">
        <v>1.08</v>
      </c>
      <c r="K21" s="6" t="n">
        <v>2.88</v>
      </c>
      <c r="L21" s="6" t="n">
        <v>112.07</v>
      </c>
    </row>
    <row r="22" customFormat="false" ht="15.75" hidden="false" customHeight="false" outlineLevel="0" collapsed="false">
      <c r="A22" s="7" t="n">
        <v>2028</v>
      </c>
      <c r="B22" s="8" t="n">
        <v>32.95</v>
      </c>
      <c r="C22" s="8" t="n">
        <v>16.05</v>
      </c>
      <c r="D22" s="8" t="n">
        <v>5.37</v>
      </c>
      <c r="E22" s="8" t="n">
        <v>5.18</v>
      </c>
      <c r="F22" s="8" t="n">
        <v>0.24</v>
      </c>
      <c r="G22" s="8" t="n">
        <v>3.96</v>
      </c>
      <c r="H22" s="8" t="n">
        <v>5.2</v>
      </c>
      <c r="I22" s="8" t="n">
        <v>4.91</v>
      </c>
      <c r="J22" s="8" t="n">
        <v>1.28</v>
      </c>
      <c r="K22" s="6" t="n">
        <v>3.19</v>
      </c>
      <c r="L22" s="6" t="n">
        <v>128.5</v>
      </c>
    </row>
    <row r="23" customFormat="false" ht="15.75" hidden="false" customHeight="false" outlineLevel="0" collapsed="false">
      <c r="A23" s="7" t="n">
        <v>2029</v>
      </c>
      <c r="B23" s="8" t="n">
        <v>39.07</v>
      </c>
      <c r="C23" s="8" t="n">
        <v>17.92</v>
      </c>
      <c r="D23" s="8" t="n">
        <v>6.33</v>
      </c>
      <c r="E23" s="8" t="n">
        <v>5.74</v>
      </c>
      <c r="F23" s="8" t="n">
        <v>0</v>
      </c>
      <c r="G23" s="8" t="n">
        <v>4.6</v>
      </c>
      <c r="H23" s="8" t="n">
        <v>5.73</v>
      </c>
      <c r="I23" s="8" t="n">
        <v>5.52</v>
      </c>
      <c r="J23" s="8" t="n">
        <v>1.52</v>
      </c>
      <c r="K23" s="6" t="n">
        <v>3.54</v>
      </c>
      <c r="L23" s="6" t="n">
        <v>147.17</v>
      </c>
      <c r="N23" s="4"/>
      <c r="O23" s="4"/>
      <c r="P23" s="4"/>
      <c r="Q23" s="4"/>
      <c r="R23" s="4"/>
    </row>
    <row r="24" customFormat="false" ht="15.75" hidden="false" customHeight="false" outlineLevel="0" collapsed="false">
      <c r="A24" s="7" t="n">
        <v>2030</v>
      </c>
      <c r="B24" s="8" t="n">
        <v>46.27</v>
      </c>
      <c r="C24" s="8" t="n">
        <v>19.8</v>
      </c>
      <c r="D24" s="8" t="n">
        <v>7.45</v>
      </c>
      <c r="E24" s="8" t="n">
        <v>6.36</v>
      </c>
      <c r="F24" s="8" t="n">
        <v>0</v>
      </c>
      <c r="G24" s="8" t="n">
        <v>5.34</v>
      </c>
      <c r="H24" s="8" t="n">
        <v>6.3</v>
      </c>
      <c r="I24" s="8" t="n">
        <v>6.2</v>
      </c>
      <c r="J24" s="8" t="n">
        <v>1.81</v>
      </c>
      <c r="K24" s="6" t="n">
        <v>3.92</v>
      </c>
      <c r="L24" s="6" t="n">
        <v>168.34</v>
      </c>
    </row>
    <row r="25" customFormat="false" ht="15.75" hidden="false" customHeight="false" outlineLevel="0" collapsed="false">
      <c r="A25" s="3"/>
      <c r="B25" s="4"/>
      <c r="C25" s="4"/>
      <c r="D25" s="4"/>
      <c r="E25" s="4"/>
      <c r="F25" s="4"/>
      <c r="G25" s="4"/>
      <c r="H25" s="4"/>
      <c r="I25" s="4"/>
      <c r="J25" s="4"/>
    </row>
    <row r="26" customFormat="false" ht="15.75" hidden="false" customHeight="false" outlineLevel="0" collapsed="false">
      <c r="A26" s="3"/>
      <c r="B26" s="4"/>
      <c r="C26" s="4"/>
      <c r="D26" s="4"/>
      <c r="E26" s="4"/>
      <c r="F26" s="4"/>
      <c r="G26" s="4"/>
      <c r="H26" s="4"/>
      <c r="I26" s="4"/>
      <c r="J26" s="4"/>
    </row>
    <row r="29" customFormat="false" ht="15.75" hidden="false" customHeight="false" outlineLevel="0" collapsed="false">
      <c r="A29" s="5" t="s">
        <v>40</v>
      </c>
      <c r="B29" s="7" t="s">
        <v>140</v>
      </c>
      <c r="C29" s="7"/>
      <c r="D29" s="7"/>
      <c r="E29" s="7"/>
      <c r="F29" s="7"/>
      <c r="G29" s="7"/>
      <c r="H29" s="7"/>
      <c r="I29" s="7"/>
      <c r="J29" s="7"/>
      <c r="K29" s="6"/>
      <c r="L29" s="6"/>
    </row>
    <row r="30" customFormat="false" ht="15.75" hidden="false" customHeight="false" outlineLevel="0" collapsed="false">
      <c r="A30" s="7" t="s">
        <v>102</v>
      </c>
      <c r="B30" s="7" t="s">
        <v>141</v>
      </c>
      <c r="C30" s="7" t="s">
        <v>142</v>
      </c>
      <c r="D30" s="7" t="s">
        <v>143</v>
      </c>
      <c r="E30" s="7" t="s">
        <v>144</v>
      </c>
      <c r="F30" s="7" t="s">
        <v>145</v>
      </c>
      <c r="G30" s="7" t="s">
        <v>146</v>
      </c>
      <c r="H30" s="7" t="s">
        <v>147</v>
      </c>
      <c r="I30" s="7" t="s">
        <v>148</v>
      </c>
      <c r="J30" s="7" t="s">
        <v>149</v>
      </c>
      <c r="K30" s="5" t="s">
        <v>150</v>
      </c>
      <c r="L30" s="7" t="s">
        <v>38</v>
      </c>
    </row>
    <row r="31" customFormat="false" ht="15.75" hidden="false" customHeight="false" outlineLevel="0" collapsed="false">
      <c r="A31" s="7" t="n">
        <v>2023</v>
      </c>
      <c r="B31" s="8" t="n">
        <v>13.48</v>
      </c>
      <c r="C31" s="8" t="n">
        <v>8.44</v>
      </c>
      <c r="D31" s="8" t="n">
        <v>2.44</v>
      </c>
      <c r="E31" s="8" t="n">
        <v>2.97</v>
      </c>
      <c r="F31" s="8" t="n">
        <v>1.36</v>
      </c>
      <c r="G31" s="8" t="n">
        <v>1.95</v>
      </c>
      <c r="H31" s="8" t="n">
        <v>3.11</v>
      </c>
      <c r="I31" s="8" t="n">
        <v>2.69</v>
      </c>
      <c r="J31" s="8" t="n">
        <v>0.62</v>
      </c>
      <c r="K31" s="6" t="n">
        <v>1.83</v>
      </c>
      <c r="L31" s="8" t="n">
        <v>63.84</v>
      </c>
    </row>
    <row r="32" customFormat="false" ht="15.75" hidden="false" customHeight="false" outlineLevel="0" collapsed="false">
      <c r="A32" s="7" t="n">
        <v>2024</v>
      </c>
      <c r="B32" s="8" t="n">
        <v>16.66</v>
      </c>
      <c r="C32" s="8" t="n">
        <v>9.92</v>
      </c>
      <c r="D32" s="8" t="n">
        <v>2.54</v>
      </c>
      <c r="E32" s="8" t="n">
        <v>3.43</v>
      </c>
      <c r="F32" s="8" t="n">
        <v>1.44</v>
      </c>
      <c r="G32" s="8" t="n">
        <v>2.19</v>
      </c>
      <c r="H32" s="8" t="n">
        <v>3.46</v>
      </c>
      <c r="I32" s="8" t="n">
        <v>2.99</v>
      </c>
      <c r="J32" s="8" t="n">
        <v>0.63</v>
      </c>
      <c r="K32" s="6" t="n">
        <v>2.11</v>
      </c>
      <c r="L32" s="8" t="n">
        <v>73.89</v>
      </c>
    </row>
    <row r="33" customFormat="false" ht="15.75" hidden="false" customHeight="false" outlineLevel="0" collapsed="false">
      <c r="A33" s="7" t="n">
        <v>2025</v>
      </c>
      <c r="B33" s="0" t="n">
        <v>19.71</v>
      </c>
      <c r="C33" s="0" t="n">
        <v>11.74</v>
      </c>
      <c r="D33" s="0" t="n">
        <v>2.93</v>
      </c>
      <c r="E33" s="0" t="n">
        <v>3.79</v>
      </c>
      <c r="F33" s="0" t="n">
        <v>1.59</v>
      </c>
      <c r="G33" s="0" t="n">
        <v>2.42</v>
      </c>
      <c r="H33" s="0" t="n">
        <v>3.82</v>
      </c>
      <c r="I33" s="0" t="n">
        <v>3.31</v>
      </c>
      <c r="J33" s="0" t="n">
        <v>0.7</v>
      </c>
      <c r="K33" s="0" t="n">
        <v>2.34</v>
      </c>
      <c r="L33" s="0" t="n">
        <v>84.21</v>
      </c>
    </row>
    <row r="34" customFormat="false" ht="15.75" hidden="false" customHeight="false" outlineLevel="0" collapsed="false">
      <c r="A34" s="7" t="n">
        <v>2026</v>
      </c>
      <c r="B34" s="0" t="n">
        <v>23.27</v>
      </c>
      <c r="C34" s="0" t="n">
        <v>13.86</v>
      </c>
      <c r="D34" s="0" t="n">
        <v>3.38</v>
      </c>
      <c r="E34" s="0" t="n">
        <v>4.19</v>
      </c>
      <c r="F34" s="0" t="n">
        <v>1.75</v>
      </c>
      <c r="G34" s="0" t="n">
        <v>2.68</v>
      </c>
      <c r="H34" s="0" t="n">
        <v>4.22</v>
      </c>
      <c r="I34" s="0" t="n">
        <v>3.65</v>
      </c>
      <c r="J34" s="0" t="n">
        <v>0.77</v>
      </c>
      <c r="K34" s="0" t="n">
        <v>2.58</v>
      </c>
      <c r="L34" s="0" t="n">
        <v>95.82</v>
      </c>
    </row>
    <row r="35" customFormat="false" ht="15.75" hidden="false" customHeight="false" outlineLevel="0" collapsed="false">
      <c r="A35" s="7" t="n">
        <v>2027</v>
      </c>
      <c r="B35" s="0" t="n">
        <v>27.43</v>
      </c>
      <c r="C35" s="0" t="n">
        <v>16.34</v>
      </c>
      <c r="D35" s="0" t="n">
        <v>3.89</v>
      </c>
      <c r="E35" s="0" t="n">
        <v>4.61</v>
      </c>
      <c r="F35" s="0" t="n">
        <v>1.93</v>
      </c>
      <c r="G35" s="0" t="n">
        <v>2.95</v>
      </c>
      <c r="H35" s="0" t="n">
        <v>4.65</v>
      </c>
      <c r="I35" s="0" t="n">
        <v>4.02</v>
      </c>
      <c r="J35" s="0" t="n">
        <v>0.85</v>
      </c>
      <c r="K35" s="0" t="n">
        <v>2.84</v>
      </c>
      <c r="L35" s="0" t="n">
        <v>108.85</v>
      </c>
    </row>
    <row r="36" customFormat="false" ht="15.75" hidden="false" customHeight="false" outlineLevel="0" collapsed="false">
      <c r="A36" s="7" t="n">
        <v>2028</v>
      </c>
      <c r="B36" s="0" t="n">
        <v>32.27</v>
      </c>
      <c r="C36" s="0" t="n">
        <v>19.22</v>
      </c>
      <c r="D36" s="0" t="n">
        <v>4.46</v>
      </c>
      <c r="E36" s="0" t="n">
        <v>5.07</v>
      </c>
      <c r="F36" s="0" t="n">
        <v>2.13</v>
      </c>
      <c r="G36" s="0" t="n">
        <v>3.24</v>
      </c>
      <c r="H36" s="0" t="n">
        <v>5.12</v>
      </c>
      <c r="I36" s="0" t="n">
        <v>4.42</v>
      </c>
      <c r="J36" s="0" t="n">
        <v>0.94</v>
      </c>
      <c r="K36" s="0" t="n">
        <v>3.13</v>
      </c>
      <c r="L36" s="0" t="n">
        <v>123.41</v>
      </c>
    </row>
    <row r="37" customFormat="false" ht="15.75" hidden="false" customHeight="false" outlineLevel="0" collapsed="false">
      <c r="A37" s="7" t="n">
        <v>2029</v>
      </c>
      <c r="B37" s="0" t="n">
        <v>37.89</v>
      </c>
      <c r="C37" s="0" t="n">
        <v>22.57</v>
      </c>
      <c r="D37" s="0" t="n">
        <v>5.11</v>
      </c>
      <c r="E37" s="0" t="n">
        <v>5.57</v>
      </c>
      <c r="F37" s="0" t="n">
        <v>2.33</v>
      </c>
      <c r="G37" s="0" t="n">
        <v>3.56</v>
      </c>
      <c r="H37" s="0" t="n">
        <v>5.62</v>
      </c>
      <c r="I37" s="0" t="n">
        <v>4.86</v>
      </c>
      <c r="J37" s="0" t="n">
        <v>1.03</v>
      </c>
      <c r="K37" s="0" t="n">
        <v>3.43</v>
      </c>
      <c r="L37" s="0" t="n">
        <v>139.62</v>
      </c>
    </row>
    <row r="38" customFormat="false" ht="15.75" hidden="false" customHeight="false" outlineLevel="0" collapsed="false">
      <c r="A38" s="7" t="n">
        <v>2030</v>
      </c>
      <c r="B38" s="0" t="n">
        <v>44.39</v>
      </c>
      <c r="C38" s="0" t="n">
        <v>26.44</v>
      </c>
      <c r="D38" s="0" t="n">
        <v>5.84</v>
      </c>
      <c r="E38" s="0" t="n">
        <v>6.1</v>
      </c>
      <c r="F38" s="0" t="n">
        <v>2.55</v>
      </c>
      <c r="G38" s="0" t="n">
        <v>3.9</v>
      </c>
      <c r="H38" s="0" t="n">
        <v>6.15</v>
      </c>
      <c r="I38" s="0" t="n">
        <v>5.32</v>
      </c>
      <c r="J38" s="0" t="n">
        <v>1.12</v>
      </c>
      <c r="K38" s="0" t="n">
        <v>3.76</v>
      </c>
      <c r="L38" s="0" t="n">
        <v>157.61</v>
      </c>
    </row>
    <row r="45" customFormat="false" ht="15.75" hidden="false" customHeight="false" outlineLevel="0" collapsed="false">
      <c r="A45" s="7" t="s">
        <v>151</v>
      </c>
    </row>
    <row r="46" customFormat="false" ht="15.75" hidden="false" customHeight="false" outlineLevel="0" collapsed="false">
      <c r="A46" s="7" t="s">
        <v>102</v>
      </c>
      <c r="B46" s="7" t="s">
        <v>141</v>
      </c>
      <c r="C46" s="7" t="s">
        <v>142</v>
      </c>
      <c r="D46" s="7" t="s">
        <v>143</v>
      </c>
      <c r="E46" s="7" t="s">
        <v>144</v>
      </c>
      <c r="F46" s="7" t="s">
        <v>145</v>
      </c>
      <c r="G46" s="7" t="s">
        <v>146</v>
      </c>
      <c r="H46" s="7" t="s">
        <v>147</v>
      </c>
      <c r="I46" s="7" t="s">
        <v>148</v>
      </c>
      <c r="J46" s="7" t="s">
        <v>149</v>
      </c>
      <c r="K46" s="5" t="s">
        <v>150</v>
      </c>
      <c r="L46" s="7" t="s">
        <v>38</v>
      </c>
    </row>
    <row r="47" customFormat="false" ht="15.75" hidden="false" customHeight="false" outlineLevel="0" collapsed="false">
      <c r="A47" s="7" t="n">
        <v>2023</v>
      </c>
      <c r="B47" s="16" t="n">
        <f aca="false">AVERAGE(B3,B17,B31)</f>
        <v>13.48</v>
      </c>
      <c r="C47" s="16" t="n">
        <f aca="false">AVERAGE(C3,C17,C31)</f>
        <v>8.44</v>
      </c>
      <c r="D47" s="16" t="n">
        <f aca="false">AVERAGE(D3,D17,D31)</f>
        <v>2.44</v>
      </c>
      <c r="E47" s="16" t="n">
        <f aca="false">AVERAGE(E3,E17,E31)</f>
        <v>2.97</v>
      </c>
      <c r="F47" s="16" t="n">
        <f aca="false">AVERAGE(F3,F17,F31)</f>
        <v>1.36</v>
      </c>
      <c r="G47" s="16" t="n">
        <f aca="false">AVERAGE(G3,G17,G31)</f>
        <v>1.95</v>
      </c>
      <c r="H47" s="16" t="n">
        <f aca="false">AVERAGE(H3,H17,H31)</f>
        <v>3.11</v>
      </c>
      <c r="I47" s="16" t="n">
        <f aca="false">AVERAGE(I3,I17,I31)</f>
        <v>2.69</v>
      </c>
      <c r="J47" s="16" t="n">
        <f aca="false">AVERAGE(J3,J17,J31)</f>
        <v>0.62</v>
      </c>
      <c r="K47" s="16" t="n">
        <f aca="false">AVERAGE(K3,K17,K31)</f>
        <v>1.83</v>
      </c>
      <c r="L47" s="16" t="n">
        <f aca="false">AVERAGE(L3,L17,L31)</f>
        <v>63.84</v>
      </c>
    </row>
    <row r="48" customFormat="false" ht="15.75" hidden="false" customHeight="false" outlineLevel="0" collapsed="false">
      <c r="A48" s="7" t="n">
        <v>2024</v>
      </c>
      <c r="B48" s="16" t="n">
        <f aca="false">AVERAGE(B4,B18,B32)</f>
        <v>16.66</v>
      </c>
      <c r="C48" s="16" t="n">
        <f aca="false">AVERAGE(C4,C18,C32)</f>
        <v>9.92</v>
      </c>
      <c r="D48" s="16" t="n">
        <f aca="false">AVERAGE(D4,D18,D32)</f>
        <v>2.54</v>
      </c>
      <c r="E48" s="16" t="n">
        <f aca="false">AVERAGE(E4,E18,E32)</f>
        <v>3.43</v>
      </c>
      <c r="F48" s="16" t="n">
        <f aca="false">AVERAGE(F4,F18,F32)</f>
        <v>1.44</v>
      </c>
      <c r="G48" s="16" t="n">
        <f aca="false">AVERAGE(G4,G18,G32)</f>
        <v>2.19</v>
      </c>
      <c r="H48" s="16" t="n">
        <f aca="false">AVERAGE(H4,H18,H32)</f>
        <v>3.46</v>
      </c>
      <c r="I48" s="16" t="n">
        <f aca="false">AVERAGE(I4,I18,I32)</f>
        <v>2.99</v>
      </c>
      <c r="J48" s="16" t="n">
        <f aca="false">AVERAGE(J4,J18,J32)</f>
        <v>0.63</v>
      </c>
      <c r="K48" s="16" t="n">
        <f aca="false">AVERAGE(K4,K18,K32)</f>
        <v>2.11</v>
      </c>
      <c r="L48" s="16" t="n">
        <f aca="false">AVERAGE(L4,L18,L32)</f>
        <v>73.89</v>
      </c>
    </row>
    <row r="49" customFormat="false" ht="15.75" hidden="false" customHeight="false" outlineLevel="0" collapsed="false">
      <c r="A49" s="7" t="n">
        <v>2025</v>
      </c>
      <c r="B49" s="16" t="n">
        <f aca="false">AVERAGE(B5,B19,B33)</f>
        <v>19.9433333333333</v>
      </c>
      <c r="C49" s="16" t="n">
        <f aca="false">AVERAGE(C5,C19,C33)</f>
        <v>11.6533333333333</v>
      </c>
      <c r="D49" s="16" t="n">
        <f aca="false">AVERAGE(D5,D19,D33)</f>
        <v>3.08333333333333</v>
      </c>
      <c r="E49" s="16" t="n">
        <f aca="false">AVERAGE(E5,E19,E33)</f>
        <v>3.83666666666667</v>
      </c>
      <c r="F49" s="16" t="n">
        <f aca="false">AVERAGE(F5,F19,F33)</f>
        <v>1.46666666666667</v>
      </c>
      <c r="G49" s="16" t="n">
        <f aca="false">AVERAGE(G5,G19,G33)</f>
        <v>2.49</v>
      </c>
      <c r="H49" s="16" t="n">
        <f aca="false">AVERAGE(H5,H19,H33)</f>
        <v>3.88666666666667</v>
      </c>
      <c r="I49" s="16" t="n">
        <f aca="false">AVERAGE(I5,I19,I33)</f>
        <v>3.39666666666667</v>
      </c>
      <c r="J49" s="16" t="n">
        <f aca="false">AVERAGE(J5,J19,J33)</f>
        <v>0.73</v>
      </c>
      <c r="K49" s="16" t="n">
        <f aca="false">AVERAGE(K5,K19,K33)</f>
        <v>2.36666666666667</v>
      </c>
      <c r="L49" s="16" t="n">
        <f aca="false">AVERAGE(L5,L19,L33)</f>
        <v>85.59</v>
      </c>
    </row>
    <row r="50" customFormat="false" ht="15.75" hidden="false" customHeight="false" outlineLevel="0" collapsed="false">
      <c r="A50" s="7" t="n">
        <v>2026</v>
      </c>
      <c r="B50" s="16" t="n">
        <f aca="false">AVERAGE(B6,B20,B34)</f>
        <v>23.9433333333333</v>
      </c>
      <c r="C50" s="16" t="n">
        <f aca="false">AVERAGE(C6,C20,C34)</f>
        <v>13.8133333333333</v>
      </c>
      <c r="D50" s="16" t="n">
        <f aca="false">AVERAGE(D6,D20,D34)</f>
        <v>3.63333333333333</v>
      </c>
      <c r="E50" s="16" t="n">
        <f aca="false">AVERAGE(E6,E20,E34)</f>
        <v>4.30666666666667</v>
      </c>
      <c r="F50" s="16" t="n">
        <f aca="false">AVERAGE(F6,F20,F34)</f>
        <v>1.53333333333333</v>
      </c>
      <c r="G50" s="16" t="n">
        <f aca="false">AVERAGE(G6,G20,G34)</f>
        <v>2.84</v>
      </c>
      <c r="H50" s="16" t="n">
        <f aca="false">AVERAGE(H6,H20,H34)</f>
        <v>4.35333333333333</v>
      </c>
      <c r="I50" s="16" t="n">
        <f aca="false">AVERAGE(I6,I20,I34)</f>
        <v>3.82666666666667</v>
      </c>
      <c r="J50" s="16" t="n">
        <f aca="false">AVERAGE(J6,J20,J34)</f>
        <v>0.84</v>
      </c>
      <c r="K50" s="16" t="n">
        <f aca="false">AVERAGE(K6,K20,K34)</f>
        <v>2.65333333333333</v>
      </c>
      <c r="L50" s="16" t="n">
        <f aca="false">AVERAGE(L6,L20,L34)</f>
        <v>99.0866666666667</v>
      </c>
    </row>
    <row r="51" customFormat="false" ht="15.75" hidden="false" customHeight="false" outlineLevel="0" collapsed="false">
      <c r="A51" s="7" t="n">
        <v>2027</v>
      </c>
      <c r="B51" s="16" t="n">
        <f aca="false">AVERAGE(B7,B21,B35)</f>
        <v>28.7333333333333</v>
      </c>
      <c r="C51" s="16" t="n">
        <f aca="false">AVERAGE(C7,C21,C35)</f>
        <v>16.3533333333333</v>
      </c>
      <c r="D51" s="16" t="n">
        <f aca="false">AVERAGE(D7,D21,D35)</f>
        <v>4.28</v>
      </c>
      <c r="E51" s="16" t="n">
        <f aca="false">AVERAGE(E7,E21,E35)</f>
        <v>4.83</v>
      </c>
      <c r="F51" s="16" t="n">
        <f aca="false">AVERAGE(F7,F21,F35)</f>
        <v>1.58666666666667</v>
      </c>
      <c r="G51" s="16" t="n">
        <f aca="false">AVERAGE(G7,G21,G35)</f>
        <v>3.23</v>
      </c>
      <c r="H51" s="16" t="n">
        <f aca="false">AVERAGE(H7,H21,H35)</f>
        <v>4.87666666666667</v>
      </c>
      <c r="I51" s="16" t="n">
        <f aca="false">AVERAGE(I7,I21,I35)</f>
        <v>4.31</v>
      </c>
      <c r="J51" s="16" t="n">
        <f aca="false">AVERAGE(J7,J21,J35)</f>
        <v>0.963333333333333</v>
      </c>
      <c r="K51" s="16" t="n">
        <f aca="false">AVERAGE(K7,K21,K35)</f>
        <v>2.97666666666667</v>
      </c>
      <c r="L51" s="16" t="n">
        <f aca="false">AVERAGE(L7,L21,L35)</f>
        <v>114.653333333333</v>
      </c>
    </row>
    <row r="52" customFormat="false" ht="15.75" hidden="false" customHeight="false" outlineLevel="0" collapsed="false">
      <c r="A52" s="7" t="n">
        <v>2028</v>
      </c>
      <c r="B52" s="16" t="n">
        <f aca="false">AVERAGE(B8,B22,B36)</f>
        <v>34.4533333333333</v>
      </c>
      <c r="C52" s="16" t="n">
        <f aca="false">AVERAGE(C8,C22,C36)</f>
        <v>19.33</v>
      </c>
      <c r="D52" s="16" t="n">
        <f aca="false">AVERAGE(D8,D22,D36)</f>
        <v>5.03333333333333</v>
      </c>
      <c r="E52" s="16" t="n">
        <f aca="false">AVERAGE(E8,E22,E36)</f>
        <v>5.41666666666667</v>
      </c>
      <c r="F52" s="16" t="n">
        <f aca="false">AVERAGE(F8,F22,F36)</f>
        <v>1.62666666666667</v>
      </c>
      <c r="G52" s="16" t="n">
        <f aca="false">AVERAGE(G8,G22,G36)</f>
        <v>3.67666666666667</v>
      </c>
      <c r="H52" s="16" t="n">
        <f aca="false">AVERAGE(H8,H22,H36)</f>
        <v>5.45666666666667</v>
      </c>
      <c r="I52" s="16" t="n">
        <f aca="false">AVERAGE(I8,I22,I36)</f>
        <v>4.85333333333333</v>
      </c>
      <c r="J52" s="16" t="n">
        <f aca="false">AVERAGE(J8,J22,J36)</f>
        <v>1.11</v>
      </c>
      <c r="K52" s="16" t="n">
        <f aca="false">AVERAGE(K8,K22,K36)</f>
        <v>3.33666666666667</v>
      </c>
      <c r="L52" s="16" t="n">
        <f aca="false">AVERAGE(L8,L22,L36)</f>
        <v>132.583333333333</v>
      </c>
    </row>
    <row r="53" customFormat="false" ht="15.75" hidden="false" customHeight="false" outlineLevel="0" collapsed="false">
      <c r="A53" s="7" t="n">
        <v>2029</v>
      </c>
      <c r="B53" s="16" t="n">
        <f aca="false">AVERAGE(B9,B23,B37)</f>
        <v>41.29</v>
      </c>
      <c r="C53" s="16" t="n">
        <f aca="false">AVERAGE(C9,C23,C37)</f>
        <v>22.81</v>
      </c>
      <c r="D53" s="16" t="n">
        <f aca="false">AVERAGE(D9,D23,D37)</f>
        <v>5.92333333333333</v>
      </c>
      <c r="E53" s="16" t="n">
        <f aca="false">AVERAGE(E9,E23,E37)</f>
        <v>6.07</v>
      </c>
      <c r="F53" s="16" t="n">
        <f aca="false">AVERAGE(F9,F23,F37)</f>
        <v>1.74</v>
      </c>
      <c r="G53" s="16" t="n">
        <f aca="false">AVERAGE(G9,G23,G37)</f>
        <v>4.19</v>
      </c>
      <c r="H53" s="16" t="n">
        <f aca="false">AVERAGE(H9,H23,H37)</f>
        <v>6.1</v>
      </c>
      <c r="I53" s="16" t="n">
        <f aca="false">AVERAGE(I9,I23,I37)</f>
        <v>5.46333333333333</v>
      </c>
      <c r="J53" s="16" t="n">
        <f aca="false">AVERAGE(J9,J23,J37)</f>
        <v>1.27333333333333</v>
      </c>
      <c r="K53" s="16" t="n">
        <f aca="false">AVERAGE(K9,K23,K37)</f>
        <v>3.74</v>
      </c>
      <c r="L53" s="16" t="n">
        <f aca="false">AVERAGE(L9,L23,L37)</f>
        <v>153.22</v>
      </c>
    </row>
    <row r="54" customFormat="false" ht="15.75" hidden="false" customHeight="false" outlineLevel="0" collapsed="false">
      <c r="A54" s="7" t="n">
        <v>2030</v>
      </c>
      <c r="B54" s="16" t="n">
        <f aca="false">AVERAGE(B10,B24,B38)</f>
        <v>49.4533333333333</v>
      </c>
      <c r="C54" s="16" t="n">
        <f aca="false">AVERAGE(C10,C24,C38)</f>
        <v>26.87</v>
      </c>
      <c r="D54" s="16" t="n">
        <f aca="false">AVERAGE(D10,D24,D38)</f>
        <v>6.96</v>
      </c>
      <c r="E54" s="16" t="n">
        <f aca="false">AVERAGE(E10,E24,E38)</f>
        <v>6.79666666666667</v>
      </c>
      <c r="F54" s="16" t="n">
        <f aca="false">AVERAGE(F10,F24,F38)</f>
        <v>1.95666666666667</v>
      </c>
      <c r="G54" s="16" t="n">
        <f aca="false">AVERAGE(G10,G24,G38)</f>
        <v>4.77</v>
      </c>
      <c r="H54" s="16" t="n">
        <f aca="false">AVERAGE(H10,H24,H38)</f>
        <v>6.81666666666667</v>
      </c>
      <c r="I54" s="16" t="n">
        <f aca="false">AVERAGE(I10,I24,I38)</f>
        <v>6.14666666666667</v>
      </c>
      <c r="J54" s="16" t="n">
        <f aca="false">AVERAGE(J10,J24,J38)</f>
        <v>1.46333333333333</v>
      </c>
      <c r="K54" s="16" t="n">
        <f aca="false">AVERAGE(K10,K24,K38)</f>
        <v>4.19</v>
      </c>
      <c r="L54" s="16" t="n">
        <f aca="false">AVERAGE(L10,L24,L38)</f>
        <v>176.95</v>
      </c>
    </row>
    <row r="55" customFormat="false" ht="15.75" hidden="false" customHeight="false" outlineLevel="0" collapsed="false">
      <c r="A55" s="3"/>
      <c r="B55" s="17"/>
      <c r="C55" s="4"/>
      <c r="D55" s="4"/>
      <c r="E55" s="4"/>
      <c r="F55" s="4"/>
      <c r="G55" s="4"/>
      <c r="M55" s="4"/>
      <c r="N55" s="4"/>
      <c r="O55" s="4"/>
      <c r="P55" s="4"/>
    </row>
    <row r="56" customFormat="false" ht="15.75" hidden="false" customHeight="false" outlineLevel="0" collapsed="false">
      <c r="A56" s="3"/>
      <c r="B56" s="4"/>
      <c r="C56" s="4"/>
      <c r="D56" s="4"/>
      <c r="E56" s="4"/>
      <c r="G56" s="4"/>
      <c r="H56" s="4"/>
      <c r="M56" s="4"/>
      <c r="N56" s="4"/>
      <c r="O56" s="4"/>
      <c r="P56" s="4"/>
    </row>
    <row r="57" customFormat="false" ht="15.75" hidden="false" customHeight="false" outlineLevel="0" collapsed="false">
      <c r="A57" s="3"/>
      <c r="B57" s="4"/>
      <c r="C57" s="4"/>
      <c r="D57" s="4"/>
      <c r="E57" s="4"/>
      <c r="F57" s="4"/>
      <c r="G57" s="4"/>
      <c r="H57" s="4"/>
      <c r="M57" s="4"/>
      <c r="N57" s="4"/>
      <c r="O57" s="4"/>
      <c r="P57" s="4"/>
    </row>
    <row r="58" customFormat="false" ht="15.75" hidden="false" customHeight="false" outlineLevel="0" collapsed="false">
      <c r="A58" s="3"/>
      <c r="B58" s="4"/>
      <c r="C58" s="4"/>
      <c r="D58" s="4"/>
      <c r="E58" s="4"/>
      <c r="F58" s="4"/>
      <c r="G58" s="4"/>
      <c r="H58" s="4"/>
      <c r="M58" s="4"/>
      <c r="N58" s="4"/>
      <c r="O58" s="4"/>
      <c r="P58" s="4"/>
    </row>
    <row r="59" customFormat="false" ht="15.75" hidden="false" customHeight="false" outlineLevel="0" collapsed="false">
      <c r="A59" s="3"/>
      <c r="B59" s="4"/>
      <c r="C59" s="4"/>
      <c r="D59" s="4"/>
      <c r="E59" s="4"/>
      <c r="G59" s="4"/>
      <c r="H59" s="4"/>
      <c r="M59" s="4"/>
      <c r="N59" s="4"/>
      <c r="O59" s="4"/>
      <c r="P59" s="4"/>
    </row>
    <row r="60" customFormat="false" ht="15.75" hidden="false" customHeight="false" outlineLevel="0" collapsed="false">
      <c r="A60" s="3"/>
      <c r="B60" s="4"/>
      <c r="C60" s="4"/>
      <c r="D60" s="4"/>
      <c r="E60" s="4"/>
      <c r="F60" s="4"/>
      <c r="G60" s="4"/>
      <c r="H60" s="4"/>
      <c r="M60" s="4"/>
      <c r="N60" s="4"/>
      <c r="O60" s="4"/>
      <c r="P60" s="4"/>
    </row>
    <row r="61" customFormat="false" ht="15.75" hidden="false" customHeight="false" outlineLevel="0" collapsed="false">
      <c r="A61" s="3"/>
      <c r="B61" s="4"/>
      <c r="C61" s="4"/>
      <c r="D61" s="4"/>
      <c r="E61" s="4"/>
      <c r="G61" s="4"/>
      <c r="H61" s="4"/>
      <c r="M61" s="4"/>
      <c r="N61" s="4"/>
      <c r="O61" s="4"/>
      <c r="P61" s="4"/>
    </row>
    <row r="62" customFormat="false" ht="15.75" hidden="false" customHeight="false" outlineLevel="0" collapsed="false">
      <c r="A62" s="3"/>
      <c r="B62" s="4"/>
      <c r="C62" s="4"/>
      <c r="D62" s="4"/>
      <c r="E62" s="4"/>
      <c r="G62" s="4"/>
      <c r="H62" s="4"/>
      <c r="M62" s="4"/>
      <c r="N62" s="4"/>
      <c r="O62" s="4"/>
      <c r="P62" s="4"/>
    </row>
    <row r="63" customFormat="false" ht="15.75" hidden="false" customHeight="false" outlineLevel="0" collapsed="false">
      <c r="A63" s="3"/>
      <c r="B63" s="4"/>
      <c r="C63" s="4"/>
      <c r="D63" s="4"/>
      <c r="E63" s="4"/>
      <c r="G63" s="4"/>
      <c r="H63" s="4"/>
      <c r="M63" s="4"/>
      <c r="N63" s="4"/>
      <c r="O63" s="4"/>
      <c r="P63" s="4"/>
    </row>
    <row r="64" customFormat="false" ht="15.75" hidden="false" customHeight="false" outlineLevel="0" collapsed="false">
      <c r="A64" s="3"/>
      <c r="B64" s="4"/>
      <c r="C64" s="4"/>
      <c r="D64" s="4"/>
      <c r="E64" s="4"/>
      <c r="F64" s="4"/>
      <c r="G64" s="4"/>
      <c r="H64" s="4"/>
      <c r="M64" s="4"/>
      <c r="N64" s="4"/>
      <c r="O64" s="4"/>
      <c r="P64" s="4"/>
    </row>
    <row r="65" customFormat="false" ht="15.75" hidden="false" customHeight="false" outlineLevel="0" collapsed="false">
      <c r="A65" s="3"/>
      <c r="B65" s="4"/>
      <c r="C65" s="4"/>
      <c r="D65" s="4"/>
      <c r="E65" s="4"/>
      <c r="G65" s="4"/>
      <c r="H65" s="4"/>
      <c r="M65" s="4"/>
      <c r="N65" s="4"/>
      <c r="O65" s="4"/>
      <c r="P65" s="4"/>
    </row>
    <row r="66" customFormat="false" ht="15.75" hidden="false" customHeight="false" outlineLevel="0" collapsed="false">
      <c r="A66" s="3"/>
      <c r="B66" s="4"/>
      <c r="C66" s="4"/>
      <c r="D66" s="4"/>
      <c r="E66" s="4"/>
      <c r="F66" s="4"/>
      <c r="G66" s="4"/>
      <c r="H66" s="4"/>
      <c r="M66" s="4"/>
      <c r="N66" s="4"/>
      <c r="O66" s="4"/>
      <c r="P66" s="4"/>
    </row>
    <row r="67" customFormat="false" ht="15.75" hidden="false" customHeight="false" outlineLevel="0" collapsed="false">
      <c r="A67" s="3"/>
      <c r="B67" s="4"/>
      <c r="C67" s="4"/>
      <c r="D67" s="4"/>
      <c r="E67" s="4"/>
      <c r="G67" s="4"/>
      <c r="H67" s="4"/>
      <c r="M67" s="4"/>
      <c r="N67" s="4"/>
      <c r="O67" s="4"/>
      <c r="P67" s="4"/>
    </row>
    <row r="68" customFormat="false" ht="15.75" hidden="false" customHeight="false" outlineLevel="0" collapsed="false">
      <c r="A68" s="3"/>
      <c r="B68" s="4"/>
      <c r="C68" s="4"/>
      <c r="D68" s="4"/>
      <c r="E68" s="4"/>
      <c r="G68" s="4"/>
      <c r="H68" s="4"/>
      <c r="M68" s="4"/>
      <c r="N68" s="4"/>
      <c r="O68" s="4"/>
      <c r="P68" s="4"/>
    </row>
    <row r="69" customFormat="false" ht="15.75" hidden="false" customHeight="false" outlineLevel="0" collapsed="false">
      <c r="A69" s="3"/>
      <c r="B69" s="4"/>
      <c r="C69" s="4"/>
      <c r="D69" s="4"/>
      <c r="E69" s="4"/>
      <c r="F69" s="4"/>
      <c r="G69" s="4"/>
      <c r="H69" s="4"/>
      <c r="M69" s="4"/>
      <c r="N69" s="4"/>
      <c r="O69" s="4"/>
      <c r="P69" s="4"/>
    </row>
    <row r="70" customFormat="false" ht="15.75" hidden="false" customHeight="false" outlineLevel="0" collapsed="false">
      <c r="A70" s="3"/>
      <c r="B70" s="4"/>
      <c r="C70" s="4"/>
      <c r="D70" s="4"/>
      <c r="E70" s="4"/>
      <c r="G70" s="4"/>
      <c r="H70" s="4"/>
      <c r="M70" s="4"/>
      <c r="N70" s="4"/>
      <c r="O70" s="4"/>
      <c r="P70" s="4"/>
    </row>
    <row r="71" customFormat="false" ht="15.75" hidden="false" customHeight="false" outlineLevel="0" collapsed="false">
      <c r="A71" s="3"/>
      <c r="B71" s="4"/>
      <c r="C71" s="4"/>
      <c r="D71" s="4"/>
      <c r="E71" s="4"/>
      <c r="H71" s="4"/>
    </row>
    <row r="75" customFormat="false" ht="15.75" hidden="false" customHeight="false" outlineLevel="0" collapsed="false">
      <c r="D75" s="4"/>
      <c r="G75" s="4"/>
      <c r="H75" s="4"/>
      <c r="I75" s="4"/>
    </row>
    <row r="84" customFormat="false" ht="15.75" hidden="false" customHeight="false" outlineLevel="0" collapsed="false">
      <c r="A84" s="3"/>
      <c r="B84" s="4"/>
      <c r="C84" s="4"/>
      <c r="D84" s="4"/>
      <c r="E84" s="4"/>
      <c r="F84" s="4"/>
      <c r="G84" s="4"/>
      <c r="H84" s="4"/>
      <c r="I84" s="4"/>
      <c r="M84" s="3"/>
      <c r="N84" s="4"/>
      <c r="O84" s="4"/>
      <c r="P84" s="4"/>
      <c r="Q84" s="4"/>
      <c r="R84" s="4"/>
    </row>
    <row r="85" customFormat="false" ht="15.75" hidden="false" customHeight="false" outlineLevel="0" collapsed="false">
      <c r="A85" s="3"/>
      <c r="B85" s="4"/>
      <c r="C85" s="4"/>
      <c r="D85" s="4"/>
      <c r="E85" s="4"/>
      <c r="F85" s="4"/>
      <c r="G85" s="4"/>
      <c r="H85" s="4"/>
      <c r="I85" s="4"/>
      <c r="M85" s="3"/>
      <c r="N85" s="4"/>
      <c r="O85" s="4"/>
      <c r="P85" s="4"/>
      <c r="Q85" s="4"/>
      <c r="R85" s="4"/>
    </row>
    <row r="86" customFormat="false" ht="15.75" hidden="false" customHeight="false" outlineLevel="0" collapsed="false">
      <c r="A86" s="3"/>
      <c r="B86" s="4"/>
      <c r="C86" s="4"/>
      <c r="D86" s="4"/>
      <c r="E86" s="4"/>
      <c r="F86" s="4"/>
      <c r="G86" s="4"/>
      <c r="H86" s="4"/>
      <c r="I86" s="4"/>
      <c r="M86" s="3"/>
      <c r="N86" s="4"/>
      <c r="O86" s="4"/>
      <c r="P86" s="4"/>
      <c r="Q86" s="4"/>
      <c r="R86" s="4"/>
    </row>
    <row r="87" customFormat="false" ht="15.75" hidden="false" customHeight="false" outlineLevel="0" collapsed="false">
      <c r="A87" s="3"/>
      <c r="B87" s="4"/>
      <c r="C87" s="4"/>
      <c r="D87" s="4"/>
      <c r="E87" s="4"/>
      <c r="F87" s="4"/>
      <c r="G87" s="4"/>
      <c r="H87" s="4"/>
      <c r="I87" s="4"/>
      <c r="M87" s="3"/>
      <c r="N87" s="4"/>
      <c r="O87" s="4"/>
      <c r="P87" s="4"/>
      <c r="Q87" s="4"/>
      <c r="R87" s="4"/>
    </row>
    <row r="88" customFormat="false" ht="15.75" hidden="false" customHeight="false" outlineLevel="0" collapsed="false">
      <c r="A88" s="3"/>
      <c r="B88" s="4"/>
      <c r="C88" s="4"/>
      <c r="D88" s="4"/>
      <c r="E88" s="4"/>
      <c r="F88" s="4"/>
      <c r="G88" s="4"/>
      <c r="H88" s="4"/>
      <c r="I88" s="4"/>
      <c r="M88" s="3"/>
      <c r="N88" s="4"/>
      <c r="O88" s="4"/>
      <c r="P88" s="4"/>
      <c r="Q88" s="4"/>
      <c r="R88" s="4"/>
    </row>
    <row r="89" customFormat="false" ht="15.75" hidden="false" customHeight="false" outlineLevel="0" collapsed="false">
      <c r="A89" s="3"/>
      <c r="B89" s="4"/>
      <c r="C89" s="4"/>
      <c r="D89" s="4"/>
      <c r="E89" s="4"/>
      <c r="F89" s="4"/>
      <c r="G89" s="4"/>
      <c r="H89" s="4"/>
      <c r="I89" s="4"/>
      <c r="M89" s="3"/>
      <c r="N89" s="4"/>
      <c r="O89" s="4"/>
      <c r="P89" s="4"/>
      <c r="Q89" s="4"/>
      <c r="R89" s="4"/>
    </row>
    <row r="90" customFormat="false" ht="15.75" hidden="false" customHeight="false" outlineLevel="0" collapsed="false">
      <c r="A90" s="3"/>
      <c r="B90" s="4"/>
      <c r="C90" s="4"/>
      <c r="D90" s="4"/>
      <c r="E90" s="4"/>
      <c r="F90" s="4"/>
      <c r="G90" s="4"/>
      <c r="H90" s="4"/>
      <c r="I90" s="4"/>
      <c r="M90" s="3"/>
      <c r="N90" s="4"/>
      <c r="O90" s="4"/>
      <c r="P90" s="4"/>
      <c r="Q90" s="4"/>
      <c r="R90" s="4"/>
    </row>
    <row r="91" customFormat="false" ht="15.75" hidden="false" customHeight="false" outlineLevel="0" collapsed="false">
      <c r="A91" s="3"/>
      <c r="B91" s="4"/>
      <c r="C91" s="4"/>
      <c r="D91" s="4"/>
      <c r="E91" s="4"/>
      <c r="F91" s="4"/>
      <c r="G91" s="4"/>
      <c r="H91" s="4"/>
      <c r="I91" s="4"/>
      <c r="M91" s="3"/>
      <c r="N91" s="4"/>
      <c r="O91" s="4"/>
      <c r="P91" s="4"/>
      <c r="Q91" s="4"/>
      <c r="R91" s="4"/>
    </row>
    <row r="92" customFormat="false" ht="15.75" hidden="false" customHeight="false" outlineLevel="0" collapsed="false">
      <c r="A92" s="3"/>
      <c r="B92" s="4"/>
      <c r="C92" s="4"/>
      <c r="D92" s="4"/>
      <c r="E92" s="4"/>
      <c r="F92" s="4"/>
      <c r="G92" s="4"/>
      <c r="H92" s="4"/>
      <c r="I92" s="4"/>
      <c r="M92" s="3"/>
      <c r="N92" s="4"/>
      <c r="O92" s="4"/>
      <c r="P92" s="4"/>
      <c r="Q92" s="4"/>
      <c r="R92" s="4"/>
    </row>
    <row r="93" customFormat="false" ht="15.75" hidden="false" customHeight="false" outlineLevel="0" collapsed="false">
      <c r="A93" s="3"/>
      <c r="B93" s="4"/>
      <c r="C93" s="4"/>
      <c r="D93" s="4"/>
      <c r="E93" s="4"/>
      <c r="F93" s="4"/>
      <c r="G93" s="4"/>
      <c r="H93" s="4"/>
      <c r="I93" s="4"/>
      <c r="M93" s="3"/>
      <c r="N93" s="4"/>
      <c r="O93" s="4"/>
      <c r="P93" s="4"/>
      <c r="Q93" s="4"/>
      <c r="R93" s="4"/>
    </row>
    <row r="94" customFormat="false" ht="15.75" hidden="false" customHeight="false" outlineLevel="0" collapsed="false">
      <c r="A94" s="3"/>
      <c r="B94" s="4"/>
      <c r="C94" s="4"/>
      <c r="D94" s="4"/>
      <c r="E94" s="4"/>
      <c r="F94" s="4"/>
      <c r="G94" s="4"/>
      <c r="H94" s="4"/>
      <c r="I94" s="4"/>
      <c r="M94" s="3"/>
      <c r="N94" s="4"/>
      <c r="O94" s="4"/>
      <c r="P94" s="4"/>
      <c r="Q94" s="4"/>
      <c r="R94" s="4"/>
    </row>
    <row r="95" customFormat="false" ht="15.75" hidden="false" customHeight="false" outlineLevel="0" collapsed="false">
      <c r="A95" s="3"/>
      <c r="B95" s="4"/>
      <c r="C95" s="4"/>
      <c r="D95" s="4"/>
      <c r="E95" s="4"/>
      <c r="F95" s="4"/>
      <c r="G95" s="4"/>
      <c r="H95" s="4"/>
      <c r="I95" s="4"/>
      <c r="M95" s="3"/>
      <c r="N95" s="4"/>
      <c r="O95" s="4"/>
      <c r="P95" s="4"/>
      <c r="Q95" s="4"/>
      <c r="R95" s="4"/>
    </row>
    <row r="96" customFormat="false" ht="15.75" hidden="false" customHeight="false" outlineLevel="0" collapsed="false">
      <c r="A96" s="3"/>
      <c r="B96" s="4"/>
      <c r="C96" s="4"/>
      <c r="D96" s="4"/>
      <c r="E96" s="4"/>
      <c r="F96" s="4"/>
      <c r="G96" s="4"/>
      <c r="H96" s="4"/>
      <c r="I96" s="4"/>
      <c r="M96" s="3"/>
      <c r="N96" s="4"/>
      <c r="O96" s="4"/>
      <c r="P96" s="4"/>
      <c r="Q96" s="4"/>
      <c r="R96" s="4"/>
    </row>
    <row r="97" customFormat="false" ht="15.75" hidden="false" customHeight="false" outlineLevel="0" collapsed="false">
      <c r="A97" s="3"/>
      <c r="B97" s="4"/>
      <c r="C97" s="4"/>
      <c r="D97" s="4"/>
      <c r="E97" s="4"/>
      <c r="F97" s="4"/>
      <c r="G97" s="4"/>
      <c r="H97" s="4"/>
      <c r="I97" s="4"/>
      <c r="M97" s="3"/>
      <c r="N97" s="4"/>
      <c r="O97" s="4"/>
      <c r="P97" s="4"/>
      <c r="Q97" s="4"/>
      <c r="R97" s="4"/>
    </row>
    <row r="98" customFormat="false" ht="15.75" hidden="false" customHeight="false" outlineLevel="0" collapsed="false">
      <c r="A98" s="3"/>
      <c r="B98" s="4"/>
      <c r="C98" s="4"/>
      <c r="D98" s="4"/>
      <c r="E98" s="4"/>
      <c r="F98" s="4"/>
      <c r="G98" s="4"/>
      <c r="H98" s="4"/>
      <c r="I98" s="4"/>
      <c r="M98" s="3"/>
      <c r="N98" s="4"/>
      <c r="O98" s="4"/>
      <c r="P98" s="4"/>
      <c r="Q98" s="4"/>
      <c r="R98" s="4"/>
    </row>
    <row r="99" customFormat="false" ht="15.75" hidden="false" customHeight="false" outlineLevel="0" collapsed="false">
      <c r="A99" s="3"/>
      <c r="B99" s="4"/>
      <c r="C99" s="4"/>
      <c r="D99" s="4"/>
      <c r="E99" s="4"/>
      <c r="F99" s="4"/>
      <c r="G99" s="4"/>
      <c r="H99" s="4"/>
      <c r="I99" s="4"/>
      <c r="M99" s="3"/>
      <c r="N99" s="4"/>
      <c r="O99" s="4"/>
      <c r="P99" s="4"/>
      <c r="Q99" s="4"/>
      <c r="R99" s="4"/>
    </row>
    <row r="100" customFormat="false" ht="15.75" hidden="false" customHeight="false" outlineLevel="0" collapsed="false">
      <c r="A100" s="3"/>
      <c r="B100" s="4"/>
      <c r="C100" s="4"/>
      <c r="D100" s="4"/>
      <c r="E100" s="4"/>
      <c r="F100" s="4"/>
      <c r="G100" s="4"/>
      <c r="H100" s="4"/>
      <c r="I100" s="4"/>
      <c r="M100" s="3"/>
      <c r="N100" s="4"/>
      <c r="O100" s="4"/>
      <c r="P100" s="4"/>
      <c r="Q100" s="4"/>
      <c r="R100" s="4"/>
    </row>
    <row r="103" customFormat="false" ht="15.75" hidden="false" customHeight="false" outlineLevel="0" collapsed="false">
      <c r="A103" s="3"/>
      <c r="B103" s="4"/>
      <c r="C103" s="4"/>
      <c r="D103" s="4"/>
      <c r="E103" s="4"/>
      <c r="F103" s="4"/>
      <c r="G103" s="4"/>
      <c r="H103" s="4"/>
      <c r="I103" s="4"/>
    </row>
    <row r="104" customFormat="false" ht="15.75" hidden="false" customHeight="false" outlineLevel="0" collapsed="false">
      <c r="A104" s="3"/>
      <c r="B104" s="4"/>
      <c r="C104" s="4"/>
      <c r="D104" s="4"/>
      <c r="E104" s="4"/>
      <c r="F104" s="4"/>
      <c r="G104" s="4"/>
      <c r="H104" s="4"/>
      <c r="I104" s="4"/>
      <c r="M104" s="3"/>
      <c r="N104" s="4"/>
      <c r="O104" s="4"/>
      <c r="P104" s="4"/>
      <c r="Q104" s="4"/>
      <c r="R104" s="4"/>
    </row>
    <row r="105" customFormat="false" ht="15.75" hidden="false" customHeight="false" outlineLevel="0" collapsed="false">
      <c r="A105" s="3"/>
      <c r="B105" s="4"/>
      <c r="C105" s="4"/>
      <c r="D105" s="4"/>
      <c r="E105" s="4"/>
      <c r="F105" s="4"/>
      <c r="G105" s="4"/>
      <c r="H105" s="4"/>
      <c r="I105" s="4"/>
      <c r="M105" s="3"/>
      <c r="N105" s="4"/>
      <c r="O105" s="4"/>
      <c r="P105" s="4"/>
      <c r="Q105" s="4"/>
      <c r="R105" s="4"/>
    </row>
    <row r="106" customFormat="false" ht="15.75" hidden="false" customHeight="false" outlineLevel="0" collapsed="false">
      <c r="A106" s="3"/>
      <c r="B106" s="4"/>
      <c r="C106" s="4"/>
      <c r="D106" s="4"/>
      <c r="E106" s="4"/>
      <c r="F106" s="4"/>
      <c r="G106" s="4"/>
      <c r="H106" s="4"/>
      <c r="I106" s="4"/>
      <c r="M106" s="3"/>
      <c r="N106" s="4"/>
      <c r="O106" s="4"/>
      <c r="P106" s="4"/>
      <c r="Q106" s="4"/>
      <c r="R106" s="4"/>
    </row>
    <row r="107" customFormat="false" ht="15.75" hidden="false" customHeight="false" outlineLevel="0" collapsed="false">
      <c r="A107" s="3"/>
      <c r="B107" s="4"/>
      <c r="C107" s="4"/>
      <c r="D107" s="4"/>
      <c r="E107" s="4"/>
      <c r="F107" s="4"/>
      <c r="G107" s="4"/>
      <c r="H107" s="4"/>
      <c r="I107" s="4"/>
      <c r="M107" s="3"/>
      <c r="N107" s="4"/>
      <c r="O107" s="4"/>
      <c r="P107" s="4"/>
      <c r="Q107" s="4"/>
      <c r="R107" s="4"/>
    </row>
    <row r="108" customFormat="false" ht="15.75" hidden="false" customHeight="false" outlineLevel="0" collapsed="false">
      <c r="A108" s="3"/>
      <c r="B108" s="4"/>
      <c r="C108" s="4"/>
      <c r="D108" s="4"/>
      <c r="E108" s="4"/>
      <c r="F108" s="4"/>
      <c r="G108" s="4"/>
      <c r="H108" s="4"/>
      <c r="I108" s="4"/>
      <c r="M108" s="3"/>
      <c r="N108" s="4"/>
      <c r="O108" s="4"/>
      <c r="P108" s="4"/>
      <c r="Q108" s="4"/>
      <c r="R108" s="4"/>
    </row>
    <row r="109" customFormat="false" ht="15.75" hidden="false" customHeight="false" outlineLevel="0" collapsed="false">
      <c r="A109" s="3"/>
      <c r="B109" s="4"/>
      <c r="C109" s="4"/>
      <c r="D109" s="4"/>
      <c r="E109" s="4"/>
      <c r="F109" s="4"/>
      <c r="G109" s="4"/>
      <c r="H109" s="4"/>
      <c r="I109" s="4"/>
      <c r="M109" s="3"/>
      <c r="N109" s="4"/>
      <c r="O109" s="4"/>
      <c r="P109" s="4"/>
      <c r="Q109" s="4"/>
      <c r="R109" s="4"/>
    </row>
    <row r="110" customFormat="false" ht="15.75" hidden="false" customHeight="false" outlineLevel="0" collapsed="false">
      <c r="M110" s="3"/>
    </row>
    <row r="111" customFormat="false" ht="15.75" hidden="false" customHeight="false" outlineLevel="0" collapsed="false">
      <c r="O111" s="4"/>
    </row>
    <row r="112" customFormat="false" ht="15.75" hidden="false" customHeight="false" outlineLevel="0" collapsed="false">
      <c r="O112" s="4"/>
    </row>
    <row r="113" customFormat="false" ht="15.75" hidden="false" customHeight="false" outlineLevel="0" collapsed="false">
      <c r="O113" s="4"/>
    </row>
    <row r="114" customFormat="false" ht="15.75" hidden="false" customHeight="false" outlineLevel="0" collapsed="false">
      <c r="O114" s="4"/>
    </row>
    <row r="115" customFormat="false" ht="15.75" hidden="false" customHeight="false" outlineLevel="0" collapsed="false">
      <c r="O115" s="4"/>
    </row>
    <row r="122" customFormat="false" ht="15.75" hidden="false" customHeight="false" outlineLevel="0" collapsed="false">
      <c r="A122" s="3"/>
      <c r="B122" s="17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5.75" hidden="false" customHeight="false" outlineLevel="0" collapsed="false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customFormat="false" ht="15.75" hidden="false" customHeight="false" outlineLevel="0" collapsed="false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3"/>
    </row>
    <row r="130" customFormat="false" ht="15.75" hidden="false" customHeight="false" outlineLevel="0" collapsed="false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customFormat="false" ht="15.75" hidden="false" customHeight="false" outlineLevel="0" collapsed="false">
      <c r="A133" s="3"/>
      <c r="B133" s="4"/>
      <c r="C133" s="4"/>
      <c r="D133" s="4"/>
      <c r="K133" s="4"/>
    </row>
    <row r="134" customFormat="false" ht="15.75" hidden="false" customHeight="false" outlineLevel="0" collapsed="false">
      <c r="A134" s="3"/>
    </row>
    <row r="135" customFormat="false" ht="15.75" hidden="false" customHeight="false" outlineLevel="0" collapsed="false">
      <c r="A135" s="3"/>
      <c r="B135" s="4"/>
      <c r="D135" s="4"/>
      <c r="K135" s="4"/>
      <c r="L135" s="4"/>
      <c r="M135" s="4"/>
    </row>
    <row r="136" customFormat="false" ht="15.75" hidden="false" customHeight="false" outlineLevel="0" collapsed="false">
      <c r="A136" s="3"/>
    </row>
    <row r="137" customFormat="false" ht="15.75" hidden="false" customHeight="false" outlineLevel="0" collapsed="false">
      <c r="A137" s="3"/>
      <c r="K137" s="4"/>
      <c r="L137" s="4"/>
      <c r="M137" s="4"/>
    </row>
    <row r="140" customFormat="false" ht="15.75" hidden="false" customHeight="false" outlineLevel="0" collapsed="false">
      <c r="A140" s="4"/>
    </row>
    <row r="141" customFormat="false" ht="15.75" hidden="false" customHeight="false" outlineLevel="0" collapsed="false">
      <c r="A141" s="4"/>
    </row>
    <row r="151" customFormat="false" ht="15.75" hidden="false" customHeight="false" outlineLevel="0" collapsed="false">
      <c r="A151" s="3"/>
      <c r="B151" s="17"/>
      <c r="C151" s="4"/>
      <c r="D151" s="4"/>
      <c r="E151" s="4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customFormat="false" ht="15.75" hidden="false" customHeight="false" outlineLevel="0" collapsed="false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5.75" hidden="false" customHeight="false" outlineLevel="0" collapsed="false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6" customFormat="false" ht="15.75" hidden="false" customHeight="false" outlineLevel="0" collapsed="false">
      <c r="A166" s="3"/>
      <c r="B166" s="4"/>
      <c r="C166" s="4"/>
      <c r="D166" s="4"/>
      <c r="E166" s="4"/>
      <c r="F166" s="4"/>
      <c r="G166" s="4"/>
      <c r="H166" s="4"/>
      <c r="I166" s="4"/>
    </row>
    <row r="167" customFormat="false" ht="15.75" hidden="false" customHeight="false" outlineLevel="0" collapsed="false">
      <c r="A167" s="3"/>
      <c r="B167" s="4"/>
      <c r="C167" s="4"/>
      <c r="D167" s="4"/>
      <c r="E167" s="4"/>
      <c r="F167" s="4"/>
      <c r="G167" s="4"/>
      <c r="H167" s="4"/>
      <c r="I167" s="4"/>
    </row>
    <row r="168" customFormat="false" ht="15.75" hidden="false" customHeight="false" outlineLevel="0" collapsed="false">
      <c r="A168" s="3"/>
      <c r="B168" s="4"/>
      <c r="C168" s="4"/>
      <c r="D168" s="4"/>
      <c r="E168" s="4"/>
      <c r="F168" s="4"/>
      <c r="G168" s="4"/>
      <c r="H168" s="4"/>
      <c r="I168" s="4"/>
    </row>
    <row r="169" customFormat="false" ht="15.75" hidden="false" customHeight="false" outlineLevel="0" collapsed="false">
      <c r="A169" s="3"/>
      <c r="B169" s="4"/>
      <c r="C169" s="4"/>
      <c r="D169" s="4"/>
      <c r="E169" s="4"/>
      <c r="F169" s="4"/>
      <c r="G169" s="4"/>
      <c r="H169" s="4"/>
      <c r="I169" s="4"/>
    </row>
    <row r="170" customFormat="false" ht="15.75" hidden="false" customHeight="false" outlineLevel="0" collapsed="false">
      <c r="A170" s="3"/>
      <c r="B170" s="4"/>
      <c r="C170" s="4"/>
      <c r="D170" s="4"/>
      <c r="E170" s="4"/>
      <c r="F170" s="4"/>
      <c r="G170" s="4"/>
      <c r="H170" s="4"/>
      <c r="I170" s="4"/>
    </row>
    <row r="171" customFormat="false" ht="15.75" hidden="false" customHeight="false" outlineLevel="0" collapsed="false">
      <c r="A171" s="3"/>
      <c r="B171" s="4"/>
      <c r="C171" s="4"/>
      <c r="D171" s="4"/>
      <c r="E171" s="4"/>
      <c r="F171" s="4"/>
      <c r="G171" s="4"/>
      <c r="H171" s="4"/>
      <c r="I171" s="4"/>
    </row>
    <row r="172" customFormat="false" ht="15.75" hidden="false" customHeight="false" outlineLevel="0" collapsed="false">
      <c r="A172" s="3"/>
      <c r="B172" s="4"/>
      <c r="C172" s="4"/>
      <c r="D172" s="4"/>
      <c r="E172" s="4"/>
      <c r="F172" s="4"/>
      <c r="G172" s="4"/>
      <c r="H172" s="4"/>
      <c r="I172" s="4"/>
    </row>
    <row r="173" customFormat="false" ht="15.75" hidden="false" customHeight="false" outlineLevel="0" collapsed="false">
      <c r="A173" s="3"/>
      <c r="B173" s="4"/>
      <c r="C173" s="4"/>
      <c r="D173" s="4"/>
      <c r="E173" s="4"/>
      <c r="F173" s="4"/>
      <c r="G173" s="4"/>
      <c r="H173" s="4"/>
      <c r="I173" s="4"/>
    </row>
    <row r="174" customFormat="false" ht="15.75" hidden="false" customHeight="false" outlineLevel="0" collapsed="false">
      <c r="A174" s="3"/>
      <c r="B174" s="4"/>
      <c r="C174" s="4"/>
      <c r="D174" s="4"/>
      <c r="E174" s="4"/>
      <c r="F174" s="4"/>
      <c r="G174" s="4"/>
      <c r="H174" s="4"/>
      <c r="I174" s="4"/>
    </row>
    <row r="176" customFormat="false" ht="15.75" hidden="false" customHeight="false" outlineLevel="0" collapsed="false">
      <c r="A176" s="3"/>
    </row>
    <row r="177" customFormat="false" ht="15.75" hidden="false" customHeight="false" outlineLevel="0" collapsed="false">
      <c r="A177" s="3"/>
    </row>
    <row r="178" customFormat="false" ht="15.75" hidden="false" customHeight="false" outlineLevel="0" collapsed="false">
      <c r="A178" s="3"/>
    </row>
    <row r="179" customFormat="false" ht="15.75" hidden="false" customHeight="false" outlineLevel="0" collapsed="false">
      <c r="A179" s="3"/>
    </row>
    <row r="180" customFormat="false" ht="15.75" hidden="false" customHeight="false" outlineLevel="0" collapsed="false">
      <c r="A180" s="3"/>
    </row>
    <row r="181" customFormat="false" ht="15.75" hidden="false" customHeight="false" outlineLevel="0" collapsed="false">
      <c r="A181" s="3"/>
    </row>
    <row r="182" customFormat="false" ht="15.75" hidden="false" customHeight="false" outlineLevel="0" collapsed="false">
      <c r="A18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24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N128" activeCellId="0" sqref="N128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4" t="s">
        <v>48</v>
      </c>
      <c r="B1" s="4" t="s">
        <v>152</v>
      </c>
      <c r="C1" s="4" t="s">
        <v>153</v>
      </c>
      <c r="D1" s="4" t="s">
        <v>154</v>
      </c>
      <c r="E1" s="4" t="s">
        <v>155</v>
      </c>
      <c r="F1" s="4" t="s">
        <v>156</v>
      </c>
      <c r="G1" s="4" t="s">
        <v>157</v>
      </c>
      <c r="H1" s="3" t="s">
        <v>158</v>
      </c>
      <c r="I1" s="3" t="s">
        <v>159</v>
      </c>
      <c r="J1" s="3" t="s">
        <v>160</v>
      </c>
      <c r="K1" s="4" t="s">
        <v>161</v>
      </c>
      <c r="L1" s="4" t="s">
        <v>162</v>
      </c>
      <c r="M1" s="4" t="s">
        <v>163</v>
      </c>
      <c r="N1" s="4" t="s">
        <v>164</v>
      </c>
      <c r="O1" s="4" t="s">
        <v>165</v>
      </c>
      <c r="P1" s="4" t="s">
        <v>166</v>
      </c>
      <c r="Q1" s="4" t="s">
        <v>167</v>
      </c>
      <c r="R1" s="4" t="s">
        <v>168</v>
      </c>
      <c r="S1" s="4" t="s">
        <v>169</v>
      </c>
      <c r="T1" s="4" t="s">
        <v>170</v>
      </c>
      <c r="U1" s="4" t="s">
        <v>171</v>
      </c>
      <c r="V1" s="4" t="s">
        <v>172</v>
      </c>
      <c r="W1" s="4" t="s">
        <v>173</v>
      </c>
      <c r="X1" s="4" t="s">
        <v>174</v>
      </c>
      <c r="Y1" s="4" t="s">
        <v>175</v>
      </c>
      <c r="Z1" s="4" t="s">
        <v>176</v>
      </c>
      <c r="AA1" s="4" t="s">
        <v>177</v>
      </c>
    </row>
    <row r="2" customFormat="false" ht="15.75" hidden="false" customHeight="false" outlineLevel="0" collapsed="false">
      <c r="A2" s="4" t="s">
        <v>53</v>
      </c>
      <c r="B2" s="4" t="n">
        <v>33851122</v>
      </c>
      <c r="C2" s="4" t="n">
        <v>89880357</v>
      </c>
      <c r="D2" s="4" t="n">
        <v>144181270.484605</v>
      </c>
      <c r="E2" s="4" t="n">
        <v>400.21</v>
      </c>
      <c r="F2" s="4" t="n">
        <v>320.89</v>
      </c>
      <c r="G2" s="4" t="n">
        <v>307.85</v>
      </c>
      <c r="H2" s="4" t="n">
        <v>57.70278447</v>
      </c>
      <c r="I2" s="4" t="n">
        <v>46.26642943</v>
      </c>
      <c r="J2" s="4" t="n">
        <v>44.38675728</v>
      </c>
      <c r="K2" s="4" t="n">
        <f aca="false">AVERAGE(H2:J2)</f>
        <v>49.4519903933333</v>
      </c>
      <c r="L2" s="4" t="n">
        <v>48.5433478848999</v>
      </c>
      <c r="M2" s="4" t="n">
        <v>38.9223397131642</v>
      </c>
      <c r="N2" s="4" t="n">
        <v>37.3410368345383</v>
      </c>
      <c r="O2" s="4" t="n">
        <f aca="false">AVERAGE(L2:N2)</f>
        <v>41.6022414775341</v>
      </c>
      <c r="P2" s="4" t="n">
        <v>13.5475575356199</v>
      </c>
      <c r="Q2" s="4" t="n">
        <v>10.8625107179528</v>
      </c>
      <c r="R2" s="4" t="n">
        <v>10.421198104323</v>
      </c>
      <c r="S2" s="4" t="n">
        <f aca="false">AVERAGE(P2:R2)</f>
        <v>11.6104221192986</v>
      </c>
      <c r="T2" s="4" t="n">
        <v>13.5475575356199</v>
      </c>
      <c r="U2" s="4" t="n">
        <v>10.8625107179528</v>
      </c>
      <c r="V2" s="4" t="n">
        <v>10.421198104323</v>
      </c>
      <c r="W2" s="4" t="n">
        <f aca="false">AVERAGE(T2:V2)</f>
        <v>11.6104221192986</v>
      </c>
      <c r="X2" s="4" t="n">
        <v>13.5475575356199</v>
      </c>
      <c r="Y2" s="4" t="n">
        <v>10.8625107179528</v>
      </c>
      <c r="Z2" s="4" t="n">
        <v>10.421198104323</v>
      </c>
      <c r="AA2" s="4" t="n">
        <f aca="false">AVERAGE(X2:Z2)</f>
        <v>11.6104221192986</v>
      </c>
    </row>
    <row r="3" customFormat="false" ht="15.75" hidden="false" customHeight="false" outlineLevel="0" collapsed="false">
      <c r="A3" s="4" t="s">
        <v>54</v>
      </c>
      <c r="B3" s="4" t="n">
        <v>21813159</v>
      </c>
      <c r="C3" s="4" t="n">
        <v>57917564</v>
      </c>
      <c r="D3" s="4" t="n">
        <v>92908263.9536351</v>
      </c>
      <c r="E3" s="4" t="n">
        <v>369.89</v>
      </c>
      <c r="F3" s="4" t="n">
        <v>213.06</v>
      </c>
      <c r="G3" s="4" t="n">
        <v>284.53</v>
      </c>
      <c r="H3" s="4" t="n">
        <v>34.36583481</v>
      </c>
      <c r="I3" s="4" t="n">
        <v>19.79546438</v>
      </c>
      <c r="J3" s="4" t="n">
        <v>26.43525755</v>
      </c>
      <c r="K3" s="4" t="n">
        <f aca="false">AVERAGE(H3:J3)</f>
        <v>26.8655189133333</v>
      </c>
      <c r="L3" s="4" t="n">
        <v>28.9107843858799</v>
      </c>
      <c r="M3" s="4" t="n">
        <v>16.6532373135185</v>
      </c>
      <c r="N3" s="4" t="n">
        <v>22.2390649122153</v>
      </c>
      <c r="O3" s="4" t="n">
        <f aca="false">AVERAGE(L3:N3)</f>
        <v>22.6010288705379</v>
      </c>
      <c r="P3" s="4" t="n">
        <v>50.62844851293</v>
      </c>
      <c r="Q3" s="4" t="n">
        <v>29.1630817292132</v>
      </c>
      <c r="R3" s="4" t="n">
        <v>38.9449603945615</v>
      </c>
      <c r="S3" s="4" t="n">
        <f aca="false">AVERAGE(P3:R3)</f>
        <v>39.5788302122349</v>
      </c>
      <c r="T3" s="4" t="n">
        <v>14.14296867323</v>
      </c>
      <c r="U3" s="4" t="n">
        <v>39.8295532828482</v>
      </c>
      <c r="V3" s="4" t="n">
        <v>10.8792066717153</v>
      </c>
      <c r="W3" s="4" t="n">
        <f aca="false">AVERAGE(T3:V3)</f>
        <v>21.6172428759312</v>
      </c>
      <c r="X3" s="4" t="n">
        <v>8.06846938251</v>
      </c>
      <c r="Y3" s="4" t="n">
        <v>23.674812874055</v>
      </c>
      <c r="Z3" s="4" t="n">
        <v>6.20651490962307</v>
      </c>
      <c r="AA3" s="4" t="n">
        <f aca="false">AVERAGE(X3:Z3)</f>
        <v>12.6499323887294</v>
      </c>
    </row>
    <row r="4" customFormat="false" ht="15.75" hidden="false" customHeight="false" outlineLevel="0" collapsed="false">
      <c r="A4" s="4" t="s">
        <v>55</v>
      </c>
      <c r="B4" s="4" t="n">
        <v>9331619</v>
      </c>
      <c r="C4" s="4" t="n">
        <v>24777000</v>
      </c>
      <c r="D4" s="4" t="n">
        <v>33436878.0337152</v>
      </c>
      <c r="E4" s="4" t="n">
        <v>227.14</v>
      </c>
      <c r="F4" s="4" t="n">
        <v>222.85</v>
      </c>
      <c r="G4" s="4" t="n">
        <v>174.72</v>
      </c>
      <c r="H4" s="4" t="n">
        <v>7.59485133</v>
      </c>
      <c r="I4" s="4" t="n">
        <v>7.45129967</v>
      </c>
      <c r="J4" s="4" t="n">
        <v>5.84219333</v>
      </c>
      <c r="K4" s="4" t="n">
        <f aca="false">AVERAGE(H4:J4)</f>
        <v>6.96278144333333</v>
      </c>
      <c r="L4" s="4" t="n">
        <v>7.59485246891999</v>
      </c>
      <c r="M4" s="4" t="n">
        <v>7.45130078662072</v>
      </c>
      <c r="N4" s="4" t="n">
        <v>5.84219420686154</v>
      </c>
      <c r="O4" s="4" t="n">
        <f aca="false">AVERAGE(L4:N4)</f>
        <v>6.96278248746742</v>
      </c>
      <c r="P4" s="4" t="n">
        <v>13.3000748085</v>
      </c>
      <c r="Q4" s="4" t="n">
        <v>13.0486876852768</v>
      </c>
      <c r="R4" s="4" t="n">
        <v>10.2308267757692</v>
      </c>
      <c r="S4" s="4" t="n">
        <f aca="false">AVERAGE(P4:R4)</f>
        <v>12.193196423182</v>
      </c>
      <c r="T4" s="4" t="n">
        <v>22.3432768561</v>
      </c>
      <c r="U4" s="4" t="n">
        <v>2.07952129966036</v>
      </c>
      <c r="V4" s="4" t="n">
        <v>17.1871360431538</v>
      </c>
      <c r="W4" s="4" t="n">
        <f aca="false">AVERAGE(T4:V4)</f>
        <v>13.8699780663047</v>
      </c>
      <c r="X4" s="4" t="n">
        <v>22.40374811116</v>
      </c>
      <c r="Y4" s="4" t="n">
        <v>2.07952129966036</v>
      </c>
      <c r="Z4" s="4" t="n">
        <v>17.2336523932</v>
      </c>
      <c r="AA4" s="4" t="n">
        <f aca="false">AVERAGE(X4:Z4)</f>
        <v>13.9056406013401</v>
      </c>
    </row>
    <row r="5" customFormat="false" ht="15.75" hidden="false" customHeight="false" outlineLevel="0" collapsed="false">
      <c r="A5" s="4" t="s">
        <v>56</v>
      </c>
      <c r="B5" s="4" t="n">
        <v>7450176</v>
      </c>
      <c r="C5" s="4" t="n">
        <v>19781455</v>
      </c>
      <c r="D5" s="4" t="n">
        <v>19817616.2729911</v>
      </c>
      <c r="E5" s="4" t="n">
        <v>400.21</v>
      </c>
      <c r="F5" s="4" t="n">
        <v>320.89</v>
      </c>
      <c r="G5" s="4" t="n">
        <v>307.85</v>
      </c>
      <c r="H5" s="4" t="n">
        <v>5.81036164</v>
      </c>
      <c r="I5" s="4" t="n">
        <v>4.65878188</v>
      </c>
      <c r="J5" s="4" t="n">
        <v>4.46950895</v>
      </c>
      <c r="K5" s="4" t="n">
        <f aca="false">AVERAGE(H5:J5)</f>
        <v>4.97955082333333</v>
      </c>
      <c r="L5" s="4" t="n">
        <v>10.6837368186699</v>
      </c>
      <c r="M5" s="4" t="n">
        <v>8.5662825491207</v>
      </c>
      <c r="N5" s="4" t="n">
        <v>8.21825909128458</v>
      </c>
      <c r="O5" s="4" t="n">
        <f aca="false">AVERAGE(L5:N5)</f>
        <v>9.15609281969173</v>
      </c>
      <c r="P5" s="4" t="n">
        <v>2.98163493696</v>
      </c>
      <c r="Q5" s="4" t="n">
        <v>2.39069229819428</v>
      </c>
      <c r="R5" s="4" t="n">
        <v>2.29356533612306</v>
      </c>
      <c r="S5" s="4" t="n">
        <f aca="false">AVERAGE(P5:R5)</f>
        <v>2.55529752375911</v>
      </c>
      <c r="T5" s="4" t="n">
        <v>2.98163493696</v>
      </c>
      <c r="U5" s="4" t="n">
        <v>2.39069229819428</v>
      </c>
      <c r="V5" s="4" t="n">
        <v>2.29356533612306</v>
      </c>
      <c r="W5" s="4" t="n">
        <f aca="false">AVERAGE(T5:V5)</f>
        <v>2.55529752375911</v>
      </c>
      <c r="X5" s="4" t="n">
        <v>2.98163493696</v>
      </c>
      <c r="Y5" s="4" t="n">
        <v>2.39069229819428</v>
      </c>
      <c r="Z5" s="4" t="n">
        <v>2.29356533612306</v>
      </c>
      <c r="AA5" s="4" t="n">
        <f aca="false">AVERAGE(X5:Z5)</f>
        <v>2.55529752375911</v>
      </c>
    </row>
    <row r="6" customFormat="false" ht="15.75" hidden="false" customHeight="false" outlineLevel="0" collapsed="false">
      <c r="A6" s="4" t="s">
        <v>57</v>
      </c>
      <c r="B6" s="4" t="n">
        <v>6413663</v>
      </c>
      <c r="C6" s="4" t="n">
        <v>17029342</v>
      </c>
      <c r="D6" s="4" t="n">
        <v>17060471.0866268</v>
      </c>
      <c r="E6" s="4" t="n">
        <v>194.68</v>
      </c>
      <c r="F6" s="4" t="n">
        <v>0</v>
      </c>
      <c r="G6" s="4" t="n">
        <v>149.75</v>
      </c>
      <c r="H6" s="4" t="n">
        <v>2.43319065</v>
      </c>
      <c r="I6" s="4" t="n">
        <v>0</v>
      </c>
      <c r="J6" s="4" t="n">
        <v>1.87168512</v>
      </c>
      <c r="K6" s="4" t="n">
        <f aca="false">AVERAGE(H6:J6)</f>
        <v>1.43495859</v>
      </c>
      <c r="L6" s="4" t="n">
        <v>4.47400220952</v>
      </c>
      <c r="M6" s="4" t="n">
        <v>0</v>
      </c>
      <c r="N6" s="4" t="n">
        <v>3.44154016116922</v>
      </c>
      <c r="O6" s="4" t="n">
        <f aca="false">AVERAGE(L6:N6)</f>
        <v>2.63851412356307</v>
      </c>
      <c r="P6" s="4" t="n">
        <v>7.83485454912</v>
      </c>
      <c r="Q6" s="4" t="n">
        <v>0</v>
      </c>
      <c r="R6" s="4" t="n">
        <v>6.02681119163076</v>
      </c>
      <c r="S6" s="4" t="n">
        <f aca="false">AVERAGE(P6:R6)</f>
        <v>4.62055524691692</v>
      </c>
      <c r="T6" s="4" t="n">
        <v>13.16205568092</v>
      </c>
      <c r="U6" s="4" t="n">
        <v>0</v>
      </c>
      <c r="V6" s="4" t="n">
        <v>10.1246582160922</v>
      </c>
      <c r="W6" s="4" t="n">
        <f aca="false">AVERAGE(T6:V6)</f>
        <v>7.76223796567073</v>
      </c>
      <c r="X6" s="4" t="n">
        <v>21.3337050726</v>
      </c>
      <c r="Y6" s="4" t="n">
        <v>0</v>
      </c>
      <c r="Z6" s="4" t="n">
        <v>16.4105423635384</v>
      </c>
      <c r="AA6" s="4" t="n">
        <f aca="false">AVERAGE(X6:Z6)</f>
        <v>12.5814158120461</v>
      </c>
    </row>
    <row r="7" customFormat="false" ht="15.75" hidden="false" customHeight="false" outlineLevel="0" collapsed="false">
      <c r="A7" s="4" t="s">
        <v>58</v>
      </c>
      <c r="B7" s="4" t="n">
        <v>6253268</v>
      </c>
      <c r="C7" s="4" t="n">
        <v>16603465</v>
      </c>
      <c r="D7" s="4" t="n">
        <v>16633817.1978991</v>
      </c>
      <c r="E7" s="4" t="n">
        <v>304.8</v>
      </c>
      <c r="F7" s="4" t="n">
        <v>320.79</v>
      </c>
      <c r="G7" s="4" t="n">
        <v>234.46</v>
      </c>
      <c r="H7" s="4" t="n">
        <v>3.71424556</v>
      </c>
      <c r="I7" s="4" t="n">
        <v>3.9090653</v>
      </c>
      <c r="J7" s="4" t="n">
        <v>2.85711197</v>
      </c>
      <c r="K7" s="4" t="n">
        <f aca="false">AVERAGE(H7:J7)</f>
        <v>3.49347427666667</v>
      </c>
      <c r="L7" s="4" t="n">
        <v>6.8295283272</v>
      </c>
      <c r="M7" s="4" t="n">
        <v>7.18775100138642</v>
      </c>
      <c r="N7" s="4" t="n">
        <v>5.25348332861539</v>
      </c>
      <c r="O7" s="4" t="n">
        <f aca="false">AVERAGE(L7:N7)</f>
        <v>6.4235875524006</v>
      </c>
      <c r="P7" s="4" t="n">
        <v>11.9598426792</v>
      </c>
      <c r="Q7" s="4" t="n">
        <v>12.5871607928578</v>
      </c>
      <c r="R7" s="4" t="n">
        <v>9.19987898400002</v>
      </c>
      <c r="S7" s="4" t="n">
        <f aca="false">AVERAGE(P7:R7)</f>
        <v>11.2489608186859</v>
      </c>
      <c r="T7" s="4" t="n">
        <v>20.0917725672</v>
      </c>
      <c r="U7" s="4" t="n">
        <v>2.00596946411333</v>
      </c>
      <c r="V7" s="4" t="n">
        <v>15.4552096670769</v>
      </c>
      <c r="W7" s="4" t="n">
        <f aca="false">AVERAGE(T7:V7)</f>
        <v>12.5176505661301</v>
      </c>
      <c r="X7" s="4" t="n">
        <v>1.9059960864</v>
      </c>
      <c r="Y7" s="4" t="n">
        <v>2.00596946411333</v>
      </c>
      <c r="Z7" s="4" t="n">
        <v>1.46615083569231</v>
      </c>
      <c r="AA7" s="4" t="n">
        <f aca="false">AVERAGE(X7:Z7)</f>
        <v>1.79270546206855</v>
      </c>
    </row>
    <row r="8" customFormat="false" ht="15.75" hidden="false" customHeight="false" outlineLevel="0" collapsed="false">
      <c r="A8" s="4" t="s">
        <v>59</v>
      </c>
      <c r="B8" s="4" t="n">
        <v>6193320</v>
      </c>
      <c r="C8" s="4" t="n">
        <v>16444294</v>
      </c>
      <c r="D8" s="4" t="n">
        <v>16474354.3261047</v>
      </c>
      <c r="E8" s="4" t="n">
        <v>485.4</v>
      </c>
      <c r="F8" s="4" t="n">
        <v>382.17</v>
      </c>
      <c r="G8" s="4" t="n">
        <v>373.38</v>
      </c>
      <c r="H8" s="4" t="n">
        <v>5.85830473</v>
      </c>
      <c r="I8" s="4" t="n">
        <v>4.61238049</v>
      </c>
      <c r="J8" s="4" t="n">
        <v>4.50638826</v>
      </c>
      <c r="K8" s="4" t="n">
        <f aca="false">AVERAGE(H8:J8)</f>
        <v>4.99235782666667</v>
      </c>
      <c r="L8" s="4" t="n">
        <v>10.1083278251999</v>
      </c>
      <c r="M8" s="4" t="n">
        <v>7.95852318480214</v>
      </c>
      <c r="N8" s="4" t="n">
        <v>7.77563678861541</v>
      </c>
      <c r="O8" s="4" t="n">
        <f aca="false">AVERAGE(L8:N8)</f>
        <v>8.61416259953915</v>
      </c>
      <c r="P8" s="4" t="n">
        <v>3.00623752799999</v>
      </c>
      <c r="Q8" s="4" t="n">
        <v>2.3668811973</v>
      </c>
      <c r="R8" s="4" t="n">
        <v>2.31249040615385</v>
      </c>
      <c r="S8" s="4" t="n">
        <f aca="false">AVERAGE(P8:R8)</f>
        <v>2.56186971048461</v>
      </c>
      <c r="T8" s="4" t="n">
        <v>3.00623752799999</v>
      </c>
      <c r="U8" s="4" t="n">
        <v>2.3668811973</v>
      </c>
      <c r="V8" s="4" t="n">
        <v>2.31249040615385</v>
      </c>
      <c r="W8" s="4" t="n">
        <f aca="false">AVERAGE(T8:V8)</f>
        <v>2.56186971048461</v>
      </c>
      <c r="X8" s="4" t="n">
        <v>3.00623752799999</v>
      </c>
      <c r="Y8" s="4" t="n">
        <v>2.3668811973</v>
      </c>
      <c r="Z8" s="4" t="n">
        <v>2.31249040615385</v>
      </c>
      <c r="AA8" s="4" t="n">
        <f aca="false">AVERAGE(X8:Z8)</f>
        <v>2.56186971048461</v>
      </c>
    </row>
    <row r="9" customFormat="false" ht="15.75" hidden="false" customHeight="false" outlineLevel="0" collapsed="false">
      <c r="A9" s="4" t="s">
        <v>60</v>
      </c>
      <c r="B9" s="4" t="n">
        <v>6175391</v>
      </c>
      <c r="C9" s="4" t="n">
        <v>16396690</v>
      </c>
      <c r="D9" s="4" t="n">
        <v>16426662.8296678</v>
      </c>
      <c r="E9" s="4" t="n">
        <v>421.01</v>
      </c>
      <c r="F9" s="4" t="n">
        <v>377.23</v>
      </c>
      <c r="G9" s="4" t="n">
        <v>323.85</v>
      </c>
      <c r="H9" s="4" t="n">
        <v>5.06647055</v>
      </c>
      <c r="I9" s="4" t="n">
        <v>4.53959104</v>
      </c>
      <c r="J9" s="4" t="n">
        <v>3.89728504</v>
      </c>
      <c r="K9" s="4" t="n">
        <f aca="false">AVERAGE(H9:J9)</f>
        <v>4.50111554333333</v>
      </c>
      <c r="L9" s="4" t="n">
        <v>9.31591645742</v>
      </c>
      <c r="M9" s="4" t="n">
        <v>8.34712261826738</v>
      </c>
      <c r="N9" s="4" t="n">
        <v>7.16608958263081</v>
      </c>
      <c r="O9" s="4" t="n">
        <f aca="false">AVERAGE(L9:N9)</f>
        <v>8.2763762194394</v>
      </c>
      <c r="P9" s="4" t="n">
        <v>2.59990136491</v>
      </c>
      <c r="Q9" s="4" t="n">
        <v>2.32952877878369</v>
      </c>
      <c r="R9" s="4" t="n">
        <v>1.99992412685385</v>
      </c>
      <c r="S9" s="4" t="n">
        <f aca="false">AVERAGE(P9:R9)</f>
        <v>2.30978475684918</v>
      </c>
      <c r="T9" s="4" t="n">
        <v>2.59990136491</v>
      </c>
      <c r="U9" s="4" t="n">
        <v>2.32952877878369</v>
      </c>
      <c r="V9" s="4" t="n">
        <v>1.99992412685385</v>
      </c>
      <c r="W9" s="4" t="n">
        <f aca="false">AVERAGE(T9:V9)</f>
        <v>2.30978475684918</v>
      </c>
      <c r="X9" s="4" t="n">
        <v>2.59990136491</v>
      </c>
      <c r="Y9" s="4" t="n">
        <v>2.32952877878369</v>
      </c>
      <c r="Z9" s="4" t="n">
        <v>1.99992412685385</v>
      </c>
      <c r="AA9" s="4" t="n">
        <f aca="false">AVERAGE(X9:Z9)</f>
        <v>2.30978475684918</v>
      </c>
    </row>
    <row r="10" customFormat="false" ht="15.75" hidden="false" customHeight="false" outlineLevel="0" collapsed="false">
      <c r="A10" s="4" t="s">
        <v>61</v>
      </c>
      <c r="B10" s="4" t="n">
        <v>5171612</v>
      </c>
      <c r="C10" s="4" t="n">
        <v>13731490</v>
      </c>
      <c r="D10" s="4" t="n">
        <v>13756590.7340707</v>
      </c>
      <c r="E10" s="4" t="n">
        <v>106.3</v>
      </c>
      <c r="F10" s="4" t="n">
        <v>131.22</v>
      </c>
      <c r="G10" s="4" t="n">
        <v>81.77</v>
      </c>
      <c r="H10" s="4" t="n">
        <v>1.07129204</v>
      </c>
      <c r="I10" s="4" t="n">
        <v>1.32246714</v>
      </c>
      <c r="J10" s="4" t="n">
        <v>0.8240708</v>
      </c>
      <c r="K10" s="4" t="n">
        <f aca="false">AVERAGE(H10:J10)</f>
        <v>1.07260999333333</v>
      </c>
      <c r="L10" s="4" t="n">
        <v>1.969826166</v>
      </c>
      <c r="M10" s="4" t="n">
        <v>2.43167155769999</v>
      </c>
      <c r="N10" s="4" t="n">
        <v>1.51525089692307</v>
      </c>
      <c r="O10" s="4" t="n">
        <f aca="false">AVERAGE(L10:N10)</f>
        <v>1.97224954020769</v>
      </c>
      <c r="P10" s="4" t="n">
        <v>3.4495517174</v>
      </c>
      <c r="Q10" s="4" t="n">
        <v>4.25833352343475</v>
      </c>
      <c r="R10" s="4" t="n">
        <v>2.65350132107691</v>
      </c>
      <c r="S10" s="4" t="n">
        <f aca="false">AVERAGE(P10:R10)</f>
        <v>3.45379552063722</v>
      </c>
      <c r="T10" s="4" t="n">
        <v>5.7950267762</v>
      </c>
      <c r="U10" s="4" t="n">
        <v>7.15372860358046</v>
      </c>
      <c r="V10" s="4" t="n">
        <v>4.45771290476921</v>
      </c>
      <c r="W10" s="4" t="n">
        <f aca="false">AVERAGE(T10:V10)</f>
        <v>5.80215609484989</v>
      </c>
      <c r="X10" s="4" t="n">
        <v>9.39286348569999</v>
      </c>
      <c r="Y10" s="4" t="n">
        <v>11.5951140145102</v>
      </c>
      <c r="Z10" s="4" t="n">
        <v>7.22527960438459</v>
      </c>
      <c r="AA10" s="4" t="n">
        <f aca="false">AVERAGE(X10:Z10)</f>
        <v>9.40441903486493</v>
      </c>
    </row>
    <row r="11" customFormat="false" ht="15.75" hidden="false" customHeight="false" outlineLevel="0" collapsed="false">
      <c r="A11" s="4" t="s">
        <v>62</v>
      </c>
      <c r="B11" s="4" t="n">
        <v>4590240</v>
      </c>
      <c r="C11" s="4" t="n">
        <v>12187850</v>
      </c>
      <c r="D11" s="4" t="n">
        <v>12210129.6561229</v>
      </c>
      <c r="E11" s="4" t="n">
        <v>400.21</v>
      </c>
      <c r="F11" s="4" t="n">
        <v>320.89</v>
      </c>
      <c r="G11" s="4" t="n">
        <v>307.85</v>
      </c>
      <c r="H11" s="4" t="n">
        <v>3.57990847</v>
      </c>
      <c r="I11" s="4" t="n">
        <v>2.87039151</v>
      </c>
      <c r="J11" s="4" t="n">
        <v>2.75377574</v>
      </c>
      <c r="K11" s="4" t="n">
        <f aca="false">AVERAGE(H11:J11)</f>
        <v>3.06802524</v>
      </c>
      <c r="L11" s="4" t="n">
        <v>6.58251760838999</v>
      </c>
      <c r="M11" s="4" t="n">
        <v>5.27790104483785</v>
      </c>
      <c r="N11" s="4" t="n">
        <v>5.0634750833769</v>
      </c>
      <c r="O11" s="4" t="n">
        <f aca="false">AVERAGE(L11:N11)</f>
        <v>5.64129791220158</v>
      </c>
      <c r="P11" s="4" t="n">
        <v>8.75378132369999</v>
      </c>
      <c r="Q11" s="4" t="n">
        <v>7.01883296684999</v>
      </c>
      <c r="R11" s="4" t="n">
        <v>6.73367794130766</v>
      </c>
      <c r="S11" s="4" t="n">
        <f aca="false">AVERAGE(P11:R11)</f>
        <v>7.50209741061921</v>
      </c>
      <c r="T11" s="4" t="n">
        <v>1.83705995039999</v>
      </c>
      <c r="U11" s="4" t="n">
        <v>1.47296539234285</v>
      </c>
      <c r="V11" s="4" t="n">
        <v>1.41312303876922</v>
      </c>
      <c r="W11" s="4" t="n">
        <f aca="false">AVERAGE(T11:V11)</f>
        <v>1.57438279383735</v>
      </c>
      <c r="X11" s="4" t="n">
        <v>1.83705995039999</v>
      </c>
      <c r="Y11" s="4" t="n">
        <v>1.47296539234285</v>
      </c>
      <c r="Z11" s="4" t="n">
        <v>1.41312303876922</v>
      </c>
      <c r="AA11" s="4" t="n">
        <f aca="false">AVERAGE(X11:Z11)</f>
        <v>1.57438279383735</v>
      </c>
    </row>
    <row r="12" customFormat="false" ht="15.75" hidden="false" customHeight="false" outlineLevel="0" collapsed="false">
      <c r="A12" s="4" t="s">
        <v>38</v>
      </c>
      <c r="B12" s="4" t="n">
        <v>155769230</v>
      </c>
      <c r="C12" s="4" t="n">
        <v>414349248.57</v>
      </c>
      <c r="D12" s="4" t="n">
        <v>511985274.888306</v>
      </c>
      <c r="H12" s="4" t="n">
        <f aca="false">SUM(H2:H11)</f>
        <v>127.19724425</v>
      </c>
      <c r="I12" s="4" t="n">
        <f aca="false">SUM(I2:I11)</f>
        <v>95.42587084</v>
      </c>
      <c r="J12" s="4" t="n">
        <f aca="false">SUM(J2:J11)</f>
        <v>97.84403404</v>
      </c>
      <c r="K12" s="4" t="n">
        <f aca="false">SUM(K2:K11)</f>
        <v>106.822383043333</v>
      </c>
      <c r="L12" s="4" t="n">
        <f aca="false">SUM(L2:L11)</f>
        <v>135.0128401521</v>
      </c>
      <c r="M12" s="4" t="n">
        <f aca="false">SUM(M2:M11)</f>
        <v>102.796129769418</v>
      </c>
      <c r="N12" s="4" t="n">
        <f aca="false">SUM(N2:N11)</f>
        <v>103.856030886231</v>
      </c>
      <c r="O12" s="4" t="n">
        <f aca="false">SUM(O2:O11)</f>
        <v>113.888333602583</v>
      </c>
      <c r="P12" s="4" t="n">
        <f aca="false">SUM(P2:P11)</f>
        <v>118.06188495634</v>
      </c>
      <c r="Q12" s="4" t="n">
        <f aca="false">SUM(Q2:Q11)</f>
        <v>84.0257096898633</v>
      </c>
      <c r="R12" s="4" t="n">
        <f aca="false">SUM(R2:R11)</f>
        <v>90.8168345817998</v>
      </c>
      <c r="S12" s="4" t="n">
        <f aca="false">SUM(S2:S11)</f>
        <v>97.6348097426677</v>
      </c>
      <c r="T12" s="4" t="n">
        <f aca="false">SUM(T2:T11)</f>
        <v>99.5074918695399</v>
      </c>
      <c r="U12" s="4" t="n">
        <f aca="false">SUM(U2:U11)</f>
        <v>70.491351034776</v>
      </c>
      <c r="V12" s="4" t="n">
        <f aca="false">SUM(V2:V11)</f>
        <v>76.5442245150304</v>
      </c>
      <c r="W12" s="4" t="n">
        <f aca="false">SUM(W2:W11)</f>
        <v>82.1810224731154</v>
      </c>
      <c r="X12" s="4" t="n">
        <f aca="false">SUM(X2:X11)</f>
        <v>87.0771734542599</v>
      </c>
      <c r="Y12" s="4" t="n">
        <f aca="false">SUM(Y2:Y11)</f>
        <v>58.7779960369125</v>
      </c>
      <c r="Z12" s="4" t="n">
        <f aca="false">SUM(Z2:Z11)</f>
        <v>66.9824411186614</v>
      </c>
      <c r="AA12" s="4" t="n">
        <f aca="false">SUM(AA2:AA11)</f>
        <v>70.9458702032779</v>
      </c>
    </row>
    <row r="15" customFormat="false" ht="15.75" hidden="false" customHeight="false" outlineLevel="0" collapsed="false">
      <c r="H15" s="4" t="n">
        <f aca="false">AVERAGE(H2:J11)</f>
        <v>10.6822383043333</v>
      </c>
    </row>
    <row r="71" customFormat="false" ht="15.75" hidden="false" customHeight="false" outlineLevel="0" collapsed="false">
      <c r="A71" s="4" t="s">
        <v>48</v>
      </c>
      <c r="B71" s="4" t="s">
        <v>152</v>
      </c>
      <c r="C71" s="4" t="s">
        <v>153</v>
      </c>
      <c r="D71" s="4" t="s">
        <v>154</v>
      </c>
      <c r="E71" s="4" t="s">
        <v>155</v>
      </c>
      <c r="F71" s="4" t="s">
        <v>156</v>
      </c>
      <c r="G71" s="4" t="s">
        <v>157</v>
      </c>
      <c r="H71" s="3" t="s">
        <v>158</v>
      </c>
      <c r="I71" s="3" t="s">
        <v>159</v>
      </c>
      <c r="J71" s="3" t="s">
        <v>160</v>
      </c>
      <c r="K71" s="4" t="s">
        <v>161</v>
      </c>
      <c r="L71" s="4" t="s">
        <v>162</v>
      </c>
      <c r="M71" s="4" t="s">
        <v>163</v>
      </c>
      <c r="N71" s="4" t="s">
        <v>164</v>
      </c>
      <c r="O71" s="4" t="s">
        <v>165</v>
      </c>
      <c r="P71" s="4" t="s">
        <v>166</v>
      </c>
      <c r="Q71" s="4" t="s">
        <v>167</v>
      </c>
      <c r="R71" s="4" t="s">
        <v>168</v>
      </c>
      <c r="S71" s="4" t="s">
        <v>169</v>
      </c>
      <c r="T71" s="4" t="s">
        <v>170</v>
      </c>
      <c r="U71" s="4" t="s">
        <v>171</v>
      </c>
      <c r="V71" s="4" t="s">
        <v>172</v>
      </c>
      <c r="W71" s="4" t="s">
        <v>173</v>
      </c>
      <c r="X71" s="4" t="s">
        <v>174</v>
      </c>
      <c r="Y71" s="4" t="s">
        <v>175</v>
      </c>
      <c r="Z71" s="4" t="s">
        <v>176</v>
      </c>
      <c r="AA71" s="4" t="s">
        <v>177</v>
      </c>
    </row>
    <row r="72" customFormat="false" ht="15.75" hidden="false" customHeight="false" outlineLevel="0" collapsed="false">
      <c r="A72" s="4" t="s">
        <v>53</v>
      </c>
      <c r="B72" s="4" t="n">
        <v>33851122</v>
      </c>
      <c r="C72" s="4" t="n">
        <v>89880357</v>
      </c>
      <c r="D72" s="4" t="n">
        <v>144181270.484605</v>
      </c>
      <c r="E72" s="4" t="n">
        <v>400.21</v>
      </c>
      <c r="F72" s="4" t="n">
        <v>320.89</v>
      </c>
      <c r="G72" s="4" t="n">
        <v>307.85</v>
      </c>
      <c r="H72" s="4" t="n">
        <v>57.70278447</v>
      </c>
      <c r="I72" s="4" t="n">
        <v>46.26642943</v>
      </c>
      <c r="J72" s="4" t="n">
        <v>44.38675728</v>
      </c>
      <c r="K72" s="4" t="n">
        <f aca="false">AVERAGE(H72:J72)</f>
        <v>49.4519903933333</v>
      </c>
      <c r="L72" s="4" t="n">
        <v>48.5433478848999</v>
      </c>
      <c r="M72" s="4" t="n">
        <v>38.9223397131642</v>
      </c>
      <c r="N72" s="4" t="n">
        <v>37.3410368345383</v>
      </c>
      <c r="O72" s="4" t="n">
        <f aca="false">AVERAGE(L72:N72)</f>
        <v>41.6022414775341</v>
      </c>
      <c r="P72" s="4" t="n">
        <v>72.34159180701</v>
      </c>
      <c r="Q72" s="4" t="n">
        <v>58.0039106157192</v>
      </c>
      <c r="R72" s="4" t="n">
        <v>55.6473783130844</v>
      </c>
      <c r="S72" s="4" t="n">
        <f aca="false">AVERAGE(P72:R72)</f>
        <v>61.9976269119379</v>
      </c>
      <c r="T72" s="4" t="n">
        <v>30.66311849012</v>
      </c>
      <c r="U72" s="4" t="n">
        <v>24.5858674059171</v>
      </c>
      <c r="V72" s="4" t="n">
        <v>23.5870142231691</v>
      </c>
      <c r="W72" s="4" t="n">
        <f aca="false">AVERAGE(T72:V72)</f>
        <v>26.2786667064021</v>
      </c>
      <c r="X72" s="4" t="n">
        <v>13.5475575356199</v>
      </c>
      <c r="Y72" s="4" t="n">
        <v>10.8625107179528</v>
      </c>
      <c r="Z72" s="4" t="n">
        <v>10.421198104323</v>
      </c>
      <c r="AA72" s="4" t="n">
        <f aca="false">AVERAGE(X72:Z72)</f>
        <v>11.6104221192986</v>
      </c>
    </row>
    <row r="73" customFormat="false" ht="15.75" hidden="false" customHeight="false" outlineLevel="0" collapsed="false">
      <c r="A73" s="4" t="s">
        <v>54</v>
      </c>
      <c r="B73" s="4" t="n">
        <v>21813159</v>
      </c>
      <c r="C73" s="4" t="n">
        <v>57917564</v>
      </c>
      <c r="D73" s="4" t="n">
        <v>92908263.9536351</v>
      </c>
      <c r="E73" s="4" t="n">
        <v>369.89</v>
      </c>
      <c r="F73" s="4" t="n">
        <v>213.06</v>
      </c>
      <c r="G73" s="4" t="n">
        <v>284.53</v>
      </c>
      <c r="H73" s="4" t="n">
        <v>34.36583481</v>
      </c>
      <c r="I73" s="4" t="n">
        <v>19.79546438</v>
      </c>
      <c r="J73" s="4" t="n">
        <v>26.43525755</v>
      </c>
      <c r="K73" s="4" t="n">
        <f aca="false">AVERAGE(H73:J73)</f>
        <v>26.8655189133333</v>
      </c>
      <c r="L73" s="4" t="n">
        <v>28.9107843858799</v>
      </c>
      <c r="M73" s="4" t="n">
        <v>16.6532373135185</v>
      </c>
      <c r="N73" s="4" t="n">
        <v>22.2390649122153</v>
      </c>
      <c r="O73" s="4" t="n">
        <f aca="false">AVERAGE(L73:N73)</f>
        <v>22.6010288705379</v>
      </c>
      <c r="P73" s="4" t="n">
        <v>8.06846938251</v>
      </c>
      <c r="Q73" s="4" t="n">
        <v>4.64761293192107</v>
      </c>
      <c r="R73" s="4" t="n">
        <v>6.20651490962307</v>
      </c>
      <c r="S73" s="4" t="n">
        <f aca="false">AVERAGE(P73:R73)</f>
        <v>6.30753240801805</v>
      </c>
      <c r="T73" s="4" t="n">
        <v>8.06846938251</v>
      </c>
      <c r="U73" s="4" t="n">
        <v>4.64761293192107</v>
      </c>
      <c r="V73" s="4" t="n">
        <v>6.20651490962307</v>
      </c>
      <c r="W73" s="4" t="n">
        <f aca="false">AVERAGE(T73:V73)</f>
        <v>6.30753240801805</v>
      </c>
      <c r="X73" s="4" t="n">
        <v>8.06846938251</v>
      </c>
      <c r="Y73" s="4" t="n">
        <v>4.64761293192107</v>
      </c>
      <c r="Z73" s="4" t="n">
        <v>6.20651490962307</v>
      </c>
      <c r="AA73" s="4" t="n">
        <f aca="false">AVERAGE(X73:Z73)</f>
        <v>6.30753240801805</v>
      </c>
    </row>
    <row r="74" customFormat="false" ht="15.75" hidden="false" customHeight="false" outlineLevel="0" collapsed="false">
      <c r="A74" s="4" t="s">
        <v>55</v>
      </c>
      <c r="B74" s="4" t="n">
        <v>9331619</v>
      </c>
      <c r="C74" s="4" t="n">
        <v>24777000</v>
      </c>
      <c r="D74" s="4" t="n">
        <v>33436878.0337152</v>
      </c>
      <c r="E74" s="4" t="n">
        <v>227.14</v>
      </c>
      <c r="F74" s="4" t="n">
        <v>222.85</v>
      </c>
      <c r="G74" s="4" t="n">
        <v>174.72</v>
      </c>
      <c r="H74" s="4" t="n">
        <v>7.59485133</v>
      </c>
      <c r="I74" s="4" t="n">
        <v>7.45129967</v>
      </c>
      <c r="J74" s="4" t="n">
        <v>5.84219333</v>
      </c>
      <c r="K74" s="4" t="n">
        <f aca="false">AVERAGE(H74:J74)</f>
        <v>6.96278144333333</v>
      </c>
      <c r="L74" s="4" t="n">
        <v>7.59485246891999</v>
      </c>
      <c r="M74" s="4" t="n">
        <v>7.45130078662072</v>
      </c>
      <c r="N74" s="4" t="n">
        <v>5.84219420686154</v>
      </c>
      <c r="O74" s="4" t="n">
        <f aca="false">AVERAGE(L74:N74)</f>
        <v>6.96278248746742</v>
      </c>
      <c r="P74" s="4" t="n">
        <v>2.11958393965999</v>
      </c>
      <c r="Q74" s="4" t="n">
        <v>2.07952129966036</v>
      </c>
      <c r="R74" s="4" t="n">
        <v>1.63044918435384</v>
      </c>
      <c r="S74" s="4" t="n">
        <f aca="false">AVERAGE(P74:R74)</f>
        <v>1.9431848078914</v>
      </c>
      <c r="T74" s="4" t="n">
        <v>2.11958393965999</v>
      </c>
      <c r="U74" s="4" t="n">
        <v>2.07952129966036</v>
      </c>
      <c r="V74" s="4" t="n">
        <v>1.63044918435384</v>
      </c>
      <c r="W74" s="4" t="n">
        <f aca="false">AVERAGE(T74:V74)</f>
        <v>1.9431848078914</v>
      </c>
      <c r="X74" s="4" t="n">
        <v>2.11958393965999</v>
      </c>
      <c r="Y74" s="4" t="n">
        <v>2.07952129966036</v>
      </c>
      <c r="Z74" s="4" t="n">
        <v>1.63044918435384</v>
      </c>
      <c r="AA74" s="4" t="n">
        <f aca="false">AVERAGE(X74:Z74)</f>
        <v>1.9431848078914</v>
      </c>
    </row>
    <row r="75" customFormat="false" ht="15.75" hidden="false" customHeight="false" outlineLevel="0" collapsed="false">
      <c r="A75" s="4" t="s">
        <v>56</v>
      </c>
      <c r="B75" s="4" t="n">
        <v>7450176</v>
      </c>
      <c r="C75" s="4" t="n">
        <v>19781455</v>
      </c>
      <c r="D75" s="4" t="n">
        <v>19817616.2729911</v>
      </c>
      <c r="E75" s="4" t="n">
        <v>400.21</v>
      </c>
      <c r="F75" s="4" t="n">
        <v>320.89</v>
      </c>
      <c r="G75" s="4" t="n">
        <v>307.85</v>
      </c>
      <c r="H75" s="4" t="n">
        <v>5.81036164</v>
      </c>
      <c r="I75" s="4" t="n">
        <v>4.65878188</v>
      </c>
      <c r="J75" s="4" t="n">
        <v>4.46950895</v>
      </c>
      <c r="K75" s="4" t="n">
        <f aca="false">AVERAGE(H75:J75)</f>
        <v>4.97955082333333</v>
      </c>
      <c r="L75" s="4" t="n">
        <v>10.6837368186699</v>
      </c>
      <c r="M75" s="4" t="n">
        <v>8.5662825491207</v>
      </c>
      <c r="N75" s="4" t="n">
        <v>8.21825909128458</v>
      </c>
      <c r="O75" s="4" t="n">
        <f aca="false">AVERAGE(L75:N75)</f>
        <v>9.15609281969173</v>
      </c>
      <c r="P75" s="4" t="n">
        <v>18.70931683729</v>
      </c>
      <c r="Q75" s="4" t="n">
        <v>15.0012394585735</v>
      </c>
      <c r="R75" s="4" t="n">
        <v>14.3917821825307</v>
      </c>
      <c r="S75" s="4" t="n">
        <f aca="false">AVERAGE(P75:R75)</f>
        <v>16.0341128261314</v>
      </c>
      <c r="T75" s="4" t="n">
        <v>31.4304583321499</v>
      </c>
      <c r="U75" s="4" t="n">
        <v>25.2011249707178</v>
      </c>
      <c r="V75" s="4" t="n">
        <v>24.1772756401152</v>
      </c>
      <c r="W75" s="4" t="n">
        <f aca="false">AVERAGE(T75:V75)</f>
        <v>26.9362863143276</v>
      </c>
      <c r="X75" s="4" t="n">
        <v>4.12697912714</v>
      </c>
      <c r="Y75" s="4" t="n">
        <v>3.30903595599856</v>
      </c>
      <c r="Z75" s="4" t="n">
        <v>3.17459932856921</v>
      </c>
      <c r="AA75" s="4" t="n">
        <f aca="false">AVERAGE(X75:Z75)</f>
        <v>3.53687147056926</v>
      </c>
    </row>
    <row r="76" customFormat="false" ht="15.75" hidden="false" customHeight="false" outlineLevel="0" collapsed="false">
      <c r="A76" s="4" t="s">
        <v>57</v>
      </c>
      <c r="B76" s="4" t="n">
        <v>6413663</v>
      </c>
      <c r="C76" s="4" t="n">
        <v>17029342</v>
      </c>
      <c r="D76" s="4" t="n">
        <v>17060471.0866268</v>
      </c>
      <c r="E76" s="4" t="n">
        <v>194.68</v>
      </c>
      <c r="F76" s="4" t="n">
        <v>0</v>
      </c>
      <c r="G76" s="4" t="n">
        <v>149.75</v>
      </c>
      <c r="H76" s="4" t="n">
        <v>2.43319065</v>
      </c>
      <c r="I76" s="4" t="n">
        <v>0</v>
      </c>
      <c r="J76" s="4" t="n">
        <v>1.87168512</v>
      </c>
      <c r="K76" s="4" t="n">
        <f aca="false">AVERAGE(H76:J76)</f>
        <v>1.43495859</v>
      </c>
      <c r="L76" s="4" t="n">
        <v>4.47400220952</v>
      </c>
      <c r="M76" s="4" t="n">
        <v>0</v>
      </c>
      <c r="N76" s="4" t="n">
        <v>3.44154016116922</v>
      </c>
      <c r="O76" s="4" t="n">
        <f aca="false">AVERAGE(L76:N76)</f>
        <v>2.63851412356307</v>
      </c>
      <c r="P76" s="4" t="n">
        <v>1.24861191284</v>
      </c>
      <c r="Q76" s="4" t="n">
        <v>0</v>
      </c>
      <c r="R76" s="4" t="n">
        <v>0.960470702184614</v>
      </c>
      <c r="S76" s="4" t="n">
        <f aca="false">AVERAGE(P76:R76)</f>
        <v>0.736360871674871</v>
      </c>
      <c r="T76" s="4" t="n">
        <v>1.24861191284</v>
      </c>
      <c r="U76" s="4" t="n">
        <v>0</v>
      </c>
      <c r="V76" s="4" t="n">
        <v>0.960470702184614</v>
      </c>
      <c r="W76" s="4" t="n">
        <f aca="false">AVERAGE(T76:V76)</f>
        <v>0.736360871674871</v>
      </c>
      <c r="X76" s="4" t="n">
        <v>1.24861191284</v>
      </c>
      <c r="Y76" s="4" t="n">
        <v>0</v>
      </c>
      <c r="Z76" s="4" t="n">
        <v>0.960470702184614</v>
      </c>
      <c r="AA76" s="4" t="n">
        <f aca="false">AVERAGE(X76:Z76)</f>
        <v>0.736360871674871</v>
      </c>
    </row>
    <row r="77" customFormat="false" ht="15.75" hidden="false" customHeight="false" outlineLevel="0" collapsed="false">
      <c r="A77" s="4" t="s">
        <v>58</v>
      </c>
      <c r="B77" s="4" t="n">
        <v>6253268</v>
      </c>
      <c r="C77" s="4" t="n">
        <v>16603465</v>
      </c>
      <c r="D77" s="4" t="n">
        <v>16633817.1978991</v>
      </c>
      <c r="E77" s="4" t="n">
        <v>304.8</v>
      </c>
      <c r="F77" s="4" t="n">
        <v>320.79</v>
      </c>
      <c r="G77" s="4" t="n">
        <v>234.46</v>
      </c>
      <c r="H77" s="4" t="n">
        <v>3.71424556</v>
      </c>
      <c r="I77" s="4" t="n">
        <v>3.9090653</v>
      </c>
      <c r="J77" s="4" t="n">
        <v>2.85711197</v>
      </c>
      <c r="K77" s="4" t="n">
        <f aca="false">AVERAGE(H77:J77)</f>
        <v>3.49347427666667</v>
      </c>
      <c r="L77" s="4" t="n">
        <v>6.8295283272</v>
      </c>
      <c r="M77" s="4" t="n">
        <v>7.18775100138642</v>
      </c>
      <c r="N77" s="4" t="n">
        <v>5.25348332861539</v>
      </c>
      <c r="O77" s="4" t="n">
        <f aca="false">AVERAGE(L77:N77)</f>
        <v>6.4235875524006</v>
      </c>
      <c r="P77" s="4" t="n">
        <v>1.9059960864</v>
      </c>
      <c r="Q77" s="4" t="n">
        <v>2.00596946411333</v>
      </c>
      <c r="R77" s="4" t="n">
        <v>1.46615083569231</v>
      </c>
      <c r="S77" s="4" t="n">
        <f aca="false">AVERAGE(P77:R77)</f>
        <v>1.79270546206855</v>
      </c>
      <c r="T77" s="4" t="n">
        <v>1.9059960864</v>
      </c>
      <c r="U77" s="4" t="n">
        <v>2.00596946411333</v>
      </c>
      <c r="V77" s="4" t="n">
        <v>1.46615083569231</v>
      </c>
      <c r="W77" s="4" t="n">
        <f aca="false">AVERAGE(T77:V77)</f>
        <v>1.79270546206855</v>
      </c>
      <c r="X77" s="4" t="n">
        <v>1.9059960864</v>
      </c>
      <c r="Y77" s="4" t="n">
        <v>2.00596946411333</v>
      </c>
      <c r="Z77" s="4" t="n">
        <v>1.46615083569231</v>
      </c>
      <c r="AA77" s="4" t="n">
        <f aca="false">AVERAGE(X77:Z77)</f>
        <v>1.79270546206855</v>
      </c>
    </row>
    <row r="78" customFormat="false" ht="15.75" hidden="false" customHeight="false" outlineLevel="0" collapsed="false">
      <c r="A78" s="4" t="s">
        <v>59</v>
      </c>
      <c r="B78" s="4" t="n">
        <v>6193320</v>
      </c>
      <c r="C78" s="4" t="n">
        <v>16444294</v>
      </c>
      <c r="D78" s="4" t="n">
        <v>16474354.3261047</v>
      </c>
      <c r="E78" s="4" t="n">
        <v>485.4</v>
      </c>
      <c r="F78" s="4" t="n">
        <v>382.17</v>
      </c>
      <c r="G78" s="4" t="n">
        <v>373.38</v>
      </c>
      <c r="H78" s="4" t="n">
        <v>5.85830473</v>
      </c>
      <c r="I78" s="4" t="n">
        <v>4.61238049</v>
      </c>
      <c r="J78" s="4" t="n">
        <v>4.50638826</v>
      </c>
      <c r="K78" s="4" t="n">
        <f aca="false">AVERAGE(H78:J78)</f>
        <v>4.99235782666667</v>
      </c>
      <c r="L78" s="4" t="n">
        <v>10.771892439</v>
      </c>
      <c r="M78" s="4" t="n">
        <v>8.4809631427125</v>
      </c>
      <c r="N78" s="4" t="n">
        <v>8.28607110692311</v>
      </c>
      <c r="O78" s="4" t="n">
        <f aca="false">AVERAGE(L78:N78)</f>
        <v>9.1796422295452</v>
      </c>
      <c r="P78" s="4" t="n">
        <v>18.8636944056</v>
      </c>
      <c r="Q78" s="4" t="n">
        <v>14.8518283017814</v>
      </c>
      <c r="R78" s="4" t="n">
        <v>14.5105341581539</v>
      </c>
      <c r="S78" s="4" t="n">
        <f aca="false">AVERAGE(P78:R78)</f>
        <v>16.0753522885118</v>
      </c>
      <c r="T78" s="4" t="n">
        <v>31.6898030423999</v>
      </c>
      <c r="U78" s="4" t="n">
        <v>24.9501239568043</v>
      </c>
      <c r="V78" s="4" t="n">
        <v>24.376771571077</v>
      </c>
      <c r="W78" s="4" t="n">
        <f aca="false">AVERAGE(T78:V78)</f>
        <v>27.0055661900937</v>
      </c>
      <c r="X78" s="4" t="n">
        <v>51.3643863012</v>
      </c>
      <c r="Y78" s="4" t="n">
        <v>40.440384039795</v>
      </c>
      <c r="Z78" s="4" t="n">
        <v>39.5110663855386</v>
      </c>
      <c r="AA78" s="4" t="n">
        <f aca="false">AVERAGE(X78:Z78)</f>
        <v>43.7719455755112</v>
      </c>
    </row>
    <row r="79" customFormat="false" ht="15.75" hidden="false" customHeight="false" outlineLevel="0" collapsed="false">
      <c r="A79" s="4" t="s">
        <v>60</v>
      </c>
      <c r="B79" s="4" t="n">
        <v>6175391</v>
      </c>
      <c r="C79" s="4" t="n">
        <v>16396690</v>
      </c>
      <c r="D79" s="4" t="n">
        <v>16426662.8296678</v>
      </c>
      <c r="E79" s="4" t="n">
        <v>421.01</v>
      </c>
      <c r="F79" s="4" t="n">
        <v>377.23</v>
      </c>
      <c r="G79" s="4" t="n">
        <v>323.85</v>
      </c>
      <c r="H79" s="4" t="n">
        <v>5.06647055</v>
      </c>
      <c r="I79" s="4" t="n">
        <v>4.53959104</v>
      </c>
      <c r="J79" s="4" t="n">
        <v>3.89728504</v>
      </c>
      <c r="K79" s="4" t="n">
        <f aca="false">AVERAGE(H79:J79)</f>
        <v>4.50111554333333</v>
      </c>
      <c r="L79" s="4" t="n">
        <v>9.31591645742</v>
      </c>
      <c r="M79" s="4" t="n">
        <v>8.34712261826738</v>
      </c>
      <c r="N79" s="4" t="n">
        <v>7.16608958263081</v>
      </c>
      <c r="O79" s="4" t="n">
        <f aca="false">AVERAGE(L79:N79)</f>
        <v>8.2763762194394</v>
      </c>
      <c r="P79" s="4" t="n">
        <v>16.31399519862</v>
      </c>
      <c r="Q79" s="4" t="n">
        <v>14.6174473482149</v>
      </c>
      <c r="R79" s="4" t="n">
        <v>12.5492270758616</v>
      </c>
      <c r="S79" s="4" t="n">
        <f aca="false">AVERAGE(P79:R79)</f>
        <v>14.4935565408988</v>
      </c>
      <c r="T79" s="4" t="n">
        <v>27.4064711296</v>
      </c>
      <c r="U79" s="4" t="n">
        <v>24.5563789776761</v>
      </c>
      <c r="V79" s="4" t="n">
        <v>21.0819008689232</v>
      </c>
      <c r="W79" s="4" t="n">
        <f aca="false">AVERAGE(T79:V79)</f>
        <v>24.3482503253998</v>
      </c>
      <c r="X79" s="4" t="n">
        <v>44.42175194744</v>
      </c>
      <c r="Y79" s="4" t="n">
        <v>39.8021828682466</v>
      </c>
      <c r="Z79" s="4" t="n">
        <v>34.1705784211078</v>
      </c>
      <c r="AA79" s="4" t="n">
        <f aca="false">AVERAGE(X79:Z79)</f>
        <v>39.4648377455981</v>
      </c>
    </row>
    <row r="80" customFormat="false" ht="15.75" hidden="false" customHeight="false" outlineLevel="0" collapsed="false">
      <c r="A80" s="4" t="s">
        <v>61</v>
      </c>
      <c r="B80" s="4" t="n">
        <v>5171612</v>
      </c>
      <c r="C80" s="4" t="n">
        <v>13731490</v>
      </c>
      <c r="D80" s="4" t="n">
        <v>13756590.7340707</v>
      </c>
      <c r="E80" s="4" t="n">
        <v>106.3</v>
      </c>
      <c r="F80" s="4" t="n">
        <v>131.22</v>
      </c>
      <c r="G80" s="4" t="n">
        <v>81.77</v>
      </c>
      <c r="H80" s="4" t="n">
        <v>1.07129204</v>
      </c>
      <c r="I80" s="4" t="n">
        <v>1.32246714</v>
      </c>
      <c r="J80" s="4" t="n">
        <v>0.8240708</v>
      </c>
      <c r="K80" s="4" t="n">
        <f aca="false">AVERAGE(H80:J80)</f>
        <v>1.07260999333333</v>
      </c>
      <c r="L80" s="4" t="n">
        <v>1.82450917619999</v>
      </c>
      <c r="M80" s="4" t="n">
        <v>2.43167155769999</v>
      </c>
      <c r="N80" s="4" t="n">
        <v>1.40346859707691</v>
      </c>
      <c r="O80" s="4" t="n">
        <f aca="false">AVERAGE(L80:N80)</f>
        <v>1.8865497769923</v>
      </c>
      <c r="P80" s="4" t="n">
        <v>0.5497423556</v>
      </c>
      <c r="Q80" s="4" t="n">
        <v>0.678634934010474</v>
      </c>
      <c r="R80" s="4" t="n">
        <v>0.422878735076921</v>
      </c>
      <c r="S80" s="4" t="n">
        <f aca="false">AVERAGE(P80:R80)</f>
        <v>0.550418674895798</v>
      </c>
      <c r="T80" s="4" t="n">
        <v>0.5497423556</v>
      </c>
      <c r="U80" s="4" t="n">
        <v>0.678634934010474</v>
      </c>
      <c r="V80" s="4" t="n">
        <v>0.422878735076921</v>
      </c>
      <c r="W80" s="4" t="n">
        <f aca="false">AVERAGE(T80:V80)</f>
        <v>0.550418674895798</v>
      </c>
      <c r="X80" s="4" t="n">
        <v>0.5497423556</v>
      </c>
      <c r="Y80" s="4" t="n">
        <v>0.678634934010474</v>
      </c>
      <c r="Z80" s="4" t="n">
        <v>0.422878735076921</v>
      </c>
      <c r="AA80" s="4" t="n">
        <f aca="false">AVERAGE(X80:Z80)</f>
        <v>0.550418674895798</v>
      </c>
    </row>
    <row r="81" customFormat="false" ht="15.75" hidden="false" customHeight="false" outlineLevel="0" collapsed="false">
      <c r="A81" s="4" t="s">
        <v>62</v>
      </c>
      <c r="B81" s="4" t="n">
        <v>4590240</v>
      </c>
      <c r="C81" s="4" t="n">
        <v>12187850</v>
      </c>
      <c r="D81" s="4" t="n">
        <v>12210129.6561229</v>
      </c>
      <c r="E81" s="4" t="n">
        <v>400.21</v>
      </c>
      <c r="F81" s="4" t="n">
        <v>320.89</v>
      </c>
      <c r="G81" s="4" t="n">
        <v>307.85</v>
      </c>
      <c r="H81" s="4" t="n">
        <v>3.57990847</v>
      </c>
      <c r="I81" s="4" t="n">
        <v>2.87039151</v>
      </c>
      <c r="J81" s="4" t="n">
        <v>2.75377574</v>
      </c>
      <c r="K81" s="4" t="n">
        <f aca="false">AVERAGE(H81:J81)</f>
        <v>3.06802524</v>
      </c>
      <c r="L81" s="4" t="n">
        <v>6.58251760838999</v>
      </c>
      <c r="M81" s="4" t="n">
        <v>5.27790104483785</v>
      </c>
      <c r="N81" s="4" t="n">
        <v>5.0634750833769</v>
      </c>
      <c r="O81" s="4" t="n">
        <f aca="false">AVERAGE(L81:N81)</f>
        <v>5.64129791220158</v>
      </c>
      <c r="P81" s="4" t="n">
        <v>11.52727864575</v>
      </c>
      <c r="Q81" s="4" t="n">
        <v>9.24263931037499</v>
      </c>
      <c r="R81" s="4" t="n">
        <v>8.86713741980765</v>
      </c>
      <c r="S81" s="4" t="n">
        <f aca="false">AVERAGE(P81:R81)</f>
        <v>9.87901845864421</v>
      </c>
      <c r="T81" s="4" t="n">
        <v>19.3650925388799</v>
      </c>
      <c r="U81" s="4" t="n">
        <v>15.5270442442971</v>
      </c>
      <c r="V81" s="4" t="n">
        <v>14.8962250299076</v>
      </c>
      <c r="W81" s="4" t="n">
        <f aca="false">AVERAGE(T81:V81)</f>
        <v>16.5961206043615</v>
      </c>
      <c r="X81" s="4" t="n">
        <v>31.3878911961299</v>
      </c>
      <c r="Y81" s="4" t="n">
        <v>25.1669943925649</v>
      </c>
      <c r="Z81" s="4" t="n">
        <v>24.1445316893306</v>
      </c>
      <c r="AA81" s="4" t="n">
        <f aca="false">AVERAGE(X81:Z81)</f>
        <v>26.8998057593418</v>
      </c>
    </row>
    <row r="82" customFormat="false" ht="15.75" hidden="false" customHeight="false" outlineLevel="0" collapsed="false">
      <c r="A82" s="4" t="s">
        <v>38</v>
      </c>
      <c r="B82" s="4" t="n">
        <v>155769230</v>
      </c>
      <c r="C82" s="4" t="n">
        <v>414349248.57</v>
      </c>
      <c r="D82" s="4" t="n">
        <v>511985274.888306</v>
      </c>
      <c r="H82" s="4" t="n">
        <f aca="false">SUM(H72:H81)</f>
        <v>127.19724425</v>
      </c>
      <c r="I82" s="4" t="n">
        <f aca="false">SUM(I72:I81)</f>
        <v>95.42587084</v>
      </c>
      <c r="J82" s="4" t="n">
        <f aca="false">SUM(J72:J81)</f>
        <v>97.84403404</v>
      </c>
      <c r="K82" s="4" t="n">
        <f aca="false">SUM(K72:K81)</f>
        <v>106.822383043333</v>
      </c>
      <c r="L82" s="4" t="n">
        <f aca="false">SUM(L72:L81)</f>
        <v>135.5310877761</v>
      </c>
      <c r="M82" s="4" t="n">
        <f aca="false">SUM(M72:M81)</f>
        <v>103.318569727328</v>
      </c>
      <c r="N82" s="4" t="n">
        <f aca="false">SUM(N72:N81)</f>
        <v>104.254682904692</v>
      </c>
      <c r="O82" s="4" t="n">
        <f aca="false">SUM(O72:O81)</f>
        <v>114.368113469373</v>
      </c>
      <c r="P82" s="4" t="n">
        <f aca="false">SUM(P72:P81)</f>
        <v>151.64828057128</v>
      </c>
      <c r="Q82" s="4" t="n">
        <f aca="false">SUM(Q72:Q81)</f>
        <v>121.128803664369</v>
      </c>
      <c r="R82" s="4" t="n">
        <f aca="false">SUM(R72:R81)</f>
        <v>116.652523516369</v>
      </c>
      <c r="S82" s="4" t="n">
        <f aca="false">SUM(S72:S81)</f>
        <v>129.809869250673</v>
      </c>
      <c r="T82" s="4" t="n">
        <f aca="false">SUM(T72:T81)</f>
        <v>154.44734721016</v>
      </c>
      <c r="U82" s="4" t="n">
        <f aca="false">SUM(U72:U81)</f>
        <v>124.232278185118</v>
      </c>
      <c r="V82" s="4" t="n">
        <f aca="false">SUM(V72:V81)</f>
        <v>118.805651700123</v>
      </c>
      <c r="W82" s="4" t="n">
        <f aca="false">SUM(W72:W81)</f>
        <v>132.495092365133</v>
      </c>
      <c r="X82" s="4" t="n">
        <f aca="false">SUM(X72:X81)</f>
        <v>158.74096978454</v>
      </c>
      <c r="Y82" s="4" t="n">
        <f aca="false">SUM(Y72:Y81)</f>
        <v>128.992846604263</v>
      </c>
      <c r="Z82" s="4" t="n">
        <f aca="false">SUM(Z72:Z81)</f>
        <v>122.1084382958</v>
      </c>
      <c r="AA82" s="4" t="n">
        <f aca="false">SUM(AA72:AA81)</f>
        <v>136.614084894868</v>
      </c>
    </row>
    <row r="87" customFormat="false" ht="15.75" hidden="false" customHeight="false" outlineLevel="0" collapsed="false">
      <c r="B87" s="3" t="s">
        <v>158</v>
      </c>
      <c r="C87" s="3" t="s">
        <v>159</v>
      </c>
      <c r="D87" s="3" t="s">
        <v>160</v>
      </c>
      <c r="E87" s="4" t="s">
        <v>161</v>
      </c>
      <c r="F87" s="4" t="s">
        <v>162</v>
      </c>
      <c r="G87" s="4" t="s">
        <v>163</v>
      </c>
      <c r="H87" s="4" t="s">
        <v>164</v>
      </c>
      <c r="I87" s="4" t="s">
        <v>165</v>
      </c>
      <c r="J87" s="4" t="s">
        <v>166</v>
      </c>
      <c r="K87" s="4" t="s">
        <v>167</v>
      </c>
      <c r="L87" s="4" t="s">
        <v>168</v>
      </c>
      <c r="M87" s="4" t="s">
        <v>169</v>
      </c>
      <c r="N87" s="4" t="s">
        <v>170</v>
      </c>
      <c r="O87" s="4" t="s">
        <v>171</v>
      </c>
      <c r="P87" s="4" t="s">
        <v>172</v>
      </c>
      <c r="Q87" s="4" t="s">
        <v>173</v>
      </c>
      <c r="R87" s="4" t="s">
        <v>174</v>
      </c>
      <c r="S87" s="4" t="s">
        <v>175</v>
      </c>
      <c r="T87" s="4" t="s">
        <v>176</v>
      </c>
      <c r="U87" s="4" t="s">
        <v>177</v>
      </c>
    </row>
    <row r="88" customFormat="false" ht="15.75" hidden="false" customHeight="false" outlineLevel="0" collapsed="false">
      <c r="A88" s="4" t="s">
        <v>178</v>
      </c>
      <c r="B88" s="4" t="n">
        <v>127.19724425</v>
      </c>
      <c r="C88" s="4" t="n">
        <v>95.42587084</v>
      </c>
      <c r="D88" s="4" t="n">
        <v>97.84403404</v>
      </c>
      <c r="E88" s="4" t="n">
        <v>106.822383043333</v>
      </c>
      <c r="F88" s="4" t="n">
        <v>135.0128401521</v>
      </c>
      <c r="G88" s="4" t="n">
        <v>102.796129769418</v>
      </c>
      <c r="H88" s="4" t="n">
        <v>103.856030886231</v>
      </c>
      <c r="I88" s="4" t="n">
        <v>113.888333602583</v>
      </c>
      <c r="J88" s="4" t="n">
        <v>118.06188495634</v>
      </c>
      <c r="K88" s="4" t="n">
        <v>84.0257096898633</v>
      </c>
      <c r="L88" s="4" t="n">
        <v>90.8168345817998</v>
      </c>
      <c r="M88" s="4" t="n">
        <v>97.6348097426677</v>
      </c>
      <c r="N88" s="4" t="n">
        <v>99.5074918695399</v>
      </c>
      <c r="O88" s="4" t="n">
        <v>70.491351034776</v>
      </c>
      <c r="P88" s="4" t="n">
        <v>76.5442245150304</v>
      </c>
      <c r="Q88" s="4" t="n">
        <v>82.1810224731154</v>
      </c>
      <c r="R88" s="4" t="n">
        <v>87.0771734542599</v>
      </c>
      <c r="S88" s="4" t="n">
        <v>58.7779960369125</v>
      </c>
      <c r="T88" s="4" t="n">
        <v>66.9824411186613</v>
      </c>
      <c r="U88" s="4" t="n">
        <v>70.9458702032779</v>
      </c>
    </row>
    <row r="89" customFormat="false" ht="15.75" hidden="false" customHeight="false" outlineLevel="0" collapsed="false">
      <c r="A89" s="4" t="s">
        <v>179</v>
      </c>
      <c r="B89" s="4" t="n">
        <v>127.19724425</v>
      </c>
      <c r="C89" s="4" t="n">
        <v>95.42587084</v>
      </c>
      <c r="D89" s="4" t="n">
        <v>97.84403404</v>
      </c>
      <c r="E89" s="4" t="n">
        <v>106.822383043333</v>
      </c>
      <c r="F89" s="4" t="n">
        <v>135.5310877761</v>
      </c>
      <c r="G89" s="4" t="n">
        <v>103.318569727328</v>
      </c>
      <c r="H89" s="4" t="n">
        <v>104.254682904692</v>
      </c>
      <c r="I89" s="4" t="n">
        <v>114.368113469373</v>
      </c>
      <c r="J89" s="4" t="n">
        <v>151.64828057128</v>
      </c>
      <c r="K89" s="4" t="n">
        <v>121.128803664369</v>
      </c>
      <c r="L89" s="4" t="n">
        <v>116.652523516369</v>
      </c>
      <c r="M89" s="4" t="n">
        <v>129.809869250673</v>
      </c>
      <c r="N89" s="4" t="n">
        <v>154.44734721016</v>
      </c>
      <c r="O89" s="4" t="n">
        <v>124.232278185118</v>
      </c>
      <c r="P89" s="4" t="n">
        <v>118.805651700123</v>
      </c>
      <c r="Q89" s="4" t="n">
        <v>132.495092365133</v>
      </c>
      <c r="R89" s="4" t="n">
        <v>158.74096978454</v>
      </c>
      <c r="S89" s="4" t="n">
        <v>128.992846604263</v>
      </c>
      <c r="T89" s="4" t="n">
        <v>122.1084382958</v>
      </c>
      <c r="U89" s="4" t="n">
        <v>136.614084894868</v>
      </c>
    </row>
    <row r="96" customFormat="false" ht="15.75" hidden="false" customHeight="false" outlineLevel="0" collapsed="false">
      <c r="A96" s="4" t="s">
        <v>48</v>
      </c>
      <c r="B96" s="4" t="s">
        <v>152</v>
      </c>
      <c r="C96" s="4" t="s">
        <v>153</v>
      </c>
      <c r="D96" s="4" t="s">
        <v>154</v>
      </c>
      <c r="E96" s="4" t="s">
        <v>155</v>
      </c>
      <c r="F96" s="4" t="s">
        <v>156</v>
      </c>
      <c r="G96" s="4" t="s">
        <v>157</v>
      </c>
      <c r="H96" s="4" t="s">
        <v>180</v>
      </c>
      <c r="I96" s="4" t="s">
        <v>181</v>
      </c>
      <c r="J96" s="4" t="s">
        <v>182</v>
      </c>
      <c r="K96" s="4" t="s">
        <v>183</v>
      </c>
      <c r="L96" s="4" t="s">
        <v>184</v>
      </c>
      <c r="M96" s="4" t="s">
        <v>185</v>
      </c>
      <c r="N96" s="4" t="s">
        <v>186</v>
      </c>
      <c r="O96" s="4" t="s">
        <v>187</v>
      </c>
      <c r="P96" s="4" t="s">
        <v>188</v>
      </c>
    </row>
    <row r="97" customFormat="false" ht="15.75" hidden="false" customHeight="false" outlineLevel="0" collapsed="false">
      <c r="A97" s="4" t="s">
        <v>53</v>
      </c>
      <c r="B97" s="4" t="n">
        <v>33851122</v>
      </c>
      <c r="C97" s="4" t="n">
        <v>89880357</v>
      </c>
      <c r="D97" s="4" t="n">
        <v>144181270.484605</v>
      </c>
      <c r="E97" s="4" t="n">
        <v>400.21</v>
      </c>
      <c r="F97" s="4" t="n">
        <v>320.89</v>
      </c>
      <c r="G97" s="4" t="n">
        <v>307.85</v>
      </c>
      <c r="H97" s="4" t="n">
        <v>57.7</v>
      </c>
      <c r="I97" s="4" t="n">
        <v>46.27</v>
      </c>
      <c r="J97" s="4" t="n">
        <v>44.39</v>
      </c>
    </row>
    <row r="98" customFormat="false" ht="15.75" hidden="false" customHeight="false" outlineLevel="0" collapsed="false">
      <c r="A98" s="4" t="s">
        <v>54</v>
      </c>
      <c r="B98" s="4" t="n">
        <v>21813159</v>
      </c>
      <c r="C98" s="4" t="n">
        <v>57917564</v>
      </c>
      <c r="D98" s="4" t="n">
        <v>92908263.9536351</v>
      </c>
      <c r="E98" s="4" t="n">
        <v>369.89</v>
      </c>
      <c r="F98" s="4" t="n">
        <v>213.06</v>
      </c>
      <c r="G98" s="4" t="n">
        <v>284.53</v>
      </c>
      <c r="H98" s="4" t="n">
        <v>34.37</v>
      </c>
      <c r="I98" s="4" t="n">
        <v>19.8</v>
      </c>
      <c r="J98" s="4" t="n">
        <v>26.44</v>
      </c>
    </row>
    <row r="99" customFormat="false" ht="15.75" hidden="false" customHeight="false" outlineLevel="0" collapsed="false">
      <c r="A99" s="4" t="s">
        <v>55</v>
      </c>
      <c r="B99" s="4" t="n">
        <v>9331619</v>
      </c>
      <c r="C99" s="4" t="n">
        <v>24777000</v>
      </c>
      <c r="D99" s="4" t="n">
        <v>33436878.0337152</v>
      </c>
      <c r="E99" s="4" t="n">
        <v>227.14</v>
      </c>
      <c r="F99" s="4" t="n">
        <v>222.85</v>
      </c>
      <c r="G99" s="4" t="n">
        <v>174.72</v>
      </c>
      <c r="H99" s="4" t="n">
        <v>7.59</v>
      </c>
      <c r="I99" s="4" t="n">
        <v>7.45</v>
      </c>
      <c r="J99" s="4" t="n">
        <v>5.84</v>
      </c>
    </row>
    <row r="100" customFormat="false" ht="15.75" hidden="false" customHeight="false" outlineLevel="0" collapsed="false">
      <c r="A100" s="4" t="s">
        <v>56</v>
      </c>
      <c r="B100" s="4" t="n">
        <v>7450176</v>
      </c>
      <c r="C100" s="4" t="n">
        <v>19781455</v>
      </c>
      <c r="D100" s="4" t="n">
        <v>19817616.2729911</v>
      </c>
      <c r="E100" s="4" t="n">
        <v>400.21</v>
      </c>
      <c r="F100" s="4" t="n">
        <v>320.89</v>
      </c>
      <c r="G100" s="4" t="n">
        <v>307.85</v>
      </c>
      <c r="H100" s="4" t="n">
        <v>7.93</v>
      </c>
      <c r="I100" s="4" t="n">
        <v>6.36</v>
      </c>
      <c r="J100" s="4" t="n">
        <v>6.1</v>
      </c>
    </row>
    <row r="101" customFormat="false" ht="15.75" hidden="false" customHeight="false" outlineLevel="0" collapsed="false">
      <c r="A101" s="4" t="s">
        <v>57</v>
      </c>
      <c r="B101" s="4" t="n">
        <v>6413663</v>
      </c>
      <c r="C101" s="4" t="n">
        <v>17029342</v>
      </c>
      <c r="D101" s="4" t="n">
        <v>17060471.0866268</v>
      </c>
      <c r="E101" s="4" t="n">
        <v>194.68</v>
      </c>
      <c r="F101" s="4" t="n">
        <v>0</v>
      </c>
      <c r="G101" s="4" t="n">
        <v>149.75</v>
      </c>
      <c r="H101" s="4" t="n">
        <v>3.32</v>
      </c>
      <c r="I101" s="4" t="n">
        <v>0</v>
      </c>
      <c r="J101" s="4" t="n">
        <v>2.55</v>
      </c>
    </row>
    <row r="102" customFormat="false" ht="15.75" hidden="false" customHeight="false" outlineLevel="0" collapsed="false">
      <c r="A102" s="4" t="s">
        <v>58</v>
      </c>
      <c r="B102" s="4" t="n">
        <v>6253268</v>
      </c>
      <c r="C102" s="4" t="n">
        <v>16603465</v>
      </c>
      <c r="D102" s="4" t="n">
        <v>16633817.1978991</v>
      </c>
      <c r="E102" s="4" t="n">
        <v>304.8</v>
      </c>
      <c r="F102" s="4" t="n">
        <v>320.79</v>
      </c>
      <c r="G102" s="4" t="n">
        <v>234.46</v>
      </c>
      <c r="H102" s="4" t="n">
        <v>5.07</v>
      </c>
      <c r="I102" s="4" t="n">
        <v>5.34</v>
      </c>
      <c r="J102" s="4" t="n">
        <v>3.9</v>
      </c>
    </row>
    <row r="103" customFormat="false" ht="15.75" hidden="false" customHeight="false" outlineLevel="0" collapsed="false">
      <c r="A103" s="4" t="s">
        <v>59</v>
      </c>
      <c r="B103" s="4" t="n">
        <v>6193320</v>
      </c>
      <c r="C103" s="4" t="n">
        <v>16444294</v>
      </c>
      <c r="D103" s="4" t="n">
        <v>16474354.3261047</v>
      </c>
      <c r="E103" s="4" t="n">
        <v>485.4</v>
      </c>
      <c r="F103" s="4" t="n">
        <v>382.17</v>
      </c>
      <c r="G103" s="4" t="n">
        <v>373.38</v>
      </c>
      <c r="H103" s="4" t="n">
        <v>8</v>
      </c>
      <c r="I103" s="4" t="n">
        <v>6.3</v>
      </c>
      <c r="J103" s="4" t="n">
        <v>6.15</v>
      </c>
    </row>
    <row r="104" customFormat="false" ht="15.75" hidden="false" customHeight="false" outlineLevel="0" collapsed="false">
      <c r="A104" s="4" t="s">
        <v>60</v>
      </c>
      <c r="B104" s="4" t="n">
        <v>6175391</v>
      </c>
      <c r="C104" s="4" t="n">
        <v>16396690</v>
      </c>
      <c r="D104" s="4" t="n">
        <v>16426662.8296678</v>
      </c>
      <c r="E104" s="4" t="n">
        <v>421.01</v>
      </c>
      <c r="F104" s="4" t="n">
        <v>377.23</v>
      </c>
      <c r="G104" s="4" t="n">
        <v>323.85</v>
      </c>
      <c r="H104" s="4" t="n">
        <v>6.92</v>
      </c>
      <c r="I104" s="4" t="n">
        <v>6.2</v>
      </c>
      <c r="J104" s="4" t="n">
        <v>5.32</v>
      </c>
    </row>
    <row r="105" customFormat="false" ht="15.75" hidden="false" customHeight="false" outlineLevel="0" collapsed="false">
      <c r="A105" s="4" t="s">
        <v>61</v>
      </c>
      <c r="B105" s="4" t="n">
        <v>5171612</v>
      </c>
      <c r="C105" s="4" t="n">
        <v>13731490</v>
      </c>
      <c r="D105" s="4" t="n">
        <v>13756590.7340707</v>
      </c>
      <c r="E105" s="4" t="n">
        <v>106.3</v>
      </c>
      <c r="F105" s="4" t="n">
        <v>131.22</v>
      </c>
      <c r="G105" s="4" t="n">
        <v>81.77</v>
      </c>
      <c r="H105" s="4" t="n">
        <v>1.46</v>
      </c>
      <c r="I105" s="4" t="n">
        <v>1.81</v>
      </c>
      <c r="J105" s="4" t="n">
        <v>1.12</v>
      </c>
    </row>
    <row r="106" customFormat="false" ht="15.75" hidden="false" customHeight="false" outlineLevel="0" collapsed="false">
      <c r="A106" s="4" t="s">
        <v>62</v>
      </c>
      <c r="B106" s="4" t="n">
        <v>4590240</v>
      </c>
      <c r="C106" s="4" t="n">
        <v>12187850</v>
      </c>
      <c r="D106" s="4" t="n">
        <v>12210129.6561229</v>
      </c>
      <c r="E106" s="4" t="n">
        <v>400.21</v>
      </c>
      <c r="F106" s="4" t="n">
        <v>320.89</v>
      </c>
      <c r="G106" s="4" t="n">
        <v>307.85</v>
      </c>
      <c r="H106" s="4" t="n">
        <v>4.89</v>
      </c>
      <c r="I106" s="4" t="n">
        <v>3.92</v>
      </c>
      <c r="J106" s="4" t="n">
        <v>3.76</v>
      </c>
    </row>
    <row r="107" customFormat="false" ht="15.75" hidden="false" customHeight="false" outlineLevel="0" collapsed="false">
      <c r="A107" s="4" t="s">
        <v>38</v>
      </c>
      <c r="B107" s="4" t="n">
        <v>155769230</v>
      </c>
      <c r="C107" s="4" t="n">
        <v>414349248.57</v>
      </c>
      <c r="D107" s="4" t="n">
        <v>511985274.888306</v>
      </c>
      <c r="E107" s="4" t="n">
        <v>400.2</v>
      </c>
      <c r="F107" s="4" t="n">
        <v>328.8</v>
      </c>
      <c r="G107" s="4" t="n">
        <v>307.85</v>
      </c>
      <c r="H107" s="4" t="n">
        <v>204.9</v>
      </c>
      <c r="I107" s="4" t="n">
        <v>168.34</v>
      </c>
      <c r="J107" s="4" t="n">
        <v>157.61</v>
      </c>
    </row>
    <row r="121" customFormat="false" ht="15.75" hidden="false" customHeight="false" outlineLevel="0" collapsed="false">
      <c r="A121" s="12" t="s">
        <v>189</v>
      </c>
    </row>
    <row r="122" customFormat="false" ht="15.75" hidden="false" customHeight="false" outlineLevel="0" collapsed="false">
      <c r="B122" s="12" t="s">
        <v>179</v>
      </c>
      <c r="C122" s="12"/>
      <c r="D122" s="12"/>
      <c r="E122" s="12"/>
      <c r="F122" s="12" t="s">
        <v>190</v>
      </c>
      <c r="G122" s="12"/>
      <c r="H122" s="12"/>
      <c r="I122" s="12"/>
      <c r="J122" s="12" t="s">
        <v>178</v>
      </c>
      <c r="K122" s="12"/>
      <c r="L122" s="12"/>
      <c r="M122" s="12"/>
    </row>
    <row r="123" customFormat="false" ht="15.75" hidden="false" customHeight="false" outlineLevel="0" collapsed="false">
      <c r="B123" s="12" t="s">
        <v>191</v>
      </c>
      <c r="C123" s="12" t="s">
        <v>192</v>
      </c>
      <c r="D123" s="12" t="s">
        <v>193</v>
      </c>
      <c r="E123" s="12" t="s">
        <v>47</v>
      </c>
      <c r="F123" s="12" t="s">
        <v>191</v>
      </c>
      <c r="G123" s="12" t="s">
        <v>192</v>
      </c>
      <c r="H123" s="12" t="s">
        <v>193</v>
      </c>
      <c r="I123" s="12" t="s">
        <v>47</v>
      </c>
      <c r="J123" s="12" t="s">
        <v>191</v>
      </c>
      <c r="K123" s="12" t="s">
        <v>192</v>
      </c>
      <c r="L123" s="12" t="s">
        <v>193</v>
      </c>
      <c r="M123" s="12" t="s">
        <v>47</v>
      </c>
    </row>
    <row r="124" customFormat="false" ht="15.75" hidden="false" customHeight="false" outlineLevel="0" collapsed="false">
      <c r="A124" s="12" t="s">
        <v>194</v>
      </c>
      <c r="B124" s="16" t="n">
        <v>151.64828057128</v>
      </c>
      <c r="C124" s="16" t="n">
        <v>121.128803664369</v>
      </c>
      <c r="D124" s="16" t="n">
        <v>116.652523516369</v>
      </c>
      <c r="E124" s="16" t="n">
        <v>129.809869250673</v>
      </c>
      <c r="F124" s="16" t="n">
        <v>137.25</v>
      </c>
      <c r="G124" s="16" t="n">
        <v>103.45</v>
      </c>
      <c r="H124" s="16" t="n">
        <v>105.57</v>
      </c>
      <c r="I124" s="16" t="n">
        <v>115.42</v>
      </c>
      <c r="J124" s="16" t="n">
        <v>118.06188495634</v>
      </c>
      <c r="K124" s="16" t="n">
        <v>84.0257096898635</v>
      </c>
      <c r="L124" s="16" t="n">
        <v>90.8168345817999</v>
      </c>
      <c r="M124" s="16" t="n">
        <v>97.6348097426678</v>
      </c>
    </row>
  </sheetData>
  <mergeCells count="3">
    <mergeCell ref="B122:E122"/>
    <mergeCell ref="F122:I122"/>
    <mergeCell ref="J122:M12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25</v>
      </c>
      <c r="B1" s="3" t="s">
        <v>26</v>
      </c>
      <c r="C1" s="3" t="s">
        <v>27</v>
      </c>
      <c r="D1" s="3"/>
      <c r="E1" s="3" t="s">
        <v>28</v>
      </c>
      <c r="F1" s="3"/>
      <c r="G1" s="3" t="s">
        <v>29</v>
      </c>
      <c r="H1" s="3"/>
      <c r="I1" s="3" t="s">
        <v>30</v>
      </c>
      <c r="J1" s="3"/>
      <c r="K1" s="3" t="s">
        <v>31</v>
      </c>
      <c r="L1" s="3"/>
      <c r="M1" s="3" t="s">
        <v>32</v>
      </c>
      <c r="N1" s="3"/>
      <c r="O1" s="3" t="s">
        <v>33</v>
      </c>
      <c r="P1" s="3"/>
      <c r="Q1" s="3"/>
      <c r="R1" s="3"/>
      <c r="T1" s="3"/>
      <c r="U1" s="3"/>
      <c r="V1" s="3"/>
      <c r="X1" s="3"/>
      <c r="Y1" s="3"/>
      <c r="Z1" s="3"/>
      <c r="AB1" s="3"/>
      <c r="AC1" s="3"/>
      <c r="AD1" s="3"/>
    </row>
    <row r="2" customFormat="false" ht="15.75" hidden="false" customHeight="false" outlineLevel="0" collapsed="false">
      <c r="A2" s="3" t="s">
        <v>34</v>
      </c>
      <c r="B2" s="3" t="s">
        <v>35</v>
      </c>
      <c r="C2" s="3" t="s">
        <v>36</v>
      </c>
      <c r="D2" s="3" t="s">
        <v>37</v>
      </c>
      <c r="E2" s="3" t="s">
        <v>36</v>
      </c>
      <c r="F2" s="3" t="s">
        <v>37</v>
      </c>
      <c r="G2" s="3" t="s">
        <v>36</v>
      </c>
      <c r="H2" s="3" t="s">
        <v>37</v>
      </c>
      <c r="I2" s="3" t="s">
        <v>36</v>
      </c>
      <c r="J2" s="3" t="s">
        <v>37</v>
      </c>
      <c r="K2" s="3" t="s">
        <v>36</v>
      </c>
      <c r="L2" s="3" t="s">
        <v>37</v>
      </c>
      <c r="M2" s="3" t="s">
        <v>36</v>
      </c>
      <c r="N2" s="3" t="s">
        <v>37</v>
      </c>
      <c r="O2" s="3" t="s">
        <v>36</v>
      </c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15.75" hidden="false" customHeight="false" outlineLevel="0" collapsed="false">
      <c r="A3" s="3" t="s">
        <v>38</v>
      </c>
      <c r="B3" s="4" t="n">
        <v>71.94706549</v>
      </c>
      <c r="C3" s="4" t="n">
        <v>73.21359537</v>
      </c>
      <c r="D3" s="4" t="n">
        <v>92.24211563</v>
      </c>
      <c r="E3" s="4" t="n">
        <v>80.24797182</v>
      </c>
      <c r="F3" s="4" t="n">
        <v>121.09820616</v>
      </c>
      <c r="G3" s="4" t="n">
        <v>95.28054791</v>
      </c>
      <c r="H3" s="4" t="n">
        <v>154.80857545</v>
      </c>
      <c r="I3" s="4" t="n">
        <v>111.62226454</v>
      </c>
      <c r="J3" s="4" t="n">
        <v>191.57450765</v>
      </c>
      <c r="K3" s="4" t="n">
        <v>130.065</v>
      </c>
      <c r="L3" s="4" t="n">
        <v>232.116</v>
      </c>
      <c r="M3" s="4" t="n">
        <v>146.97345</v>
      </c>
      <c r="N3" s="4" t="n">
        <v>294.78732</v>
      </c>
      <c r="O3" s="4" t="n">
        <v>166.078998</v>
      </c>
      <c r="P3" s="4" t="n">
        <v>374.379096</v>
      </c>
    </row>
    <row r="6" customFormat="false" ht="15.75" hidden="false" customHeight="false" outlineLevel="0" collapsed="false">
      <c r="A6" s="3" t="s">
        <v>39</v>
      </c>
      <c r="B6" s="3" t="s">
        <v>26</v>
      </c>
      <c r="C6" s="3" t="s">
        <v>27</v>
      </c>
      <c r="D6" s="3"/>
      <c r="E6" s="3" t="s">
        <v>28</v>
      </c>
      <c r="F6" s="3"/>
      <c r="G6" s="3" t="s">
        <v>29</v>
      </c>
      <c r="H6" s="3"/>
      <c r="I6" s="3" t="s">
        <v>30</v>
      </c>
      <c r="J6" s="3"/>
      <c r="K6" s="3" t="s">
        <v>31</v>
      </c>
      <c r="L6" s="3"/>
      <c r="M6" s="3" t="s">
        <v>32</v>
      </c>
      <c r="N6" s="3"/>
      <c r="O6" s="3" t="s">
        <v>33</v>
      </c>
      <c r="P6" s="3"/>
    </row>
    <row r="7" customFormat="false" ht="15.75" hidden="false" customHeight="false" outlineLevel="0" collapsed="false">
      <c r="A7" s="3" t="s">
        <v>34</v>
      </c>
      <c r="B7" s="3" t="s">
        <v>35</v>
      </c>
      <c r="C7" s="3" t="s">
        <v>36</v>
      </c>
      <c r="D7" s="3" t="s">
        <v>37</v>
      </c>
      <c r="E7" s="3" t="s">
        <v>36</v>
      </c>
      <c r="F7" s="3" t="s">
        <v>37</v>
      </c>
      <c r="G7" s="3" t="s">
        <v>36</v>
      </c>
      <c r="H7" s="3" t="s">
        <v>37</v>
      </c>
      <c r="I7" s="3" t="s">
        <v>36</v>
      </c>
      <c r="J7" s="3" t="s">
        <v>37</v>
      </c>
      <c r="K7" s="3" t="s">
        <v>36</v>
      </c>
      <c r="L7" s="3" t="s">
        <v>37</v>
      </c>
      <c r="M7" s="3" t="s">
        <v>36</v>
      </c>
      <c r="N7" s="3" t="s">
        <v>37</v>
      </c>
      <c r="O7" s="3" t="s">
        <v>36</v>
      </c>
      <c r="P7" s="3" t="s">
        <v>37</v>
      </c>
    </row>
    <row r="8" customFormat="false" ht="15.75" hidden="false" customHeight="false" outlineLevel="0" collapsed="false">
      <c r="A8" s="3" t="s">
        <v>38</v>
      </c>
      <c r="B8" s="4" t="n">
        <v>71.94706549</v>
      </c>
      <c r="C8" s="4" t="n">
        <v>73.21359537</v>
      </c>
      <c r="D8" s="4" t="n">
        <v>92.24211563</v>
      </c>
      <c r="E8" s="4" t="n">
        <v>77.86128645</v>
      </c>
      <c r="F8" s="4" t="n">
        <v>117.49657848</v>
      </c>
      <c r="G8" s="4" t="n">
        <v>89.61379168</v>
      </c>
      <c r="H8" s="4" t="n">
        <v>145.60142375</v>
      </c>
      <c r="I8" s="4" t="n">
        <v>101.66472366</v>
      </c>
      <c r="J8" s="4" t="n">
        <v>174.48462867</v>
      </c>
      <c r="K8" s="4" t="n">
        <v>114.595</v>
      </c>
      <c r="L8" s="4" t="n">
        <v>204.508</v>
      </c>
      <c r="M8" s="4" t="n">
        <v>125.12238104</v>
      </c>
      <c r="N8" s="4" t="n">
        <v>250.96023383</v>
      </c>
      <c r="O8" s="4" t="n">
        <v>136.44940365</v>
      </c>
      <c r="P8" s="4" t="n">
        <v>307.58738313</v>
      </c>
    </row>
    <row r="11" customFormat="false" ht="15.75" hidden="false" customHeight="false" outlineLevel="0" collapsed="false">
      <c r="A11" s="3" t="s">
        <v>40</v>
      </c>
      <c r="B11" s="3" t="s">
        <v>26</v>
      </c>
      <c r="C11" s="3" t="s">
        <v>27</v>
      </c>
      <c r="D11" s="3"/>
      <c r="E11" s="3" t="s">
        <v>28</v>
      </c>
      <c r="F11" s="3"/>
      <c r="G11" s="3" t="s">
        <v>29</v>
      </c>
      <c r="H11" s="3"/>
      <c r="I11" s="3" t="s">
        <v>30</v>
      </c>
      <c r="J11" s="3"/>
      <c r="K11" s="3" t="s">
        <v>31</v>
      </c>
      <c r="L11" s="3"/>
      <c r="M11" s="3" t="s">
        <v>32</v>
      </c>
      <c r="N11" s="3"/>
      <c r="O11" s="3" t="s">
        <v>33</v>
      </c>
      <c r="P11" s="3"/>
    </row>
    <row r="12" customFormat="false" ht="15.75" hidden="false" customHeight="false" outlineLevel="0" collapsed="false">
      <c r="A12" s="3" t="s">
        <v>34</v>
      </c>
      <c r="B12" s="3" t="s">
        <v>35</v>
      </c>
      <c r="C12" s="3" t="s">
        <v>36</v>
      </c>
      <c r="D12" s="3" t="s">
        <v>37</v>
      </c>
      <c r="E12" s="3" t="s">
        <v>36</v>
      </c>
      <c r="F12" s="3" t="s">
        <v>37</v>
      </c>
      <c r="G12" s="3" t="s">
        <v>36</v>
      </c>
      <c r="H12" s="3" t="s">
        <v>37</v>
      </c>
      <c r="I12" s="3" t="s">
        <v>36</v>
      </c>
      <c r="J12" s="3" t="s">
        <v>37</v>
      </c>
      <c r="K12" s="3" t="s">
        <v>36</v>
      </c>
      <c r="L12" s="3" t="s">
        <v>37</v>
      </c>
      <c r="M12" s="3" t="s">
        <v>36</v>
      </c>
      <c r="N12" s="3" t="s">
        <v>37</v>
      </c>
      <c r="O12" s="3" t="s">
        <v>36</v>
      </c>
      <c r="P12" s="3" t="s">
        <v>37</v>
      </c>
    </row>
    <row r="13" customFormat="false" ht="15.75" hidden="false" customHeight="false" outlineLevel="0" collapsed="false">
      <c r="A13" s="3" t="s">
        <v>38</v>
      </c>
      <c r="B13" s="4" t="n">
        <v>71.94706549</v>
      </c>
      <c r="C13" s="4" t="n">
        <v>73.21359537</v>
      </c>
      <c r="D13" s="4" t="n">
        <v>92.24211563</v>
      </c>
      <c r="E13" s="4" t="n">
        <v>77.16151137</v>
      </c>
      <c r="F13" s="4" t="n">
        <v>116.44058285</v>
      </c>
      <c r="G13" s="4" t="n">
        <v>87.95127499</v>
      </c>
      <c r="H13" s="4" t="n">
        <v>142.90022349</v>
      </c>
      <c r="I13" s="4" t="n">
        <v>98.74277248</v>
      </c>
      <c r="J13" s="4" t="n">
        <v>169.46975676</v>
      </c>
      <c r="K13" s="4" t="n">
        <v>110.055</v>
      </c>
      <c r="L13" s="4" t="n">
        <v>196.40584615</v>
      </c>
      <c r="M13" s="4" t="n">
        <v>118.709325</v>
      </c>
      <c r="N13" s="4" t="n">
        <v>238.09745077</v>
      </c>
      <c r="O13" s="4" t="n">
        <v>127.75307538</v>
      </c>
      <c r="P13" s="4" t="n">
        <v>287.98392</v>
      </c>
    </row>
    <row r="21" customFormat="false" ht="15.75" hidden="false" customHeight="false" outlineLevel="0" collapsed="false">
      <c r="A21" s="5" t="s">
        <v>38</v>
      </c>
      <c r="B21" s="5" t="s">
        <v>41</v>
      </c>
      <c r="C21" s="5" t="s">
        <v>42</v>
      </c>
      <c r="D21" s="5" t="s">
        <v>43</v>
      </c>
      <c r="E21" s="5" t="s">
        <v>44</v>
      </c>
      <c r="F21" s="5" t="s">
        <v>45</v>
      </c>
      <c r="G21" s="5" t="s">
        <v>46</v>
      </c>
      <c r="H21" s="5" t="s">
        <v>47</v>
      </c>
    </row>
    <row r="22" customFormat="false" ht="15.75" hidden="false" customHeight="false" outlineLevel="0" collapsed="false">
      <c r="A22" s="5" t="n">
        <v>2023</v>
      </c>
      <c r="B22" s="6" t="n">
        <v>71.94706549</v>
      </c>
      <c r="C22" s="6" t="n">
        <v>71.94706549</v>
      </c>
      <c r="D22" s="6" t="n">
        <v>71.94706549</v>
      </c>
      <c r="E22" s="6" t="n">
        <v>71.94706549</v>
      </c>
      <c r="F22" s="6" t="n">
        <v>71.94706549</v>
      </c>
      <c r="G22" s="6" t="n">
        <v>71.94706549</v>
      </c>
      <c r="H22" s="6" t="n">
        <v>71.94706549</v>
      </c>
    </row>
    <row r="23" customFormat="false" ht="15.75" hidden="false" customHeight="false" outlineLevel="0" collapsed="false">
      <c r="A23" s="5" t="n">
        <v>2024</v>
      </c>
      <c r="B23" s="6" t="n">
        <v>73.21359537</v>
      </c>
      <c r="C23" s="6" t="n">
        <v>92.24211563</v>
      </c>
      <c r="D23" s="6" t="n">
        <v>73.21359537</v>
      </c>
      <c r="E23" s="6" t="n">
        <v>92.24211563</v>
      </c>
      <c r="F23" s="6" t="n">
        <v>73.21359537</v>
      </c>
      <c r="G23" s="6" t="n">
        <v>92.24211563</v>
      </c>
      <c r="H23" s="6" t="n">
        <v>82.7278555</v>
      </c>
    </row>
    <row r="24" customFormat="false" ht="15.75" hidden="false" customHeight="false" outlineLevel="0" collapsed="false">
      <c r="A24" s="5" t="n">
        <v>2025</v>
      </c>
      <c r="B24" s="6" t="n">
        <v>80.24797182</v>
      </c>
      <c r="C24" s="6" t="n">
        <v>121.0982062</v>
      </c>
      <c r="D24" s="6" t="n">
        <v>77.86128645</v>
      </c>
      <c r="E24" s="6" t="n">
        <v>117.4965785</v>
      </c>
      <c r="F24" s="6" t="n">
        <v>77.16151137</v>
      </c>
      <c r="G24" s="6" t="n">
        <v>116.4405829</v>
      </c>
      <c r="H24" s="6" t="n">
        <v>98.38435619</v>
      </c>
    </row>
    <row r="25" customFormat="false" ht="15.75" hidden="false" customHeight="false" outlineLevel="0" collapsed="false">
      <c r="A25" s="5" t="n">
        <v>2026</v>
      </c>
      <c r="B25" s="6" t="n">
        <v>95.28054791</v>
      </c>
      <c r="C25" s="6" t="n">
        <v>154.8085755</v>
      </c>
      <c r="D25" s="6" t="n">
        <v>89.61379168</v>
      </c>
      <c r="E25" s="6" t="n">
        <v>145.6014238</v>
      </c>
      <c r="F25" s="6" t="n">
        <v>87.95127499</v>
      </c>
      <c r="G25" s="6" t="n">
        <v>142.9002235</v>
      </c>
      <c r="H25" s="6" t="n">
        <v>119.3593062</v>
      </c>
    </row>
    <row r="26" customFormat="false" ht="15.75" hidden="false" customHeight="false" outlineLevel="0" collapsed="false">
      <c r="A26" s="5" t="n">
        <v>2027</v>
      </c>
      <c r="B26" s="6" t="n">
        <v>111.6222645</v>
      </c>
      <c r="C26" s="6" t="n">
        <v>191.5745077</v>
      </c>
      <c r="D26" s="6" t="n">
        <v>101.6647237</v>
      </c>
      <c r="E26" s="6" t="n">
        <v>174.4846287</v>
      </c>
      <c r="F26" s="6" t="n">
        <v>98.74277248</v>
      </c>
      <c r="G26" s="6" t="n">
        <v>169.4697568</v>
      </c>
      <c r="H26" s="6" t="n">
        <v>141.2597756</v>
      </c>
    </row>
    <row r="27" customFormat="false" ht="15.75" hidden="false" customHeight="false" outlineLevel="0" collapsed="false">
      <c r="A27" s="7" t="n">
        <v>2028</v>
      </c>
      <c r="B27" s="8" t="n">
        <v>130.065</v>
      </c>
      <c r="C27" s="8" t="n">
        <v>232.116</v>
      </c>
      <c r="D27" s="8" t="n">
        <v>114.595</v>
      </c>
      <c r="E27" s="8" t="n">
        <v>204.508</v>
      </c>
      <c r="F27" s="8" t="n">
        <v>110.055</v>
      </c>
      <c r="G27" s="8" t="n">
        <v>196.4058462</v>
      </c>
      <c r="H27" s="8" t="n">
        <v>164.624141</v>
      </c>
    </row>
    <row r="28" customFormat="false" ht="15.75" hidden="false" customHeight="false" outlineLevel="0" collapsed="false">
      <c r="A28" s="7" t="n">
        <v>2029</v>
      </c>
      <c r="B28" s="8" t="n">
        <v>146.97345</v>
      </c>
      <c r="C28" s="8" t="n">
        <v>294.78732</v>
      </c>
      <c r="D28" s="8" t="n">
        <v>125.122381</v>
      </c>
      <c r="E28" s="8" t="n">
        <v>250.9602338</v>
      </c>
      <c r="F28" s="8" t="n">
        <v>118.709325</v>
      </c>
      <c r="G28" s="8" t="n">
        <v>238.0974508</v>
      </c>
      <c r="H28" s="8" t="n">
        <v>195.7750268</v>
      </c>
    </row>
    <row r="29" customFormat="false" ht="15.75" hidden="false" customHeight="false" outlineLevel="0" collapsed="false">
      <c r="A29" s="5" t="n">
        <v>2030</v>
      </c>
      <c r="B29" s="6" t="n">
        <v>166.078998</v>
      </c>
      <c r="C29" s="6" t="n">
        <v>374.379096</v>
      </c>
      <c r="D29" s="6" t="n">
        <v>136.4494037</v>
      </c>
      <c r="E29" s="6" t="n">
        <v>307.5873831</v>
      </c>
      <c r="F29" s="6" t="n">
        <v>127.7530754</v>
      </c>
      <c r="G29" s="6" t="n">
        <v>287.98392</v>
      </c>
      <c r="H29" s="6" t="n">
        <v>233.3719794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25</v>
      </c>
      <c r="B1" s="3" t="s">
        <v>26</v>
      </c>
      <c r="C1" s="3" t="s">
        <v>27</v>
      </c>
      <c r="D1" s="3"/>
      <c r="E1" s="3" t="s">
        <v>28</v>
      </c>
      <c r="F1" s="3"/>
      <c r="G1" s="3" t="s">
        <v>29</v>
      </c>
      <c r="H1" s="3"/>
      <c r="I1" s="3" t="s">
        <v>30</v>
      </c>
      <c r="J1" s="3"/>
      <c r="K1" s="3" t="s">
        <v>31</v>
      </c>
      <c r="L1" s="3"/>
      <c r="M1" s="3" t="s">
        <v>32</v>
      </c>
      <c r="N1" s="3"/>
      <c r="O1" s="3" t="s">
        <v>33</v>
      </c>
      <c r="P1" s="3"/>
      <c r="Q1" s="3"/>
      <c r="R1" s="3"/>
      <c r="T1" s="3"/>
      <c r="U1" s="3"/>
      <c r="V1" s="3"/>
      <c r="X1" s="3"/>
      <c r="Y1" s="3"/>
      <c r="Z1" s="3"/>
      <c r="AB1" s="3"/>
      <c r="AC1" s="3"/>
      <c r="AD1" s="3"/>
    </row>
    <row r="2" customFormat="false" ht="15.75" hidden="false" customHeight="false" outlineLevel="0" collapsed="false">
      <c r="A2" s="3" t="s">
        <v>34</v>
      </c>
      <c r="B2" s="3" t="s">
        <v>35</v>
      </c>
      <c r="C2" s="3" t="s">
        <v>36</v>
      </c>
      <c r="D2" s="3" t="s">
        <v>37</v>
      </c>
      <c r="E2" s="3" t="s">
        <v>36</v>
      </c>
      <c r="F2" s="3" t="s">
        <v>37</v>
      </c>
      <c r="G2" s="3" t="s">
        <v>36</v>
      </c>
      <c r="H2" s="3" t="s">
        <v>37</v>
      </c>
      <c r="I2" s="3" t="s">
        <v>36</v>
      </c>
      <c r="J2" s="3" t="s">
        <v>37</v>
      </c>
      <c r="K2" s="3" t="s">
        <v>36</v>
      </c>
      <c r="L2" s="3" t="s">
        <v>37</v>
      </c>
      <c r="M2" s="3" t="s">
        <v>36</v>
      </c>
      <c r="N2" s="3" t="s">
        <v>37</v>
      </c>
      <c r="O2" s="3" t="s">
        <v>36</v>
      </c>
      <c r="P2" s="3" t="s">
        <v>37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customFormat="false" ht="15.75" hidden="false" customHeight="false" outlineLevel="0" collapsed="false">
      <c r="A3" s="3" t="s">
        <v>38</v>
      </c>
      <c r="B3" s="4" t="n">
        <v>68.96953387</v>
      </c>
      <c r="C3" s="4" t="n">
        <v>70.16760246</v>
      </c>
      <c r="D3" s="4" t="n">
        <v>88.40445639</v>
      </c>
      <c r="E3" s="4" t="n">
        <v>76.90931932</v>
      </c>
      <c r="F3" s="4" t="n">
        <v>116.06001243</v>
      </c>
      <c r="G3" s="4" t="n">
        <v>91.31647713</v>
      </c>
      <c r="H3" s="4" t="n">
        <v>148.36788884</v>
      </c>
      <c r="I3" s="4" t="n">
        <v>106.97830976</v>
      </c>
      <c r="J3" s="4" t="n">
        <v>183.60420392</v>
      </c>
      <c r="K3" s="4" t="n">
        <v>124.65375</v>
      </c>
      <c r="L3" s="4" t="n">
        <v>222.459</v>
      </c>
      <c r="M3" s="4" t="n">
        <v>140.8587375</v>
      </c>
      <c r="N3" s="4" t="n">
        <v>282.52293</v>
      </c>
      <c r="O3" s="4" t="n">
        <v>159.1694145</v>
      </c>
      <c r="P3" s="4" t="n">
        <v>358.803354</v>
      </c>
    </row>
    <row r="6" customFormat="false" ht="15.75" hidden="false" customHeight="false" outlineLevel="0" collapsed="false">
      <c r="A6" s="3" t="s">
        <v>39</v>
      </c>
      <c r="B6" s="3" t="s">
        <v>26</v>
      </c>
      <c r="C6" s="3" t="s">
        <v>27</v>
      </c>
      <c r="D6" s="3"/>
      <c r="E6" s="3" t="s">
        <v>28</v>
      </c>
      <c r="F6" s="3"/>
      <c r="G6" s="3" t="s">
        <v>29</v>
      </c>
      <c r="H6" s="3"/>
      <c r="I6" s="3" t="s">
        <v>30</v>
      </c>
      <c r="J6" s="3"/>
      <c r="K6" s="3" t="s">
        <v>31</v>
      </c>
      <c r="L6" s="3"/>
      <c r="M6" s="3" t="s">
        <v>32</v>
      </c>
      <c r="N6" s="3"/>
      <c r="O6" s="3" t="s">
        <v>33</v>
      </c>
      <c r="P6" s="3"/>
    </row>
    <row r="7" customFormat="false" ht="15.75" hidden="false" customHeight="false" outlineLevel="0" collapsed="false">
      <c r="A7" s="3" t="s">
        <v>34</v>
      </c>
      <c r="B7" s="3" t="s">
        <v>35</v>
      </c>
      <c r="C7" s="3" t="s">
        <v>36</v>
      </c>
      <c r="D7" s="3" t="s">
        <v>37</v>
      </c>
      <c r="E7" s="3" t="s">
        <v>36</v>
      </c>
      <c r="F7" s="3" t="s">
        <v>37</v>
      </c>
      <c r="G7" s="3" t="s">
        <v>36</v>
      </c>
      <c r="H7" s="3" t="s">
        <v>37</v>
      </c>
      <c r="I7" s="3" t="s">
        <v>36</v>
      </c>
      <c r="J7" s="3" t="s">
        <v>37</v>
      </c>
      <c r="K7" s="3" t="s">
        <v>36</v>
      </c>
      <c r="L7" s="3" t="s">
        <v>37</v>
      </c>
      <c r="M7" s="3" t="s">
        <v>36</v>
      </c>
      <c r="N7" s="3" t="s">
        <v>37</v>
      </c>
      <c r="O7" s="3" t="s">
        <v>36</v>
      </c>
      <c r="P7" s="3" t="s">
        <v>37</v>
      </c>
    </row>
    <row r="8" customFormat="false" ht="15.75" hidden="false" customHeight="false" outlineLevel="0" collapsed="false">
      <c r="A8" s="3" t="s">
        <v>38</v>
      </c>
      <c r="B8" s="4" t="n">
        <v>68.96953387</v>
      </c>
      <c r="C8" s="4" t="n">
        <v>70.16760246</v>
      </c>
      <c r="D8" s="4" t="n">
        <v>88.40445639</v>
      </c>
      <c r="E8" s="4" t="n">
        <v>74.071966</v>
      </c>
      <c r="F8" s="4" t="n">
        <v>111.77830424</v>
      </c>
      <c r="G8" s="4" t="n">
        <v>85.05074545</v>
      </c>
      <c r="H8" s="4" t="n">
        <v>138.1875423</v>
      </c>
      <c r="I8" s="4" t="n">
        <v>96.24421968</v>
      </c>
      <c r="J8" s="4" t="n">
        <v>165.18155293</v>
      </c>
      <c r="K8" s="4" t="n">
        <v>108.1916875</v>
      </c>
      <c r="L8" s="4" t="n">
        <v>193.08055</v>
      </c>
      <c r="M8" s="4" t="n">
        <v>117.7880925</v>
      </c>
      <c r="N8" s="4" t="n">
        <v>236.249718</v>
      </c>
      <c r="O8" s="4" t="n">
        <v>128.05035187</v>
      </c>
      <c r="P8" s="4" t="n">
        <v>288.6540475</v>
      </c>
    </row>
    <row r="11" customFormat="false" ht="15.75" hidden="false" customHeight="false" outlineLevel="0" collapsed="false">
      <c r="A11" s="3" t="s">
        <v>40</v>
      </c>
      <c r="B11" s="3" t="s">
        <v>26</v>
      </c>
      <c r="C11" s="3" t="s">
        <v>27</v>
      </c>
      <c r="D11" s="3"/>
      <c r="E11" s="3" t="s">
        <v>28</v>
      </c>
      <c r="F11" s="3"/>
      <c r="G11" s="3" t="s">
        <v>29</v>
      </c>
      <c r="H11" s="3"/>
      <c r="I11" s="3" t="s">
        <v>30</v>
      </c>
      <c r="J11" s="3"/>
      <c r="K11" s="3" t="s">
        <v>31</v>
      </c>
      <c r="L11" s="3"/>
      <c r="M11" s="3" t="s">
        <v>32</v>
      </c>
      <c r="N11" s="3"/>
      <c r="O11" s="3" t="s">
        <v>33</v>
      </c>
      <c r="P11" s="3"/>
    </row>
    <row r="12" customFormat="false" ht="15.75" hidden="false" customHeight="false" outlineLevel="0" collapsed="false">
      <c r="A12" s="3" t="s">
        <v>34</v>
      </c>
      <c r="B12" s="3" t="s">
        <v>35</v>
      </c>
      <c r="C12" s="3" t="s">
        <v>36</v>
      </c>
      <c r="D12" s="3" t="s">
        <v>37</v>
      </c>
      <c r="E12" s="3" t="s">
        <v>36</v>
      </c>
      <c r="F12" s="3" t="s">
        <v>37</v>
      </c>
      <c r="G12" s="3" t="s">
        <v>36</v>
      </c>
      <c r="H12" s="3" t="s">
        <v>37</v>
      </c>
      <c r="I12" s="3" t="s">
        <v>36</v>
      </c>
      <c r="J12" s="3" t="s">
        <v>37</v>
      </c>
      <c r="K12" s="3" t="s">
        <v>36</v>
      </c>
      <c r="L12" s="3" t="s">
        <v>37</v>
      </c>
      <c r="M12" s="3" t="s">
        <v>36</v>
      </c>
      <c r="N12" s="3" t="s">
        <v>37</v>
      </c>
      <c r="O12" s="3" t="s">
        <v>36</v>
      </c>
      <c r="P12" s="3" t="s">
        <v>37</v>
      </c>
    </row>
    <row r="13" customFormat="false" ht="15.75" hidden="false" customHeight="false" outlineLevel="0" collapsed="false">
      <c r="A13" s="3" t="s">
        <v>38</v>
      </c>
      <c r="B13" s="4" t="n">
        <v>68.96953387</v>
      </c>
      <c r="C13" s="4" t="n">
        <v>70.16760246</v>
      </c>
      <c r="D13" s="4" t="n">
        <v>88.40445639</v>
      </c>
      <c r="E13" s="4" t="n">
        <v>73.95126858</v>
      </c>
      <c r="F13" s="4" t="n">
        <v>111.5961658</v>
      </c>
      <c r="G13" s="4" t="n">
        <v>84.29213274</v>
      </c>
      <c r="H13" s="4" t="n">
        <v>136.95497432</v>
      </c>
      <c r="I13" s="4" t="n">
        <v>94.63465863</v>
      </c>
      <c r="J13" s="4" t="n">
        <v>162.41910347</v>
      </c>
      <c r="K13" s="4" t="n">
        <v>105.47625</v>
      </c>
      <c r="L13" s="4" t="n">
        <v>188.23453846</v>
      </c>
      <c r="M13" s="4" t="n">
        <v>113.77051875</v>
      </c>
      <c r="N13" s="4" t="n">
        <v>228.19159731</v>
      </c>
      <c r="O13" s="4" t="n">
        <v>122.43801115</v>
      </c>
      <c r="P13" s="4" t="n">
        <v>276.00258</v>
      </c>
    </row>
    <row r="19" customFormat="false" ht="15.75" hidden="false" customHeight="false" outlineLevel="0" collapsed="false">
      <c r="A19" s="4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.75" hidden="false" customHeight="false" outlineLevel="0" collapsed="false">
      <c r="A21" s="7" t="s">
        <v>38</v>
      </c>
      <c r="B21" s="7" t="s">
        <v>41</v>
      </c>
      <c r="C21" s="7" t="s">
        <v>42</v>
      </c>
      <c r="D21" s="7" t="s">
        <v>43</v>
      </c>
      <c r="E21" s="7" t="s">
        <v>44</v>
      </c>
      <c r="F21" s="7" t="s">
        <v>45</v>
      </c>
      <c r="G21" s="7" t="s">
        <v>46</v>
      </c>
      <c r="H21" s="7" t="s">
        <v>47</v>
      </c>
    </row>
    <row r="22" customFormat="false" ht="15.75" hidden="false" customHeight="false" outlineLevel="0" collapsed="false">
      <c r="A22" s="7" t="n">
        <v>2023</v>
      </c>
      <c r="B22" s="8" t="n">
        <v>68.96953387</v>
      </c>
      <c r="C22" s="8" t="n">
        <v>68.96953387</v>
      </c>
      <c r="D22" s="8" t="n">
        <v>68.96953387</v>
      </c>
      <c r="E22" s="8" t="n">
        <v>68.96953387</v>
      </c>
      <c r="F22" s="8" t="n">
        <v>68.96953387</v>
      </c>
      <c r="G22" s="8" t="n">
        <v>68.96953387</v>
      </c>
      <c r="H22" s="8" t="n">
        <v>68.96953387</v>
      </c>
    </row>
    <row r="23" customFormat="false" ht="15.75" hidden="false" customHeight="false" outlineLevel="0" collapsed="false">
      <c r="A23" s="7" t="n">
        <v>2024</v>
      </c>
      <c r="B23" s="8" t="n">
        <v>70.16760246</v>
      </c>
      <c r="C23" s="8" t="n">
        <v>88.40445639</v>
      </c>
      <c r="D23" s="8" t="n">
        <v>70.16760246</v>
      </c>
      <c r="E23" s="8" t="n">
        <v>88.40445639</v>
      </c>
      <c r="F23" s="8" t="n">
        <v>70.16760246</v>
      </c>
      <c r="G23" s="8" t="n">
        <v>88.40445639</v>
      </c>
      <c r="H23" s="8" t="n">
        <v>79.28602943</v>
      </c>
    </row>
    <row r="24" customFormat="false" ht="15.75" hidden="false" customHeight="false" outlineLevel="0" collapsed="false">
      <c r="A24" s="7" t="n">
        <v>2025</v>
      </c>
      <c r="B24" s="8" t="n">
        <v>76.90931932</v>
      </c>
      <c r="C24" s="8" t="n">
        <v>116.0600124</v>
      </c>
      <c r="D24" s="8" t="n">
        <v>74.071966</v>
      </c>
      <c r="E24" s="8" t="n">
        <v>111.7783042</v>
      </c>
      <c r="F24" s="8" t="n">
        <v>73.95126858</v>
      </c>
      <c r="G24" s="8" t="n">
        <v>111.5961658</v>
      </c>
      <c r="H24" s="8" t="n">
        <v>94.06117273</v>
      </c>
    </row>
    <row r="25" customFormat="false" ht="15.75" hidden="false" customHeight="false" outlineLevel="0" collapsed="false">
      <c r="A25" s="7" t="n">
        <v>2026</v>
      </c>
      <c r="B25" s="8" t="n">
        <v>91.31647713</v>
      </c>
      <c r="C25" s="8" t="n">
        <v>148.3678888</v>
      </c>
      <c r="D25" s="8" t="n">
        <v>85.05074545</v>
      </c>
      <c r="E25" s="8" t="n">
        <v>138.1875423</v>
      </c>
      <c r="F25" s="8" t="n">
        <v>84.29213274</v>
      </c>
      <c r="G25" s="8" t="n">
        <v>136.9549743</v>
      </c>
      <c r="H25" s="8" t="n">
        <v>114.0282935</v>
      </c>
    </row>
    <row r="26" customFormat="false" ht="15.75" hidden="false" customHeight="false" outlineLevel="0" collapsed="false">
      <c r="A26" s="7" t="n">
        <v>2027</v>
      </c>
      <c r="B26" s="8" t="n">
        <v>106.9783098</v>
      </c>
      <c r="C26" s="8" t="n">
        <v>183.6042039</v>
      </c>
      <c r="D26" s="8" t="n">
        <v>96.24421968</v>
      </c>
      <c r="E26" s="8" t="n">
        <v>165.1815529</v>
      </c>
      <c r="F26" s="8" t="n">
        <v>94.63465863</v>
      </c>
      <c r="G26" s="8" t="n">
        <v>162.4191035</v>
      </c>
      <c r="H26" s="8" t="n">
        <v>134.8436747</v>
      </c>
    </row>
    <row r="27" customFormat="false" ht="15.75" hidden="false" customHeight="false" outlineLevel="0" collapsed="false">
      <c r="A27" s="7" t="n">
        <v>2028</v>
      </c>
      <c r="B27" s="8" t="n">
        <v>124.65375</v>
      </c>
      <c r="C27" s="8" t="n">
        <v>222.459</v>
      </c>
      <c r="D27" s="8" t="n">
        <v>108.1916875</v>
      </c>
      <c r="E27" s="8" t="n">
        <v>193.08055</v>
      </c>
      <c r="F27" s="8" t="n">
        <v>105.47625</v>
      </c>
      <c r="G27" s="8" t="n">
        <v>188.2345385</v>
      </c>
      <c r="H27" s="8" t="n">
        <v>157.0159627</v>
      </c>
    </row>
    <row r="28" customFormat="false" ht="15.75" hidden="false" customHeight="false" outlineLevel="0" collapsed="false">
      <c r="A28" s="7" t="n">
        <v>2029</v>
      </c>
      <c r="B28" s="8" t="n">
        <v>140.8587375</v>
      </c>
      <c r="C28" s="8" t="n">
        <v>282.52293</v>
      </c>
      <c r="D28" s="8" t="n">
        <v>117.7880925</v>
      </c>
      <c r="E28" s="8" t="n">
        <v>236.249718</v>
      </c>
      <c r="F28" s="8" t="n">
        <v>113.7705188</v>
      </c>
      <c r="G28" s="8" t="n">
        <v>228.1915973</v>
      </c>
      <c r="H28" s="8" t="n">
        <v>186.563599</v>
      </c>
    </row>
    <row r="29" customFormat="false" ht="15.75" hidden="false" customHeight="false" outlineLevel="0" collapsed="false">
      <c r="A29" s="5" t="n">
        <v>2030</v>
      </c>
      <c r="B29" s="6" t="n">
        <v>159.1694145</v>
      </c>
      <c r="C29" s="6" t="n">
        <v>358.803354</v>
      </c>
      <c r="D29" s="6" t="n">
        <v>128.0503519</v>
      </c>
      <c r="E29" s="6" t="n">
        <v>288.6540475</v>
      </c>
      <c r="F29" s="6" t="n">
        <v>122.4380112</v>
      </c>
      <c r="G29" s="6" t="n">
        <v>276.00258</v>
      </c>
      <c r="H29" s="6" t="n">
        <v>222.1862932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5" activeCellId="0" sqref="A55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25</v>
      </c>
      <c r="B1" s="3" t="s">
        <v>26</v>
      </c>
      <c r="C1" s="9" t="s">
        <v>27</v>
      </c>
      <c r="D1" s="9"/>
      <c r="E1" s="9"/>
      <c r="F1" s="9"/>
      <c r="G1" s="9" t="s">
        <v>28</v>
      </c>
      <c r="H1" s="9"/>
      <c r="I1" s="9"/>
      <c r="J1" s="9"/>
      <c r="K1" s="9" t="s">
        <v>29</v>
      </c>
      <c r="L1" s="9"/>
      <c r="M1" s="9"/>
      <c r="N1" s="9"/>
      <c r="O1" s="9" t="s">
        <v>30</v>
      </c>
      <c r="P1" s="9"/>
      <c r="Q1" s="9"/>
      <c r="R1" s="9"/>
      <c r="S1" s="9" t="s">
        <v>31</v>
      </c>
      <c r="T1" s="9"/>
      <c r="U1" s="9"/>
      <c r="V1" s="9"/>
      <c r="W1" s="9" t="s">
        <v>32</v>
      </c>
      <c r="X1" s="9"/>
      <c r="Y1" s="9"/>
      <c r="Z1" s="9"/>
      <c r="AA1" s="9" t="s">
        <v>33</v>
      </c>
      <c r="AB1" s="9"/>
      <c r="AC1" s="9"/>
      <c r="AD1" s="9"/>
      <c r="AE1" s="3"/>
      <c r="AF1" s="3"/>
      <c r="AG1" s="3"/>
      <c r="AH1" s="3"/>
      <c r="AI1" s="3"/>
      <c r="AJ1" s="3"/>
      <c r="AK1" s="3"/>
    </row>
    <row r="2" customFormat="false" ht="15.75" hidden="false" customHeight="false" outlineLevel="0" collapsed="false">
      <c r="A2" s="3" t="s">
        <v>48</v>
      </c>
      <c r="B2" s="3" t="s">
        <v>35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49</v>
      </c>
      <c r="AB2" s="3" t="s">
        <v>50</v>
      </c>
      <c r="AC2" s="3" t="s">
        <v>51</v>
      </c>
      <c r="AD2" s="3" t="s">
        <v>52</v>
      </c>
      <c r="AE2" s="3"/>
      <c r="AF2" s="3"/>
      <c r="AG2" s="3"/>
      <c r="AH2" s="3"/>
      <c r="AI2" s="3"/>
      <c r="AJ2" s="3"/>
      <c r="AK2" s="3"/>
    </row>
    <row r="3" customFormat="false" ht="15.75" hidden="false" customHeight="false" outlineLevel="0" collapsed="false">
      <c r="A3" s="3" t="s">
        <v>53</v>
      </c>
      <c r="B3" s="4" t="n">
        <v>13.47748571</v>
      </c>
      <c r="C3" s="4" t="n">
        <v>14.05017192</v>
      </c>
      <c r="D3" s="4" t="n">
        <v>14.22493541</v>
      </c>
      <c r="E3" s="4" t="n">
        <v>14.90231329</v>
      </c>
      <c r="F3" s="4" t="n">
        <v>15.5756269</v>
      </c>
      <c r="G3" s="4" t="n">
        <v>14.5714333</v>
      </c>
      <c r="H3" s="4" t="n">
        <v>14.93618218</v>
      </c>
      <c r="I3" s="4" t="n">
        <v>16.39254462</v>
      </c>
      <c r="J3" s="4" t="n">
        <v>17.90729825</v>
      </c>
      <c r="K3" s="4" t="n">
        <v>15.11203347</v>
      </c>
      <c r="L3" s="4" t="n">
        <v>15.68299129</v>
      </c>
      <c r="M3" s="4" t="n">
        <v>18.03179908</v>
      </c>
      <c r="N3" s="4" t="n">
        <v>20.58802079</v>
      </c>
      <c r="O3" s="4" t="n">
        <v>15.67268992</v>
      </c>
      <c r="P3" s="4" t="n">
        <v>16.46714086</v>
      </c>
      <c r="Q3" s="4" t="n">
        <v>19.83497899</v>
      </c>
      <c r="R3" s="4" t="n">
        <v>23.67004751</v>
      </c>
      <c r="S3" s="4" t="n">
        <v>16.25414671</v>
      </c>
      <c r="T3" s="4" t="n">
        <v>17.2904979</v>
      </c>
      <c r="U3" s="4" t="n">
        <v>21.81847689</v>
      </c>
      <c r="V3" s="4" t="n">
        <v>27.21345362</v>
      </c>
      <c r="W3" s="4" t="n">
        <v>16.85717555</v>
      </c>
      <c r="X3" s="4" t="n">
        <v>18.15502279</v>
      </c>
      <c r="Y3" s="4" t="n">
        <v>24.00032458</v>
      </c>
      <c r="Z3" s="4" t="n">
        <v>31.28730762</v>
      </c>
      <c r="AA3" s="4" t="n">
        <v>17.48257677</v>
      </c>
      <c r="AB3" s="4" t="n">
        <v>19.06277393</v>
      </c>
      <c r="AC3" s="4" t="n">
        <v>26.40035703</v>
      </c>
      <c r="AD3" s="4" t="n">
        <v>35.97101757</v>
      </c>
      <c r="AE3" s="4"/>
      <c r="AF3" s="4"/>
      <c r="AG3" s="4"/>
      <c r="AH3" s="4"/>
      <c r="AI3" s="4"/>
      <c r="AJ3" s="4"/>
      <c r="AK3" s="4"/>
    </row>
    <row r="4" customFormat="false" ht="15.75" hidden="false" customHeight="false" outlineLevel="0" collapsed="false">
      <c r="A4" s="3" t="s">
        <v>54</v>
      </c>
      <c r="B4" s="4" t="n">
        <v>8.44060188</v>
      </c>
      <c r="C4" s="4" t="n">
        <v>8.3678096</v>
      </c>
      <c r="D4" s="4" t="n">
        <v>8.47189285</v>
      </c>
      <c r="E4" s="4" t="n">
        <v>8.87531632</v>
      </c>
      <c r="F4" s="4" t="n">
        <v>9.27631925</v>
      </c>
      <c r="G4" s="4" t="n">
        <v>8.67825533</v>
      </c>
      <c r="H4" s="4" t="n">
        <v>8.89548749</v>
      </c>
      <c r="I4" s="4" t="n">
        <v>9.76284795</v>
      </c>
      <c r="J4" s="4" t="n">
        <v>10.66498424</v>
      </c>
      <c r="K4" s="4" t="n">
        <v>9.00021861</v>
      </c>
      <c r="L4" s="4" t="n">
        <v>9.34026187</v>
      </c>
      <c r="M4" s="4" t="n">
        <v>10.73913275</v>
      </c>
      <c r="N4" s="4" t="n">
        <v>12.26153238</v>
      </c>
      <c r="O4" s="4" t="n">
        <v>9.33412672</v>
      </c>
      <c r="P4" s="4" t="n">
        <v>9.80727496</v>
      </c>
      <c r="Q4" s="4" t="n">
        <v>11.81304602</v>
      </c>
      <c r="R4" s="4" t="n">
        <v>14.09708378</v>
      </c>
      <c r="S4" s="4" t="n">
        <v>9.68042282</v>
      </c>
      <c r="T4" s="4" t="n">
        <v>10.29763871</v>
      </c>
      <c r="U4" s="4" t="n">
        <v>12.99435063</v>
      </c>
      <c r="V4" s="4" t="n">
        <v>16.20741722</v>
      </c>
      <c r="W4" s="4" t="n">
        <v>10.0395665</v>
      </c>
      <c r="X4" s="4" t="n">
        <v>10.81252065</v>
      </c>
      <c r="Y4" s="4" t="n">
        <v>14.29378569</v>
      </c>
      <c r="Z4" s="4" t="n">
        <v>18.63366758</v>
      </c>
      <c r="AA4" s="4" t="n">
        <v>10.41203442</v>
      </c>
      <c r="AB4" s="4" t="n">
        <v>11.35314668</v>
      </c>
      <c r="AC4" s="4" t="n">
        <v>15.72316426</v>
      </c>
      <c r="AD4" s="4" t="n">
        <v>21.42312762</v>
      </c>
      <c r="AE4" s="4"/>
      <c r="AF4" s="4"/>
      <c r="AG4" s="4"/>
      <c r="AH4" s="4"/>
      <c r="AI4" s="4"/>
      <c r="AJ4" s="4"/>
      <c r="AK4" s="4"/>
    </row>
    <row r="5" customFormat="false" ht="15.75" hidden="false" customHeight="false" outlineLevel="0" collapsed="false">
      <c r="A5" s="3" t="s">
        <v>55</v>
      </c>
      <c r="B5" s="4" t="n">
        <v>2.43825873</v>
      </c>
      <c r="C5" s="4" t="n">
        <v>2.1982205</v>
      </c>
      <c r="D5" s="4" t="n">
        <v>2.22556314</v>
      </c>
      <c r="E5" s="4" t="n">
        <v>2.33154233</v>
      </c>
      <c r="F5" s="4" t="n">
        <v>2.43688566</v>
      </c>
      <c r="G5" s="4" t="n">
        <v>2.27977448</v>
      </c>
      <c r="H5" s="4" t="n">
        <v>2.33684129</v>
      </c>
      <c r="I5" s="4" t="n">
        <v>2.56469657</v>
      </c>
      <c r="J5" s="4" t="n">
        <v>2.80168744</v>
      </c>
      <c r="K5" s="4" t="n">
        <v>2.36435412</v>
      </c>
      <c r="L5" s="4" t="n">
        <v>2.45368336</v>
      </c>
      <c r="M5" s="4" t="n">
        <v>2.82116622</v>
      </c>
      <c r="N5" s="4" t="n">
        <v>3.22110005</v>
      </c>
      <c r="O5" s="4" t="n">
        <v>2.45207166</v>
      </c>
      <c r="P5" s="4" t="n">
        <v>2.57636753</v>
      </c>
      <c r="Q5" s="4" t="n">
        <v>3.10328285</v>
      </c>
      <c r="R5" s="4" t="n">
        <v>3.70329872</v>
      </c>
      <c r="S5" s="4" t="n">
        <v>2.54304351</v>
      </c>
      <c r="T5" s="4" t="n">
        <v>2.7051859</v>
      </c>
      <c r="U5" s="4" t="n">
        <v>3.41361113</v>
      </c>
      <c r="V5" s="4" t="n">
        <v>4.25768254</v>
      </c>
      <c r="W5" s="4" t="n">
        <v>2.63739043</v>
      </c>
      <c r="X5" s="4" t="n">
        <v>2.8404452</v>
      </c>
      <c r="Y5" s="4" t="n">
        <v>3.75497224</v>
      </c>
      <c r="Z5" s="4" t="n">
        <v>4.89505762</v>
      </c>
      <c r="AA5" s="4" t="n">
        <v>2.73523761</v>
      </c>
      <c r="AB5" s="4" t="n">
        <v>2.98246746</v>
      </c>
      <c r="AC5" s="4" t="n">
        <v>4.13046947</v>
      </c>
      <c r="AD5" s="4" t="n">
        <v>5.62784775</v>
      </c>
      <c r="AE5" s="4"/>
      <c r="AF5" s="4"/>
      <c r="AG5" s="4"/>
      <c r="AH5" s="4"/>
      <c r="AI5" s="4"/>
      <c r="AJ5" s="4"/>
      <c r="AK5" s="4"/>
    </row>
    <row r="6" customFormat="false" ht="15.75" hidden="false" customHeight="false" outlineLevel="0" collapsed="false">
      <c r="A6" s="3" t="s">
        <v>56</v>
      </c>
      <c r="B6" s="4" t="n">
        <v>2.96621307</v>
      </c>
      <c r="C6" s="4" t="n">
        <v>3.09225359</v>
      </c>
      <c r="D6" s="4" t="n">
        <v>3.13071668</v>
      </c>
      <c r="E6" s="4" t="n">
        <v>3.27979843</v>
      </c>
      <c r="F6" s="4" t="n">
        <v>3.42798569</v>
      </c>
      <c r="G6" s="4" t="n">
        <v>3.2069762</v>
      </c>
      <c r="H6" s="4" t="n">
        <v>3.28725252</v>
      </c>
      <c r="I6" s="4" t="n">
        <v>3.60777827</v>
      </c>
      <c r="J6" s="4" t="n">
        <v>3.94115514</v>
      </c>
      <c r="K6" s="4" t="n">
        <v>3.32595502</v>
      </c>
      <c r="L6" s="4" t="n">
        <v>3.45161514</v>
      </c>
      <c r="M6" s="4" t="n">
        <v>3.9685561</v>
      </c>
      <c r="N6" s="4" t="n">
        <v>4.53114607</v>
      </c>
      <c r="O6" s="4" t="n">
        <v>3.44934795</v>
      </c>
      <c r="P6" s="4" t="n">
        <v>3.6241959</v>
      </c>
      <c r="Q6" s="4" t="n">
        <v>4.36541171</v>
      </c>
      <c r="R6" s="4" t="n">
        <v>5.20945864</v>
      </c>
      <c r="S6" s="4" t="n">
        <v>3.57731876</v>
      </c>
      <c r="T6" s="4" t="n">
        <v>3.8054057</v>
      </c>
      <c r="U6" s="4" t="n">
        <v>4.80195288</v>
      </c>
      <c r="V6" s="4" t="n">
        <v>5.98931459</v>
      </c>
      <c r="W6" s="4" t="n">
        <v>3.71003728</v>
      </c>
      <c r="X6" s="4" t="n">
        <v>3.99567598</v>
      </c>
      <c r="Y6" s="4" t="n">
        <v>5.28214817</v>
      </c>
      <c r="Z6" s="4" t="n">
        <v>6.88591499</v>
      </c>
      <c r="AA6" s="4" t="n">
        <v>3.84767967</v>
      </c>
      <c r="AB6" s="4" t="n">
        <v>4.19545978</v>
      </c>
      <c r="AC6" s="4" t="n">
        <v>5.81036299</v>
      </c>
      <c r="AD6" s="4" t="n">
        <v>7.91673646</v>
      </c>
      <c r="AE6" s="4"/>
      <c r="AF6" s="4"/>
      <c r="AG6" s="4"/>
      <c r="AH6" s="4"/>
      <c r="AI6" s="4"/>
      <c r="AJ6" s="4"/>
      <c r="AK6" s="4"/>
    </row>
    <row r="7" customFormat="false" ht="15.75" hidden="false" customHeight="false" outlineLevel="0" collapsed="false">
      <c r="A7" s="3" t="s">
        <v>57</v>
      </c>
      <c r="B7" s="4" t="n">
        <v>1.36431439</v>
      </c>
      <c r="C7" s="4" t="n">
        <v>1.29493541</v>
      </c>
      <c r="D7" s="4" t="n">
        <v>1.31104251</v>
      </c>
      <c r="E7" s="4" t="n">
        <v>1.3734731</v>
      </c>
      <c r="F7" s="4" t="n">
        <v>1.43552912</v>
      </c>
      <c r="G7" s="4" t="n">
        <v>1.34297752</v>
      </c>
      <c r="H7" s="4" t="n">
        <v>1.37659463</v>
      </c>
      <c r="I7" s="4" t="n">
        <v>1.51082041</v>
      </c>
      <c r="J7" s="4" t="n">
        <v>1.65042782</v>
      </c>
      <c r="K7" s="4" t="n">
        <v>1.39280198</v>
      </c>
      <c r="L7" s="4" t="n">
        <v>1.44542437</v>
      </c>
      <c r="M7" s="4" t="n">
        <v>1.66190246</v>
      </c>
      <c r="N7" s="4" t="n">
        <v>1.89749687</v>
      </c>
      <c r="O7" s="4" t="n">
        <v>1.44447494</v>
      </c>
      <c r="P7" s="4" t="n">
        <v>1.51769558</v>
      </c>
      <c r="Q7" s="4" t="n">
        <v>1.8280927</v>
      </c>
      <c r="R7" s="4" t="n">
        <v>2.18155215</v>
      </c>
      <c r="S7" s="4" t="n">
        <v>1.49806496</v>
      </c>
      <c r="T7" s="4" t="n">
        <v>1.59358036</v>
      </c>
      <c r="U7" s="4" t="n">
        <v>2.01090197</v>
      </c>
      <c r="V7" s="4" t="n">
        <v>2.50813051</v>
      </c>
      <c r="W7" s="4" t="n">
        <v>1.55364317</v>
      </c>
      <c r="X7" s="4" t="n">
        <v>1.67325938</v>
      </c>
      <c r="Y7" s="4" t="n">
        <v>2.21199217</v>
      </c>
      <c r="Z7" s="4" t="n">
        <v>2.88359765</v>
      </c>
      <c r="AA7" s="4" t="n">
        <v>1.61128333</v>
      </c>
      <c r="AB7" s="4" t="n">
        <v>1.75692235</v>
      </c>
      <c r="AC7" s="4" t="n">
        <v>2.43319139</v>
      </c>
      <c r="AD7" s="4" t="n">
        <v>3.31527221</v>
      </c>
      <c r="AE7" s="4"/>
      <c r="AF7" s="4"/>
      <c r="AG7" s="4"/>
      <c r="AH7" s="4"/>
      <c r="AI7" s="4"/>
      <c r="AJ7" s="4"/>
      <c r="AK7" s="4"/>
    </row>
    <row r="8" customFormat="false" ht="15.75" hidden="false" customHeight="false" outlineLevel="0" collapsed="false">
      <c r="A8" s="3" t="s">
        <v>58</v>
      </c>
      <c r="B8" s="4" t="n">
        <v>1.94645473</v>
      </c>
      <c r="C8" s="4" t="n">
        <v>1.97670854</v>
      </c>
      <c r="D8" s="4" t="n">
        <v>2.00129589</v>
      </c>
      <c r="E8" s="4" t="n">
        <v>2.0965957</v>
      </c>
      <c r="F8" s="4" t="n">
        <v>2.1913237</v>
      </c>
      <c r="G8" s="4" t="n">
        <v>2.05004443</v>
      </c>
      <c r="H8" s="4" t="n">
        <v>2.10136069</v>
      </c>
      <c r="I8" s="4" t="n">
        <v>2.30625526</v>
      </c>
      <c r="J8" s="4" t="n">
        <v>2.51936486</v>
      </c>
      <c r="K8" s="4" t="n">
        <v>2.12610108</v>
      </c>
      <c r="L8" s="4" t="n">
        <v>2.20642872</v>
      </c>
      <c r="M8" s="4" t="n">
        <v>2.53688079</v>
      </c>
      <c r="N8" s="4" t="n">
        <v>2.89651378</v>
      </c>
      <c r="O8" s="4" t="n">
        <v>2.20497943</v>
      </c>
      <c r="P8" s="4" t="n">
        <v>2.31675016</v>
      </c>
      <c r="Q8" s="4" t="n">
        <v>2.79056887</v>
      </c>
      <c r="R8" s="4" t="n">
        <v>3.33012189</v>
      </c>
      <c r="S8" s="4" t="n">
        <v>2.28678416</v>
      </c>
      <c r="T8" s="4" t="n">
        <v>2.43258766</v>
      </c>
      <c r="U8" s="4" t="n">
        <v>3.06962576</v>
      </c>
      <c r="V8" s="4" t="n">
        <v>3.82864114</v>
      </c>
      <c r="W8" s="4" t="n">
        <v>2.37162386</v>
      </c>
      <c r="X8" s="4" t="n">
        <v>2.55421705</v>
      </c>
      <c r="Y8" s="4" t="n">
        <v>3.37658833</v>
      </c>
      <c r="Z8" s="4" t="n">
        <v>4.40178872</v>
      </c>
      <c r="AA8" s="4" t="n">
        <v>2.4596111</v>
      </c>
      <c r="AB8" s="4" t="n">
        <v>2.6819279</v>
      </c>
      <c r="AC8" s="4" t="n">
        <v>3.71424717</v>
      </c>
      <c r="AD8" s="4" t="n">
        <v>5.06073649</v>
      </c>
      <c r="AE8" s="4"/>
      <c r="AF8" s="4"/>
      <c r="AG8" s="4"/>
      <c r="AH8" s="4"/>
      <c r="AI8" s="4"/>
      <c r="AJ8" s="4"/>
      <c r="AK8" s="4"/>
    </row>
    <row r="9" customFormat="false" ht="15.75" hidden="false" customHeight="false" outlineLevel="0" collapsed="false">
      <c r="A9" s="3" t="s">
        <v>59</v>
      </c>
      <c r="B9" s="4" t="n">
        <v>3.10588805</v>
      </c>
      <c r="C9" s="4" t="n">
        <v>3.11776894</v>
      </c>
      <c r="D9" s="4" t="n">
        <v>3.1565494</v>
      </c>
      <c r="E9" s="4" t="n">
        <v>3.30686128</v>
      </c>
      <c r="F9" s="4" t="n">
        <v>3.45627129</v>
      </c>
      <c r="G9" s="4" t="n">
        <v>3.23343817</v>
      </c>
      <c r="H9" s="4" t="n">
        <v>3.31437687</v>
      </c>
      <c r="I9" s="4" t="n">
        <v>3.63754741</v>
      </c>
      <c r="J9" s="4" t="n">
        <v>3.9736751</v>
      </c>
      <c r="K9" s="4" t="n">
        <v>3.35339872</v>
      </c>
      <c r="L9" s="4" t="n">
        <v>3.48009572</v>
      </c>
      <c r="M9" s="4" t="n">
        <v>4.00130215</v>
      </c>
      <c r="N9" s="4" t="n">
        <v>4.56853426</v>
      </c>
      <c r="O9" s="4" t="n">
        <v>3.47780982</v>
      </c>
      <c r="P9" s="4" t="n">
        <v>3.6541005</v>
      </c>
      <c r="Q9" s="4" t="n">
        <v>4.40143236</v>
      </c>
      <c r="R9" s="4" t="n">
        <v>5.25244384</v>
      </c>
      <c r="S9" s="4" t="n">
        <v>3.60683656</v>
      </c>
      <c r="T9" s="4" t="n">
        <v>3.83680553</v>
      </c>
      <c r="U9" s="4" t="n">
        <v>4.8415756</v>
      </c>
      <c r="V9" s="4" t="n">
        <v>6.03873468</v>
      </c>
      <c r="W9" s="4" t="n">
        <v>3.7406502</v>
      </c>
      <c r="X9" s="4" t="n">
        <v>4.02864581</v>
      </c>
      <c r="Y9" s="4" t="n">
        <v>5.32573316</v>
      </c>
      <c r="Z9" s="4" t="n">
        <v>6.94273326</v>
      </c>
      <c r="AA9" s="4" t="n">
        <v>3.87942832</v>
      </c>
      <c r="AB9" s="4" t="n">
        <v>4.2300781</v>
      </c>
      <c r="AC9" s="4" t="n">
        <v>5.85830648</v>
      </c>
      <c r="AD9" s="4" t="n">
        <v>7.98206043</v>
      </c>
      <c r="AE9" s="4"/>
      <c r="AF9" s="4"/>
      <c r="AG9" s="4"/>
      <c r="AH9" s="4"/>
      <c r="AI9" s="4"/>
      <c r="AJ9" s="4"/>
      <c r="AK9" s="4"/>
    </row>
    <row r="10" customFormat="false" ht="15.75" hidden="false" customHeight="false" outlineLevel="0" collapsed="false">
      <c r="A10" s="3" t="s">
        <v>60</v>
      </c>
      <c r="B10" s="4" t="n">
        <v>2.68709789</v>
      </c>
      <c r="C10" s="4" t="n">
        <v>2.69635771</v>
      </c>
      <c r="D10" s="4" t="n">
        <v>2.72989643</v>
      </c>
      <c r="E10" s="4" t="n">
        <v>2.8598915</v>
      </c>
      <c r="F10" s="4" t="n">
        <v>2.9891066</v>
      </c>
      <c r="G10" s="4" t="n">
        <v>2.79639258</v>
      </c>
      <c r="H10" s="4" t="n">
        <v>2.86639125</v>
      </c>
      <c r="I10" s="4" t="n">
        <v>3.14588065</v>
      </c>
      <c r="J10" s="4" t="n">
        <v>3.43657586</v>
      </c>
      <c r="K10" s="4" t="n">
        <v>2.90013874</v>
      </c>
      <c r="L10" s="4" t="n">
        <v>3.00971082</v>
      </c>
      <c r="M10" s="4" t="n">
        <v>3.46046872</v>
      </c>
      <c r="N10" s="4" t="n">
        <v>3.95103126</v>
      </c>
      <c r="O10" s="4" t="n">
        <v>3.00773389</v>
      </c>
      <c r="P10" s="4" t="n">
        <v>3.16019636</v>
      </c>
      <c r="Q10" s="4" t="n">
        <v>3.80651559</v>
      </c>
      <c r="R10" s="4" t="n">
        <v>4.54250064</v>
      </c>
      <c r="S10" s="4" t="n">
        <v>3.11932082</v>
      </c>
      <c r="T10" s="4" t="n">
        <v>3.31820618</v>
      </c>
      <c r="U10" s="4" t="n">
        <v>4.18716715</v>
      </c>
      <c r="V10" s="4" t="n">
        <v>5.22251299</v>
      </c>
      <c r="W10" s="4" t="n">
        <v>3.23504762</v>
      </c>
      <c r="X10" s="4" t="n">
        <v>3.48411649</v>
      </c>
      <c r="Y10" s="4" t="n">
        <v>4.60588386</v>
      </c>
      <c r="Z10" s="4" t="n">
        <v>6.00432318</v>
      </c>
      <c r="AA10" s="4" t="n">
        <v>3.35506788</v>
      </c>
      <c r="AB10" s="4" t="n">
        <v>3.65832231</v>
      </c>
      <c r="AC10" s="4" t="n">
        <v>5.06647225</v>
      </c>
      <c r="AD10" s="4" t="n">
        <v>6.90317036</v>
      </c>
      <c r="AI10" s="4"/>
      <c r="AJ10" s="4"/>
      <c r="AK10" s="4"/>
    </row>
    <row r="11" customFormat="false" ht="15.75" hidden="false" customHeight="false" outlineLevel="0" collapsed="false">
      <c r="A11" s="3" t="s">
        <v>61</v>
      </c>
      <c r="B11" s="4" t="n">
        <v>0.61986941</v>
      </c>
      <c r="C11" s="4" t="n">
        <v>0.5701378</v>
      </c>
      <c r="D11" s="4" t="n">
        <v>0.57722947</v>
      </c>
      <c r="E11" s="4" t="n">
        <v>0.60471659</v>
      </c>
      <c r="F11" s="4" t="n">
        <v>0.63203879</v>
      </c>
      <c r="G11" s="4" t="n">
        <v>0.59128991</v>
      </c>
      <c r="H11" s="4" t="n">
        <v>0.60609095</v>
      </c>
      <c r="I11" s="4" t="n">
        <v>0.66518825</v>
      </c>
      <c r="J11" s="4" t="n">
        <v>0.72665499</v>
      </c>
      <c r="K11" s="4" t="n">
        <v>0.61322676</v>
      </c>
      <c r="L11" s="4" t="n">
        <v>0.63639549</v>
      </c>
      <c r="M11" s="4" t="n">
        <v>0.73170708</v>
      </c>
      <c r="N11" s="4" t="n">
        <v>0.83543524</v>
      </c>
      <c r="O11" s="4" t="n">
        <v>0.63597748</v>
      </c>
      <c r="P11" s="4" t="n">
        <v>0.66821527</v>
      </c>
      <c r="Q11" s="4" t="n">
        <v>0.80487778</v>
      </c>
      <c r="R11" s="4" t="n">
        <v>0.9604999</v>
      </c>
      <c r="S11" s="4" t="n">
        <v>0.65957224</v>
      </c>
      <c r="T11" s="4" t="n">
        <v>0.70162603</v>
      </c>
      <c r="U11" s="4" t="n">
        <v>0.88536556</v>
      </c>
      <c r="V11" s="4" t="n">
        <v>1.10428674</v>
      </c>
      <c r="W11" s="4" t="n">
        <v>0.68404237</v>
      </c>
      <c r="X11" s="4" t="n">
        <v>0.73670733</v>
      </c>
      <c r="Y11" s="4" t="n">
        <v>0.97390212</v>
      </c>
      <c r="Z11" s="4" t="n">
        <v>1.26959846</v>
      </c>
      <c r="AA11" s="4" t="n">
        <v>0.70942034</v>
      </c>
      <c r="AB11" s="4" t="n">
        <v>0.7735427</v>
      </c>
      <c r="AC11" s="4" t="n">
        <v>1.07129233</v>
      </c>
      <c r="AD11" s="4" t="n">
        <v>1.45965735</v>
      </c>
      <c r="AI11" s="4"/>
      <c r="AJ11" s="4"/>
      <c r="AK11" s="4"/>
    </row>
    <row r="12" customFormat="false" ht="15.75" hidden="false" customHeight="false" outlineLevel="0" collapsed="false">
      <c r="A12" s="3" t="s">
        <v>62</v>
      </c>
      <c r="B12" s="4" t="n">
        <v>1.82755815</v>
      </c>
      <c r="C12" s="4" t="n">
        <v>1.90521487</v>
      </c>
      <c r="D12" s="4" t="n">
        <v>1.92891295</v>
      </c>
      <c r="E12" s="4" t="n">
        <v>2.02076595</v>
      </c>
      <c r="F12" s="4" t="n">
        <v>2.11206782</v>
      </c>
      <c r="G12" s="4" t="n">
        <v>1.97589835</v>
      </c>
      <c r="H12" s="4" t="n">
        <v>2.0253586</v>
      </c>
      <c r="I12" s="4" t="n">
        <v>2.22284254</v>
      </c>
      <c r="J12" s="4" t="n">
        <v>2.42824438</v>
      </c>
      <c r="K12" s="4" t="n">
        <v>2.04920418</v>
      </c>
      <c r="L12" s="4" t="n">
        <v>2.12662653</v>
      </c>
      <c r="M12" s="4" t="n">
        <v>2.44512679</v>
      </c>
      <c r="N12" s="4" t="n">
        <v>2.79175256</v>
      </c>
      <c r="O12" s="4" t="n">
        <v>2.12522965</v>
      </c>
      <c r="P12" s="4" t="n">
        <v>2.23295785</v>
      </c>
      <c r="Q12" s="4" t="n">
        <v>2.68963947</v>
      </c>
      <c r="R12" s="4" t="n">
        <v>3.20967792</v>
      </c>
      <c r="S12" s="4" t="n">
        <v>2.20407567</v>
      </c>
      <c r="T12" s="4" t="n">
        <v>2.34460574</v>
      </c>
      <c r="U12" s="4" t="n">
        <v>2.95860342</v>
      </c>
      <c r="V12" s="4" t="n">
        <v>3.6901667</v>
      </c>
      <c r="W12" s="4" t="n">
        <v>2.28584688</v>
      </c>
      <c r="X12" s="4" t="n">
        <v>2.46183603</v>
      </c>
      <c r="Y12" s="4" t="n">
        <v>3.25446376</v>
      </c>
      <c r="Z12" s="4" t="n">
        <v>4.24258466</v>
      </c>
      <c r="AA12" s="4" t="n">
        <v>2.3706518</v>
      </c>
      <c r="AB12" s="4" t="n">
        <v>2.58492783</v>
      </c>
      <c r="AC12" s="4" t="n">
        <v>3.57991014</v>
      </c>
      <c r="AD12" s="4" t="n">
        <v>4.87769958</v>
      </c>
      <c r="AI12" s="4"/>
      <c r="AJ12" s="4"/>
      <c r="AK12" s="4"/>
    </row>
    <row r="13" customFormat="false" ht="15.75" hidden="false" customHeight="false" outlineLevel="0" collapsed="false">
      <c r="A13" s="3" t="s">
        <v>38</v>
      </c>
      <c r="B13" s="4" t="n">
        <v>63.83578815</v>
      </c>
      <c r="C13" s="4" t="n">
        <v>64.65161703</v>
      </c>
      <c r="D13" s="4" t="n">
        <v>65.45578814</v>
      </c>
      <c r="E13" s="4" t="n">
        <v>68.57273043</v>
      </c>
      <c r="F13" s="4" t="n">
        <v>71.68967272</v>
      </c>
      <c r="G13" s="4" t="n">
        <v>67.05019202</v>
      </c>
      <c r="H13" s="4" t="n">
        <v>68.72857755</v>
      </c>
      <c r="I13" s="4" t="n">
        <v>75.43000347</v>
      </c>
      <c r="J13" s="4" t="n">
        <v>82.44312363</v>
      </c>
      <c r="K13" s="4" t="n">
        <v>69.53775414</v>
      </c>
      <c r="L13" s="4" t="n">
        <v>72.16500642</v>
      </c>
      <c r="M13" s="4" t="n">
        <v>82.97300382</v>
      </c>
      <c r="N13" s="4" t="n">
        <v>94.80959218</v>
      </c>
      <c r="O13" s="4" t="n">
        <v>72.11760482</v>
      </c>
      <c r="P13" s="4" t="n">
        <v>75.77325674</v>
      </c>
      <c r="Q13" s="4" t="n">
        <v>91.2703042</v>
      </c>
      <c r="R13" s="4" t="n">
        <v>109.031031</v>
      </c>
      <c r="S13" s="4" t="n">
        <v>74.79316796</v>
      </c>
      <c r="T13" s="4" t="n">
        <v>79.56191958</v>
      </c>
      <c r="U13" s="4" t="n">
        <v>100.39733462</v>
      </c>
      <c r="V13" s="4" t="n">
        <v>125.38568565</v>
      </c>
      <c r="W13" s="4" t="n">
        <v>77.56799449</v>
      </c>
      <c r="X13" s="4" t="n">
        <v>83.54001556</v>
      </c>
      <c r="Y13" s="4" t="n">
        <v>110.43706809</v>
      </c>
      <c r="Z13" s="4" t="n">
        <v>144.1935385</v>
      </c>
      <c r="AA13" s="4" t="n">
        <v>80.44576709</v>
      </c>
      <c r="AB13" s="4" t="n">
        <v>87.71701634</v>
      </c>
      <c r="AC13" s="4" t="n">
        <v>121.48077489</v>
      </c>
      <c r="AD13" s="4" t="n">
        <v>165.82256928</v>
      </c>
      <c r="AE13" s="4"/>
      <c r="AF13" s="4"/>
      <c r="AG13" s="4"/>
      <c r="AH13" s="4"/>
      <c r="AI13" s="4"/>
      <c r="AJ13" s="4"/>
      <c r="AK13" s="4"/>
    </row>
    <row r="17" customFormat="false" ht="15.75" hidden="false" customHeight="false" outlineLevel="0" collapsed="false">
      <c r="A17" s="3" t="s">
        <v>39</v>
      </c>
      <c r="B17" s="3" t="s">
        <v>26</v>
      </c>
      <c r="C17" s="9" t="s">
        <v>27</v>
      </c>
      <c r="D17" s="9"/>
      <c r="E17" s="9"/>
      <c r="F17" s="9"/>
      <c r="G17" s="9" t="s">
        <v>28</v>
      </c>
      <c r="H17" s="9"/>
      <c r="I17" s="9"/>
      <c r="J17" s="9"/>
      <c r="K17" s="9" t="s">
        <v>29</v>
      </c>
      <c r="L17" s="9"/>
      <c r="M17" s="9"/>
      <c r="N17" s="9"/>
      <c r="O17" s="9" t="s">
        <v>30</v>
      </c>
      <c r="P17" s="9"/>
      <c r="Q17" s="9"/>
      <c r="R17" s="9"/>
      <c r="S17" s="9" t="s">
        <v>31</v>
      </c>
      <c r="T17" s="9"/>
      <c r="U17" s="9"/>
      <c r="V17" s="9"/>
      <c r="W17" s="9" t="s">
        <v>32</v>
      </c>
      <c r="X17" s="9"/>
      <c r="Y17" s="9"/>
      <c r="Z17" s="9"/>
      <c r="AA17" s="9" t="s">
        <v>33</v>
      </c>
      <c r="AB17" s="9"/>
      <c r="AC17" s="9"/>
      <c r="AD17" s="9"/>
      <c r="AE17" s="3"/>
      <c r="AF17" s="3"/>
      <c r="AG17" s="3"/>
      <c r="AH17" s="3"/>
      <c r="AI17" s="3"/>
      <c r="AJ17" s="3"/>
      <c r="AK17" s="3"/>
    </row>
    <row r="18" customFormat="false" ht="15.75" hidden="false" customHeight="false" outlineLevel="0" collapsed="false">
      <c r="A18" s="3" t="s">
        <v>48</v>
      </c>
      <c r="B18" s="3" t="s">
        <v>35</v>
      </c>
      <c r="C18" s="3" t="s">
        <v>49</v>
      </c>
      <c r="D18" s="3" t="s">
        <v>50</v>
      </c>
      <c r="E18" s="3" t="s">
        <v>51</v>
      </c>
      <c r="F18" s="3" t="s">
        <v>52</v>
      </c>
      <c r="G18" s="3" t="s">
        <v>49</v>
      </c>
      <c r="H18" s="3" t="s">
        <v>50</v>
      </c>
      <c r="I18" s="3" t="s">
        <v>51</v>
      </c>
      <c r="J18" s="3" t="s">
        <v>52</v>
      </c>
      <c r="K18" s="3" t="s">
        <v>49</v>
      </c>
      <c r="L18" s="3" t="s">
        <v>50</v>
      </c>
      <c r="M18" s="3" t="s">
        <v>51</v>
      </c>
      <c r="N18" s="3" t="s">
        <v>52</v>
      </c>
      <c r="O18" s="3" t="s">
        <v>49</v>
      </c>
      <c r="P18" s="3" t="s">
        <v>50</v>
      </c>
      <c r="Q18" s="3" t="s">
        <v>51</v>
      </c>
      <c r="R18" s="3" t="s">
        <v>52</v>
      </c>
      <c r="S18" s="3" t="s">
        <v>49</v>
      </c>
      <c r="T18" s="3" t="s">
        <v>50</v>
      </c>
      <c r="U18" s="3" t="s">
        <v>51</v>
      </c>
      <c r="V18" s="3" t="s">
        <v>52</v>
      </c>
      <c r="W18" s="3" t="s">
        <v>49</v>
      </c>
      <c r="X18" s="3" t="s">
        <v>50</v>
      </c>
      <c r="Y18" s="3" t="s">
        <v>51</v>
      </c>
      <c r="Z18" s="3" t="s">
        <v>52</v>
      </c>
      <c r="AA18" s="3" t="s">
        <v>49</v>
      </c>
      <c r="AB18" s="3" t="s">
        <v>50</v>
      </c>
      <c r="AC18" s="3" t="s">
        <v>51</v>
      </c>
      <c r="AD18" s="3" t="s">
        <v>52</v>
      </c>
      <c r="AE18" s="3"/>
      <c r="AF18" s="3"/>
      <c r="AG18" s="3"/>
      <c r="AH18" s="3"/>
      <c r="AI18" s="3"/>
      <c r="AJ18" s="3"/>
      <c r="AK18" s="3"/>
    </row>
    <row r="19" customFormat="false" ht="15.75" hidden="false" customHeight="false" outlineLevel="0" collapsed="false">
      <c r="A19" s="3" t="s">
        <v>53</v>
      </c>
      <c r="B19" s="4" t="n">
        <v>13.47748571</v>
      </c>
      <c r="C19" s="4" t="n">
        <v>14.05017192</v>
      </c>
      <c r="D19" s="4" t="n">
        <v>14.22493541</v>
      </c>
      <c r="E19" s="4" t="n">
        <v>14.90231329</v>
      </c>
      <c r="F19" s="4" t="n">
        <v>15.5756269</v>
      </c>
      <c r="G19" s="4" t="n">
        <v>13.95007972</v>
      </c>
      <c r="H19" s="4" t="n">
        <v>14.29927502</v>
      </c>
      <c r="I19" s="4" t="n">
        <v>15.69353539</v>
      </c>
      <c r="J19" s="4" t="n">
        <v>17.14369705</v>
      </c>
      <c r="K19" s="4" t="n">
        <v>13.99748547</v>
      </c>
      <c r="L19" s="4" t="n">
        <v>14.52633381</v>
      </c>
      <c r="M19" s="4" t="n">
        <v>16.7019115</v>
      </c>
      <c r="N19" s="4" t="n">
        <v>19.06960585</v>
      </c>
      <c r="O19" s="4" t="n">
        <v>14.0292077</v>
      </c>
      <c r="P19" s="4" t="n">
        <v>14.74035029</v>
      </c>
      <c r="Q19" s="4" t="n">
        <v>17.75502747</v>
      </c>
      <c r="R19" s="4" t="n">
        <v>21.18793995</v>
      </c>
      <c r="S19" s="4" t="n">
        <v>14.04401745</v>
      </c>
      <c r="T19" s="4" t="n">
        <v>14.93945259</v>
      </c>
      <c r="U19" s="4" t="n">
        <v>18.85174752</v>
      </c>
      <c r="V19" s="4" t="n">
        <v>23.5131517</v>
      </c>
      <c r="W19" s="4" t="n">
        <v>14.04061613</v>
      </c>
      <c r="X19" s="4" t="n">
        <v>15.12161424</v>
      </c>
      <c r="Y19" s="4" t="n">
        <v>19.99026131</v>
      </c>
      <c r="Z19" s="4" t="n">
        <v>26.0597082</v>
      </c>
      <c r="AA19" s="4" t="n">
        <v>14.01763211</v>
      </c>
      <c r="AB19" s="4" t="n">
        <v>15.28464342</v>
      </c>
      <c r="AC19" s="4" t="n">
        <v>21.16796039</v>
      </c>
      <c r="AD19" s="4" t="n">
        <v>28.84177188</v>
      </c>
      <c r="AE19" s="4"/>
      <c r="AF19" s="4"/>
      <c r="AG19" s="4"/>
      <c r="AH19" s="4"/>
      <c r="AI19" s="4"/>
      <c r="AJ19" s="4"/>
      <c r="AK19" s="4"/>
    </row>
    <row r="20" customFormat="false" ht="15.75" hidden="false" customHeight="false" outlineLevel="0" collapsed="false">
      <c r="A20" s="3" t="s">
        <v>54</v>
      </c>
      <c r="B20" s="4" t="n">
        <v>8.44060188</v>
      </c>
      <c r="C20" s="4" t="n">
        <v>8.3678096</v>
      </c>
      <c r="D20" s="4" t="n">
        <v>8.47189285</v>
      </c>
      <c r="E20" s="4" t="n">
        <v>8.87531632</v>
      </c>
      <c r="F20" s="4" t="n">
        <v>9.27631925</v>
      </c>
      <c r="G20" s="4" t="n">
        <v>7.83065045</v>
      </c>
      <c r="H20" s="4" t="n">
        <v>8.02666555</v>
      </c>
      <c r="I20" s="4" t="n">
        <v>8.80931095</v>
      </c>
      <c r="J20" s="4" t="n">
        <v>9.62333562</v>
      </c>
      <c r="K20" s="4" t="n">
        <v>7.53379819</v>
      </c>
      <c r="L20" s="4" t="n">
        <v>7.81843765</v>
      </c>
      <c r="M20" s="4" t="n">
        <v>8.9893882</v>
      </c>
      <c r="N20" s="4" t="n">
        <v>10.26374076</v>
      </c>
      <c r="O20" s="4" t="n">
        <v>7.20414131</v>
      </c>
      <c r="P20" s="4" t="n">
        <v>7.56932029</v>
      </c>
      <c r="Q20" s="4" t="n">
        <v>9.11738779</v>
      </c>
      <c r="R20" s="4" t="n">
        <v>10.88022337</v>
      </c>
      <c r="S20" s="4" t="n">
        <v>6.8396543</v>
      </c>
      <c r="T20" s="4" t="n">
        <v>7.2757451</v>
      </c>
      <c r="U20" s="4" t="n">
        <v>9.18109341</v>
      </c>
      <c r="V20" s="4" t="n">
        <v>11.45126954</v>
      </c>
      <c r="W20" s="4" t="n">
        <v>6.4382065</v>
      </c>
      <c r="X20" s="4" t="n">
        <v>6.93388909</v>
      </c>
      <c r="Y20" s="4" t="n">
        <v>9.16636628</v>
      </c>
      <c r="Z20" s="4" t="n">
        <v>11.94946013</v>
      </c>
      <c r="AA20" s="4" t="n">
        <v>5.9975571</v>
      </c>
      <c r="AB20" s="4" t="n">
        <v>6.53965812</v>
      </c>
      <c r="AC20" s="4" t="n">
        <v>9.05688279</v>
      </c>
      <c r="AD20" s="4" t="n">
        <v>12.34018501</v>
      </c>
      <c r="AE20" s="4"/>
      <c r="AF20" s="4"/>
      <c r="AG20" s="4"/>
      <c r="AH20" s="4"/>
      <c r="AI20" s="4"/>
      <c r="AJ20" s="4"/>
      <c r="AK20" s="4"/>
    </row>
    <row r="21" customFormat="false" ht="15.75" hidden="false" customHeight="false" outlineLevel="0" collapsed="false">
      <c r="A21" s="3" t="s">
        <v>55</v>
      </c>
      <c r="B21" s="4" t="n">
        <v>2.43825873</v>
      </c>
      <c r="C21" s="4" t="n">
        <v>2.1982205</v>
      </c>
      <c r="D21" s="4" t="n">
        <v>2.22556314</v>
      </c>
      <c r="E21" s="4" t="n">
        <v>2.33154233</v>
      </c>
      <c r="F21" s="4" t="n">
        <v>2.43688566</v>
      </c>
      <c r="G21" s="4" t="n">
        <v>2.44528963</v>
      </c>
      <c r="H21" s="4" t="n">
        <v>2.50649958</v>
      </c>
      <c r="I21" s="4" t="n">
        <v>2.75089749</v>
      </c>
      <c r="J21" s="4" t="n">
        <v>3.00509427</v>
      </c>
      <c r="K21" s="4" t="n">
        <v>2.4927409</v>
      </c>
      <c r="L21" s="4" t="n">
        <v>2.58692081</v>
      </c>
      <c r="M21" s="4" t="n">
        <v>2.97435836</v>
      </c>
      <c r="N21" s="4" t="n">
        <v>3.39600899</v>
      </c>
      <c r="O21" s="4" t="n">
        <v>2.54034735</v>
      </c>
      <c r="P21" s="4" t="n">
        <v>2.66911792</v>
      </c>
      <c r="Q21" s="4" t="n">
        <v>3.21500243</v>
      </c>
      <c r="R21" s="4" t="n">
        <v>3.83661916</v>
      </c>
      <c r="S21" s="4" t="n">
        <v>2.58805515</v>
      </c>
      <c r="T21" s="4" t="n">
        <v>2.75306744</v>
      </c>
      <c r="U21" s="4" t="n">
        <v>3.47403173</v>
      </c>
      <c r="V21" s="4" t="n">
        <v>4.33304313</v>
      </c>
      <c r="W21" s="4" t="n">
        <v>2.63580632</v>
      </c>
      <c r="X21" s="4" t="n">
        <v>2.83873912</v>
      </c>
      <c r="Y21" s="4" t="n">
        <v>3.75271687</v>
      </c>
      <c r="Z21" s="4" t="n">
        <v>4.89211747</v>
      </c>
      <c r="AA21" s="4" t="n">
        <v>2.68353839</v>
      </c>
      <c r="AB21" s="4" t="n">
        <v>2.9260953</v>
      </c>
      <c r="AC21" s="4" t="n">
        <v>4.05239872</v>
      </c>
      <c r="AD21" s="4" t="n">
        <v>5.52147478</v>
      </c>
      <c r="AE21" s="4"/>
      <c r="AF21" s="4"/>
      <c r="AG21" s="4"/>
      <c r="AH21" s="4"/>
      <c r="AI21" s="4"/>
      <c r="AJ21" s="4"/>
      <c r="AK21" s="4"/>
    </row>
    <row r="22" customFormat="false" ht="15.75" hidden="false" customHeight="false" outlineLevel="0" collapsed="false">
      <c r="A22" s="3" t="s">
        <v>56</v>
      </c>
      <c r="B22" s="4" t="n">
        <v>2.96621307</v>
      </c>
      <c r="C22" s="4" t="n">
        <v>3.09225359</v>
      </c>
      <c r="D22" s="4" t="n">
        <v>3.13071668</v>
      </c>
      <c r="E22" s="4" t="n">
        <v>3.27979843</v>
      </c>
      <c r="F22" s="4" t="n">
        <v>3.42798569</v>
      </c>
      <c r="G22" s="4" t="n">
        <v>3.07022465</v>
      </c>
      <c r="H22" s="4" t="n">
        <v>3.14707783</v>
      </c>
      <c r="I22" s="4" t="n">
        <v>3.45393576</v>
      </c>
      <c r="J22" s="4" t="n">
        <v>3.77309681</v>
      </c>
      <c r="K22" s="4" t="n">
        <v>3.08065802</v>
      </c>
      <c r="L22" s="4" t="n">
        <v>3.19705041</v>
      </c>
      <c r="M22" s="4" t="n">
        <v>3.67586576</v>
      </c>
      <c r="N22" s="4" t="n">
        <v>4.19696339</v>
      </c>
      <c r="O22" s="4" t="n">
        <v>3.08763965</v>
      </c>
      <c r="P22" s="4" t="n">
        <v>3.24415256</v>
      </c>
      <c r="Q22" s="4" t="n">
        <v>3.9076424</v>
      </c>
      <c r="R22" s="4" t="n">
        <v>4.6631802</v>
      </c>
      <c r="S22" s="4" t="n">
        <v>3.09089908</v>
      </c>
      <c r="T22" s="4" t="n">
        <v>3.28797229</v>
      </c>
      <c r="U22" s="4" t="n">
        <v>4.14901571</v>
      </c>
      <c r="V22" s="4" t="n">
        <v>5.17492798</v>
      </c>
      <c r="W22" s="4" t="n">
        <v>3.09015049</v>
      </c>
      <c r="X22" s="4" t="n">
        <v>3.32806362</v>
      </c>
      <c r="Y22" s="4" t="n">
        <v>4.39958726</v>
      </c>
      <c r="Z22" s="4" t="n">
        <v>5.73539077</v>
      </c>
      <c r="AA22" s="4" t="n">
        <v>3.08509202</v>
      </c>
      <c r="AB22" s="4" t="n">
        <v>3.36394414</v>
      </c>
      <c r="AC22" s="4" t="n">
        <v>4.65878296</v>
      </c>
      <c r="AD22" s="4" t="n">
        <v>6.34768551</v>
      </c>
      <c r="AE22" s="4"/>
      <c r="AF22" s="4"/>
      <c r="AG22" s="4"/>
      <c r="AH22" s="4"/>
      <c r="AI22" s="4"/>
      <c r="AJ22" s="4"/>
      <c r="AK22" s="4"/>
    </row>
    <row r="23" customFormat="false" ht="15.75" hidden="false" customHeight="false" outlineLevel="0" collapsed="false">
      <c r="A23" s="3" t="s">
        <v>57</v>
      </c>
      <c r="B23" s="4" t="n">
        <v>1.36431439</v>
      </c>
      <c r="C23" s="4" t="n">
        <v>1.29493541</v>
      </c>
      <c r="D23" s="4" t="n">
        <v>1.31104251</v>
      </c>
      <c r="E23" s="4" t="n">
        <v>1.3734731</v>
      </c>
      <c r="F23" s="4" t="n">
        <v>1.43552912</v>
      </c>
      <c r="G23" s="4" t="n">
        <v>0.94583505</v>
      </c>
      <c r="H23" s="4" t="n">
        <v>0.96951099</v>
      </c>
      <c r="I23" s="4" t="n">
        <v>1.0640438</v>
      </c>
      <c r="J23" s="4" t="n">
        <v>1.16236681</v>
      </c>
      <c r="K23" s="4" t="n">
        <v>0.69768962</v>
      </c>
      <c r="L23" s="4" t="n">
        <v>0.7240495</v>
      </c>
      <c r="M23" s="4" t="n">
        <v>0.83248883</v>
      </c>
      <c r="N23" s="4" t="n">
        <v>0.95050401</v>
      </c>
      <c r="O23" s="4" t="n">
        <v>0.42982994</v>
      </c>
      <c r="P23" s="4" t="n">
        <v>0.45161808</v>
      </c>
      <c r="Q23" s="4" t="n">
        <v>0.54398242</v>
      </c>
      <c r="R23" s="4" t="n">
        <v>0.64916075</v>
      </c>
      <c r="S23" s="4" t="n">
        <v>0.14113477</v>
      </c>
      <c r="T23" s="4" t="n">
        <v>0.1501334</v>
      </c>
      <c r="U23" s="4" t="n">
        <v>0.18944985</v>
      </c>
      <c r="V23" s="4" t="n">
        <v>0.23629444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/>
      <c r="AF23" s="4"/>
      <c r="AG23" s="4"/>
      <c r="AH23" s="4"/>
      <c r="AI23" s="4"/>
      <c r="AJ23" s="4"/>
      <c r="AK23" s="4"/>
    </row>
    <row r="24" customFormat="false" ht="15.75" hidden="false" customHeight="false" outlineLevel="0" collapsed="false">
      <c r="A24" s="3" t="s">
        <v>58</v>
      </c>
      <c r="B24" s="4" t="n">
        <v>1.94645473</v>
      </c>
      <c r="C24" s="4" t="n">
        <v>1.97670854</v>
      </c>
      <c r="D24" s="4" t="n">
        <v>2.00129589</v>
      </c>
      <c r="E24" s="4" t="n">
        <v>2.0965957</v>
      </c>
      <c r="F24" s="4" t="n">
        <v>2.1913237</v>
      </c>
      <c r="G24" s="4" t="n">
        <v>2.06105323</v>
      </c>
      <c r="H24" s="4" t="n">
        <v>2.11264506</v>
      </c>
      <c r="I24" s="4" t="n">
        <v>2.31863993</v>
      </c>
      <c r="J24" s="4" t="n">
        <v>2.53289393</v>
      </c>
      <c r="K24" s="4" t="n">
        <v>2.15753853</v>
      </c>
      <c r="L24" s="4" t="n">
        <v>2.23905393</v>
      </c>
      <c r="M24" s="4" t="n">
        <v>2.57439221</v>
      </c>
      <c r="N24" s="4" t="n">
        <v>2.93934288</v>
      </c>
      <c r="O24" s="4" t="n">
        <v>2.25834618</v>
      </c>
      <c r="P24" s="4" t="n">
        <v>2.37282207</v>
      </c>
      <c r="Q24" s="4" t="n">
        <v>2.85810855</v>
      </c>
      <c r="R24" s="4" t="n">
        <v>3.41072028</v>
      </c>
      <c r="S24" s="4" t="n">
        <v>2.3636641</v>
      </c>
      <c r="T24" s="4" t="n">
        <v>2.5143694</v>
      </c>
      <c r="U24" s="4" t="n">
        <v>3.17282423</v>
      </c>
      <c r="V24" s="4" t="n">
        <v>3.95735712</v>
      </c>
      <c r="W24" s="4" t="n">
        <v>2.4736882</v>
      </c>
      <c r="X24" s="4" t="n">
        <v>2.6641394</v>
      </c>
      <c r="Y24" s="4" t="n">
        <v>3.52190196</v>
      </c>
      <c r="Z24" s="4" t="n">
        <v>4.59122249</v>
      </c>
      <c r="AA24" s="4" t="n">
        <v>2.58862271</v>
      </c>
      <c r="AB24" s="4" t="n">
        <v>2.82260048</v>
      </c>
      <c r="AC24" s="4" t="n">
        <v>3.909067</v>
      </c>
      <c r="AD24" s="4" t="n">
        <v>5.32618243</v>
      </c>
      <c r="AE24" s="4"/>
      <c r="AF24" s="4"/>
      <c r="AG24" s="4"/>
      <c r="AH24" s="4"/>
      <c r="AI24" s="4"/>
      <c r="AJ24" s="4"/>
      <c r="AK24" s="4"/>
    </row>
    <row r="25" customFormat="false" ht="15.75" hidden="false" customHeight="false" outlineLevel="0" collapsed="false">
      <c r="A25" s="3" t="s">
        <v>59</v>
      </c>
      <c r="B25" s="4" t="n">
        <v>3.10588805</v>
      </c>
      <c r="C25" s="4" t="n">
        <v>3.11776894</v>
      </c>
      <c r="D25" s="4" t="n">
        <v>3.1565494</v>
      </c>
      <c r="E25" s="4" t="n">
        <v>3.30686128</v>
      </c>
      <c r="F25" s="4" t="n">
        <v>3.45627129</v>
      </c>
      <c r="G25" s="4" t="n">
        <v>3.13901774</v>
      </c>
      <c r="H25" s="4" t="n">
        <v>3.21759293</v>
      </c>
      <c r="I25" s="4" t="n">
        <v>3.53132649</v>
      </c>
      <c r="J25" s="4" t="n">
        <v>3.85763883</v>
      </c>
      <c r="K25" s="4" t="n">
        <v>3.1324221</v>
      </c>
      <c r="L25" s="4" t="n">
        <v>3.25077023</v>
      </c>
      <c r="M25" s="4" t="n">
        <v>3.73763108</v>
      </c>
      <c r="N25" s="4" t="n">
        <v>4.26748469</v>
      </c>
      <c r="O25" s="4" t="n">
        <v>3.1210165</v>
      </c>
      <c r="P25" s="4" t="n">
        <v>3.27922128</v>
      </c>
      <c r="Q25" s="4" t="n">
        <v>3.94988333</v>
      </c>
      <c r="R25" s="4" t="n">
        <v>4.71358836</v>
      </c>
      <c r="S25" s="4" t="n">
        <v>3.1044531</v>
      </c>
      <c r="T25" s="4" t="n">
        <v>3.30239051</v>
      </c>
      <c r="U25" s="4" t="n">
        <v>4.16720972</v>
      </c>
      <c r="V25" s="4" t="n">
        <v>5.19762076</v>
      </c>
      <c r="W25" s="4" t="n">
        <v>3.0823649</v>
      </c>
      <c r="X25" s="4" t="n">
        <v>3.3196786</v>
      </c>
      <c r="Y25" s="4" t="n">
        <v>4.38850256</v>
      </c>
      <c r="Z25" s="4" t="n">
        <v>5.72094053</v>
      </c>
      <c r="AA25" s="4" t="n">
        <v>3.05436475</v>
      </c>
      <c r="AB25" s="4" t="n">
        <v>3.33043953</v>
      </c>
      <c r="AC25" s="4" t="n">
        <v>4.61238186</v>
      </c>
      <c r="AD25" s="4" t="n">
        <v>6.28446308</v>
      </c>
      <c r="AE25" s="4"/>
      <c r="AF25" s="4"/>
      <c r="AG25" s="4"/>
      <c r="AH25" s="4"/>
      <c r="AI25" s="4"/>
      <c r="AJ25" s="4"/>
      <c r="AK25" s="4"/>
    </row>
    <row r="26" customFormat="false" ht="15.75" hidden="false" customHeight="false" outlineLevel="0" collapsed="false">
      <c r="A26" s="3" t="s">
        <v>60</v>
      </c>
      <c r="B26" s="4" t="n">
        <v>2.68709789</v>
      </c>
      <c r="C26" s="4" t="n">
        <v>2.69635771</v>
      </c>
      <c r="D26" s="4" t="n">
        <v>2.72989643</v>
      </c>
      <c r="E26" s="4" t="n">
        <v>2.8598915</v>
      </c>
      <c r="F26" s="4" t="n">
        <v>2.9891066</v>
      </c>
      <c r="G26" s="4" t="n">
        <v>2.80042054</v>
      </c>
      <c r="H26" s="4" t="n">
        <v>2.87052004</v>
      </c>
      <c r="I26" s="4" t="n">
        <v>3.15041202</v>
      </c>
      <c r="J26" s="4" t="n">
        <v>3.44152595</v>
      </c>
      <c r="K26" s="4" t="n">
        <v>2.8431616</v>
      </c>
      <c r="L26" s="4" t="n">
        <v>2.95058099</v>
      </c>
      <c r="M26" s="4" t="n">
        <v>3.39248314</v>
      </c>
      <c r="N26" s="4" t="n">
        <v>3.87340792</v>
      </c>
      <c r="O26" s="4" t="n">
        <v>2.88521953</v>
      </c>
      <c r="P26" s="4" t="n">
        <v>3.03147173</v>
      </c>
      <c r="Q26" s="4" t="n">
        <v>3.65146436</v>
      </c>
      <c r="R26" s="4" t="n">
        <v>4.35747045</v>
      </c>
      <c r="S26" s="4" t="n">
        <v>2.92648479</v>
      </c>
      <c r="T26" s="4" t="n">
        <v>3.11307508</v>
      </c>
      <c r="U26" s="4" t="n">
        <v>3.928317</v>
      </c>
      <c r="V26" s="4" t="n">
        <v>4.89965789</v>
      </c>
      <c r="W26" s="4" t="n">
        <v>2.96684069</v>
      </c>
      <c r="X26" s="4" t="n">
        <v>3.1952601</v>
      </c>
      <c r="Y26" s="4" t="n">
        <v>4.22402551</v>
      </c>
      <c r="Z26" s="4" t="n">
        <v>5.50652493</v>
      </c>
      <c r="AA26" s="4" t="n">
        <v>3.00616296</v>
      </c>
      <c r="AB26" s="4" t="n">
        <v>3.27788093</v>
      </c>
      <c r="AC26" s="4" t="n">
        <v>4.53959257</v>
      </c>
      <c r="AD26" s="4" t="n">
        <v>6.1852862</v>
      </c>
      <c r="AE26" s="4"/>
      <c r="AF26" s="4"/>
      <c r="AG26" s="4"/>
      <c r="AH26" s="4"/>
      <c r="AI26" s="4"/>
      <c r="AJ26" s="4"/>
      <c r="AK26" s="4"/>
    </row>
    <row r="27" customFormat="false" ht="15.75" hidden="false" customHeight="false" outlineLevel="0" collapsed="false">
      <c r="A27" s="3" t="s">
        <v>61</v>
      </c>
      <c r="B27" s="4" t="n">
        <v>0.61986941</v>
      </c>
      <c r="C27" s="4" t="n">
        <v>0.5701378</v>
      </c>
      <c r="D27" s="4" t="n">
        <v>0.57722947</v>
      </c>
      <c r="E27" s="4" t="n">
        <v>0.60471659</v>
      </c>
      <c r="F27" s="4" t="n">
        <v>0.63203879</v>
      </c>
      <c r="G27" s="4" t="n">
        <v>0.61883007</v>
      </c>
      <c r="H27" s="4" t="n">
        <v>0.63432048</v>
      </c>
      <c r="I27" s="4" t="n">
        <v>0.69617032</v>
      </c>
      <c r="J27" s="4" t="n">
        <v>0.76049997</v>
      </c>
      <c r="K27" s="4" t="n">
        <v>0.66483171</v>
      </c>
      <c r="L27" s="4" t="n">
        <v>0.68995016</v>
      </c>
      <c r="M27" s="4" t="n">
        <v>0.79328251</v>
      </c>
      <c r="N27" s="4" t="n">
        <v>0.90573972</v>
      </c>
      <c r="O27" s="4" t="n">
        <v>0.71339491</v>
      </c>
      <c r="P27" s="4" t="n">
        <v>0.749557</v>
      </c>
      <c r="Q27" s="4" t="n">
        <v>0.90285542</v>
      </c>
      <c r="R27" s="4" t="n">
        <v>1.07742139</v>
      </c>
      <c r="S27" s="4" t="n">
        <v>0.76464642</v>
      </c>
      <c r="T27" s="4" t="n">
        <v>0.81339965</v>
      </c>
      <c r="U27" s="4" t="n">
        <v>1.02641009</v>
      </c>
      <c r="V27" s="4" t="n">
        <v>1.28020684</v>
      </c>
      <c r="W27" s="4" t="n">
        <v>0.81871886</v>
      </c>
      <c r="X27" s="4" t="n">
        <v>0.88175268</v>
      </c>
      <c r="Y27" s="4" t="n">
        <v>1.16564714</v>
      </c>
      <c r="Z27" s="4" t="n">
        <v>1.51956114</v>
      </c>
      <c r="AA27" s="4" t="n">
        <v>0.87575102</v>
      </c>
      <c r="AB27" s="4" t="n">
        <v>0.9549075</v>
      </c>
      <c r="AC27" s="4" t="n">
        <v>1.3224675</v>
      </c>
      <c r="AD27" s="4" t="n">
        <v>1.80188857</v>
      </c>
      <c r="AE27" s="4"/>
      <c r="AF27" s="4"/>
      <c r="AG27" s="4"/>
      <c r="AH27" s="4"/>
      <c r="AI27" s="4"/>
      <c r="AJ27" s="4"/>
      <c r="AK27" s="4"/>
    </row>
    <row r="28" customFormat="false" ht="15.75" hidden="false" customHeight="false" outlineLevel="0" collapsed="false">
      <c r="A28" s="3" t="s">
        <v>62</v>
      </c>
      <c r="B28" s="4" t="n">
        <v>1.82755815</v>
      </c>
      <c r="C28" s="4" t="n">
        <v>1.90521487</v>
      </c>
      <c r="D28" s="4" t="n">
        <v>1.92891295</v>
      </c>
      <c r="E28" s="4" t="n">
        <v>2.02076595</v>
      </c>
      <c r="F28" s="4" t="n">
        <v>2.11206782</v>
      </c>
      <c r="G28" s="4" t="n">
        <v>1.89164229</v>
      </c>
      <c r="H28" s="4" t="n">
        <v>1.93899346</v>
      </c>
      <c r="I28" s="4" t="n">
        <v>2.12805631</v>
      </c>
      <c r="J28" s="4" t="n">
        <v>2.32469943</v>
      </c>
      <c r="K28" s="4" t="n">
        <v>1.89807055</v>
      </c>
      <c r="L28" s="4" t="n">
        <v>1.96978282</v>
      </c>
      <c r="M28" s="4" t="n">
        <v>2.26479294</v>
      </c>
      <c r="N28" s="4" t="n">
        <v>2.58585425</v>
      </c>
      <c r="O28" s="4" t="n">
        <v>1.90237211</v>
      </c>
      <c r="P28" s="4" t="n">
        <v>1.99880363</v>
      </c>
      <c r="Q28" s="4" t="n">
        <v>2.40759634</v>
      </c>
      <c r="R28" s="4" t="n">
        <v>2.87310209</v>
      </c>
      <c r="S28" s="4" t="n">
        <v>1.90438032</v>
      </c>
      <c r="T28" s="4" t="n">
        <v>2.02580206</v>
      </c>
      <c r="U28" s="4" t="n">
        <v>2.55631248</v>
      </c>
      <c r="V28" s="4" t="n">
        <v>3.18840272</v>
      </c>
      <c r="W28" s="4" t="n">
        <v>1.9039191</v>
      </c>
      <c r="X28" s="4" t="n">
        <v>2.05050333</v>
      </c>
      <c r="Y28" s="4" t="n">
        <v>2.71069588</v>
      </c>
      <c r="Z28" s="4" t="n">
        <v>3.53371788</v>
      </c>
      <c r="AA28" s="4" t="n">
        <v>1.90080245</v>
      </c>
      <c r="AB28" s="4" t="n">
        <v>2.07261023</v>
      </c>
      <c r="AC28" s="4" t="n">
        <v>2.87039285</v>
      </c>
      <c r="AD28" s="4" t="n">
        <v>3.910968</v>
      </c>
      <c r="AE28" s="4"/>
      <c r="AF28" s="4"/>
      <c r="AG28" s="4"/>
      <c r="AH28" s="4"/>
      <c r="AI28" s="4"/>
      <c r="AJ28" s="4"/>
      <c r="AK28" s="4"/>
    </row>
    <row r="29" customFormat="false" ht="15.75" hidden="false" customHeight="false" outlineLevel="0" collapsed="false">
      <c r="A29" s="3" t="s">
        <v>38</v>
      </c>
      <c r="B29" s="4" t="n">
        <v>63.83578815</v>
      </c>
      <c r="C29" s="4" t="n">
        <v>64.65161703</v>
      </c>
      <c r="D29" s="4" t="n">
        <v>65.45578814</v>
      </c>
      <c r="E29" s="4" t="n">
        <v>68.57273043</v>
      </c>
      <c r="F29" s="4" t="n">
        <v>71.68967272</v>
      </c>
      <c r="G29" s="4" t="n">
        <v>65.05602682</v>
      </c>
      <c r="H29" s="4" t="n">
        <v>66.68449485</v>
      </c>
      <c r="I29" s="4" t="n">
        <v>73.18661113</v>
      </c>
      <c r="J29" s="4" t="n">
        <v>79.99115142</v>
      </c>
      <c r="K29" s="4" t="n">
        <v>65.40203589</v>
      </c>
      <c r="L29" s="4" t="n">
        <v>67.87303384</v>
      </c>
      <c r="M29" s="4" t="n">
        <v>78.03823176</v>
      </c>
      <c r="N29" s="4" t="n">
        <v>89.17084577</v>
      </c>
      <c r="O29" s="4" t="n">
        <v>65.68417506</v>
      </c>
      <c r="P29" s="4" t="n">
        <v>69.01371549</v>
      </c>
      <c r="Q29" s="4" t="n">
        <v>83.1283104</v>
      </c>
      <c r="R29" s="4" t="n">
        <v>99.30464753</v>
      </c>
      <c r="S29" s="4" t="n">
        <v>65.89722894</v>
      </c>
      <c r="T29" s="4" t="n">
        <v>70.09878272</v>
      </c>
      <c r="U29" s="4" t="n">
        <v>88.45602246</v>
      </c>
      <c r="V29" s="4" t="n">
        <v>110.47224578</v>
      </c>
      <c r="W29" s="4" t="n">
        <v>66.03568307</v>
      </c>
      <c r="X29" s="4" t="n">
        <v>71.11982238</v>
      </c>
      <c r="Y29" s="4" t="n">
        <v>94.01799382</v>
      </c>
      <c r="Z29" s="4" t="n">
        <v>122.75576894</v>
      </c>
      <c r="AA29" s="4" t="n">
        <v>66.09370888</v>
      </c>
      <c r="AB29" s="4" t="n">
        <v>72.06771906</v>
      </c>
      <c r="AC29" s="4" t="n">
        <v>99.80779923</v>
      </c>
      <c r="AD29" s="4" t="n">
        <v>136.23872351</v>
      </c>
      <c r="AE29" s="4"/>
      <c r="AF29" s="4"/>
      <c r="AG29" s="4"/>
      <c r="AH29" s="4"/>
      <c r="AI29" s="4"/>
      <c r="AJ29" s="4"/>
      <c r="AK29" s="4"/>
    </row>
    <row r="34" customFormat="false" ht="15.75" hidden="false" customHeight="false" outlineLevel="0" collapsed="false">
      <c r="A34" s="3" t="s">
        <v>40</v>
      </c>
      <c r="B34" s="3" t="s">
        <v>26</v>
      </c>
      <c r="C34" s="9" t="s">
        <v>27</v>
      </c>
      <c r="D34" s="9"/>
      <c r="E34" s="9"/>
      <c r="F34" s="9"/>
      <c r="G34" s="9" t="s">
        <v>28</v>
      </c>
      <c r="H34" s="9"/>
      <c r="I34" s="9"/>
      <c r="J34" s="9"/>
      <c r="K34" s="9" t="s">
        <v>29</v>
      </c>
      <c r="L34" s="9"/>
      <c r="M34" s="9"/>
      <c r="N34" s="9"/>
      <c r="O34" s="9" t="s">
        <v>30</v>
      </c>
      <c r="P34" s="9"/>
      <c r="Q34" s="9"/>
      <c r="R34" s="9"/>
      <c r="S34" s="9" t="s">
        <v>31</v>
      </c>
      <c r="T34" s="9"/>
      <c r="U34" s="9"/>
      <c r="V34" s="9"/>
      <c r="W34" s="9" t="s">
        <v>32</v>
      </c>
      <c r="X34" s="9"/>
      <c r="Y34" s="9"/>
      <c r="Z34" s="9"/>
      <c r="AA34" s="9" t="s">
        <v>33</v>
      </c>
      <c r="AB34" s="9"/>
      <c r="AC34" s="9"/>
      <c r="AD34" s="9"/>
      <c r="AE34" s="3"/>
      <c r="AF34" s="3"/>
      <c r="AG34" s="3"/>
      <c r="AH34" s="3"/>
      <c r="AI34" s="3"/>
      <c r="AJ34" s="3"/>
      <c r="AK34" s="3"/>
    </row>
    <row r="35" customFormat="false" ht="15.75" hidden="false" customHeight="false" outlineLevel="0" collapsed="false">
      <c r="A35" s="3" t="s">
        <v>48</v>
      </c>
      <c r="B35" s="3" t="s">
        <v>35</v>
      </c>
      <c r="C35" s="3" t="s">
        <v>49</v>
      </c>
      <c r="D35" s="3" t="s">
        <v>50</v>
      </c>
      <c r="E35" s="3" t="s">
        <v>51</v>
      </c>
      <c r="F35" s="3" t="s">
        <v>52</v>
      </c>
      <c r="G35" s="3" t="s">
        <v>49</v>
      </c>
      <c r="H35" s="3" t="s">
        <v>50</v>
      </c>
      <c r="I35" s="3" t="s">
        <v>51</v>
      </c>
      <c r="J35" s="3" t="s">
        <v>52</v>
      </c>
      <c r="K35" s="3" t="s">
        <v>49</v>
      </c>
      <c r="L35" s="3" t="s">
        <v>50</v>
      </c>
      <c r="M35" s="3" t="s">
        <v>51</v>
      </c>
      <c r="N35" s="3" t="s">
        <v>52</v>
      </c>
      <c r="O35" s="3" t="s">
        <v>49</v>
      </c>
      <c r="P35" s="3" t="s">
        <v>50</v>
      </c>
      <c r="Q35" s="3" t="s">
        <v>51</v>
      </c>
      <c r="R35" s="3" t="s">
        <v>52</v>
      </c>
      <c r="S35" s="3" t="s">
        <v>49</v>
      </c>
      <c r="T35" s="3" t="s">
        <v>50</v>
      </c>
      <c r="U35" s="3" t="s">
        <v>51</v>
      </c>
      <c r="V35" s="3" t="s">
        <v>52</v>
      </c>
      <c r="W35" s="3" t="s">
        <v>49</v>
      </c>
      <c r="X35" s="3" t="s">
        <v>50</v>
      </c>
      <c r="Y35" s="3" t="s">
        <v>51</v>
      </c>
      <c r="Z35" s="3" t="s">
        <v>52</v>
      </c>
      <c r="AA35" s="3" t="s">
        <v>49</v>
      </c>
      <c r="AB35" s="3" t="s">
        <v>50</v>
      </c>
      <c r="AC35" s="3" t="s">
        <v>51</v>
      </c>
      <c r="AD35" s="3" t="s">
        <v>52</v>
      </c>
      <c r="AE35" s="3"/>
      <c r="AF35" s="3"/>
      <c r="AG35" s="3"/>
      <c r="AH35" s="3"/>
      <c r="AI35" s="3"/>
      <c r="AJ35" s="3"/>
      <c r="AK35" s="3"/>
    </row>
    <row r="36" customFormat="false" ht="15.75" hidden="false" customHeight="false" outlineLevel="0" collapsed="false">
      <c r="A36" s="3" t="s">
        <v>53</v>
      </c>
      <c r="B36" s="4" t="n">
        <v>13.47748571</v>
      </c>
      <c r="C36" s="4" t="n">
        <v>14.05017192</v>
      </c>
      <c r="D36" s="4" t="n">
        <v>14.22493541</v>
      </c>
      <c r="E36" s="4" t="n">
        <v>14.90231329</v>
      </c>
      <c r="F36" s="4" t="n">
        <v>15.5756269</v>
      </c>
      <c r="G36" s="4" t="n">
        <v>14.01099356</v>
      </c>
      <c r="H36" s="4" t="n">
        <v>14.36171364</v>
      </c>
      <c r="I36" s="4" t="n">
        <v>15.76206213</v>
      </c>
      <c r="J36" s="4" t="n">
        <v>17.21855601</v>
      </c>
      <c r="K36" s="4" t="n">
        <v>13.94956936</v>
      </c>
      <c r="L36" s="4" t="n">
        <v>14.47660735</v>
      </c>
      <c r="M36" s="4" t="n">
        <v>16.64473761</v>
      </c>
      <c r="N36" s="4" t="n">
        <v>19.00432689</v>
      </c>
      <c r="O36" s="4" t="n">
        <v>13.86430262</v>
      </c>
      <c r="P36" s="4" t="n">
        <v>14.56708614</v>
      </c>
      <c r="Q36" s="4" t="n">
        <v>17.54632757</v>
      </c>
      <c r="R36" s="4" t="n">
        <v>20.93888818</v>
      </c>
      <c r="S36" s="4" t="n">
        <v>13.75350876</v>
      </c>
      <c r="T36" s="4" t="n">
        <v>14.6304213</v>
      </c>
      <c r="U36" s="4" t="n">
        <v>18.46178813</v>
      </c>
      <c r="V36" s="4" t="n">
        <v>23.02676845</v>
      </c>
      <c r="W36" s="4" t="n">
        <v>13.61541102</v>
      </c>
      <c r="X36" s="4" t="n">
        <v>14.66367226</v>
      </c>
      <c r="Y36" s="4" t="n">
        <v>19.38487754</v>
      </c>
      <c r="Z36" s="4" t="n">
        <v>25.2705177</v>
      </c>
      <c r="AA36" s="4" t="n">
        <v>13.44813598</v>
      </c>
      <c r="AB36" s="4" t="n">
        <v>14.66367226</v>
      </c>
      <c r="AC36" s="4" t="n">
        <v>20.30796695</v>
      </c>
      <c r="AD36" s="4" t="n">
        <v>27.67001352</v>
      </c>
      <c r="AE36" s="4"/>
      <c r="AF36" s="4"/>
      <c r="AG36" s="4"/>
      <c r="AH36" s="4"/>
      <c r="AI36" s="4"/>
      <c r="AJ36" s="4"/>
      <c r="AK36" s="4"/>
    </row>
    <row r="37" customFormat="false" ht="15.75" hidden="false" customHeight="false" outlineLevel="0" collapsed="false">
      <c r="A37" s="3" t="s">
        <v>54</v>
      </c>
      <c r="B37" s="4" t="n">
        <v>8.44060188</v>
      </c>
      <c r="C37" s="4" t="n">
        <v>8.3678096</v>
      </c>
      <c r="D37" s="4" t="n">
        <v>8.47189285</v>
      </c>
      <c r="E37" s="4" t="n">
        <v>8.87531632</v>
      </c>
      <c r="F37" s="4" t="n">
        <v>9.27631925</v>
      </c>
      <c r="G37" s="4" t="n">
        <v>8.34447628</v>
      </c>
      <c r="H37" s="4" t="n">
        <v>8.55335336</v>
      </c>
      <c r="I37" s="4" t="n">
        <v>9.3873538</v>
      </c>
      <c r="J37" s="4" t="n">
        <v>10.25479254</v>
      </c>
      <c r="K37" s="4" t="n">
        <v>8.3078941</v>
      </c>
      <c r="L37" s="4" t="n">
        <v>8.62178019</v>
      </c>
      <c r="M37" s="4" t="n">
        <v>9.91304561</v>
      </c>
      <c r="N37" s="4" t="n">
        <v>11.31833758</v>
      </c>
      <c r="O37" s="4" t="n">
        <v>8.25711209</v>
      </c>
      <c r="P37" s="4" t="n">
        <v>8.67566631</v>
      </c>
      <c r="Q37" s="4" t="n">
        <v>10.45000225</v>
      </c>
      <c r="R37" s="4" t="n">
        <v>12.47049719</v>
      </c>
      <c r="S37" s="4" t="n">
        <v>8.191127</v>
      </c>
      <c r="T37" s="4" t="n">
        <v>8.7133866</v>
      </c>
      <c r="U37" s="4" t="n">
        <v>10.99521976</v>
      </c>
      <c r="V37" s="4" t="n">
        <v>13.71396842</v>
      </c>
      <c r="W37" s="4" t="n">
        <v>8.10888064</v>
      </c>
      <c r="X37" s="4" t="n">
        <v>8.73318975</v>
      </c>
      <c r="Y37" s="4" t="n">
        <v>11.54498075</v>
      </c>
      <c r="Z37" s="4" t="n">
        <v>15.05026997</v>
      </c>
      <c r="AA37" s="4" t="n">
        <v>8.00925725</v>
      </c>
      <c r="AB37" s="4" t="n">
        <v>8.73318975</v>
      </c>
      <c r="AC37" s="4" t="n">
        <v>12.09474174</v>
      </c>
      <c r="AD37" s="4" t="n">
        <v>16.47932893</v>
      </c>
      <c r="AE37" s="4"/>
      <c r="AF37" s="4"/>
      <c r="AG37" s="4"/>
      <c r="AH37" s="4"/>
      <c r="AI37" s="4"/>
      <c r="AJ37" s="4"/>
      <c r="AK37" s="4"/>
    </row>
    <row r="38" customFormat="false" ht="15.75" hidden="false" customHeight="false" outlineLevel="0" collapsed="false">
      <c r="A38" s="3" t="s">
        <v>55</v>
      </c>
      <c r="B38" s="4" t="n">
        <v>2.43825873</v>
      </c>
      <c r="C38" s="4" t="n">
        <v>2.1982205</v>
      </c>
      <c r="D38" s="4" t="n">
        <v>2.22556314</v>
      </c>
      <c r="E38" s="4" t="n">
        <v>2.33154233</v>
      </c>
      <c r="F38" s="4" t="n">
        <v>2.43688566</v>
      </c>
      <c r="G38" s="4" t="n">
        <v>2.19209085</v>
      </c>
      <c r="H38" s="4" t="n">
        <v>2.24696278</v>
      </c>
      <c r="I38" s="4" t="n">
        <v>2.46605439</v>
      </c>
      <c r="J38" s="4" t="n">
        <v>2.69393023</v>
      </c>
      <c r="K38" s="4" t="n">
        <v>2.18248072</v>
      </c>
      <c r="L38" s="4" t="n">
        <v>2.26493848</v>
      </c>
      <c r="M38" s="4" t="n">
        <v>2.60415344</v>
      </c>
      <c r="N38" s="4" t="n">
        <v>2.97332312</v>
      </c>
      <c r="O38" s="4" t="n">
        <v>2.16914031</v>
      </c>
      <c r="P38" s="4" t="n">
        <v>2.27909435</v>
      </c>
      <c r="Q38" s="4" t="n">
        <v>2.74521175</v>
      </c>
      <c r="R38" s="4" t="n">
        <v>3.27599503</v>
      </c>
      <c r="S38" s="4" t="n">
        <v>2.15180605</v>
      </c>
      <c r="T38" s="4" t="n">
        <v>2.28900346</v>
      </c>
      <c r="U38" s="4" t="n">
        <v>2.88844019</v>
      </c>
      <c r="V38" s="4" t="n">
        <v>3.60265446</v>
      </c>
      <c r="W38" s="4" t="n">
        <v>2.13019996</v>
      </c>
      <c r="X38" s="4" t="n">
        <v>2.29420574</v>
      </c>
      <c r="Y38" s="4" t="n">
        <v>3.0328622</v>
      </c>
      <c r="Z38" s="4" t="n">
        <v>3.95370039</v>
      </c>
      <c r="AA38" s="4" t="n">
        <v>2.10402893</v>
      </c>
      <c r="AB38" s="4" t="n">
        <v>2.29420574</v>
      </c>
      <c r="AC38" s="4" t="n">
        <v>3.17728421</v>
      </c>
      <c r="AD38" s="4" t="n">
        <v>4.32911365</v>
      </c>
      <c r="AE38" s="4"/>
      <c r="AF38" s="4"/>
      <c r="AG38" s="4"/>
      <c r="AH38" s="4"/>
      <c r="AI38" s="4"/>
      <c r="AJ38" s="4"/>
      <c r="AK38" s="4"/>
    </row>
    <row r="39" customFormat="false" ht="15.75" hidden="false" customHeight="false" outlineLevel="0" collapsed="false">
      <c r="A39" s="3" t="s">
        <v>56</v>
      </c>
      <c r="B39" s="4" t="n">
        <v>2.96621307</v>
      </c>
      <c r="C39" s="4" t="n">
        <v>3.09225359</v>
      </c>
      <c r="D39" s="4" t="n">
        <v>3.13071668</v>
      </c>
      <c r="E39" s="4" t="n">
        <v>3.27979843</v>
      </c>
      <c r="F39" s="4" t="n">
        <v>3.42798569</v>
      </c>
      <c r="G39" s="4" t="n">
        <v>3.08363096</v>
      </c>
      <c r="H39" s="4" t="n">
        <v>3.16081973</v>
      </c>
      <c r="I39" s="4" t="n">
        <v>3.46901757</v>
      </c>
      <c r="J39" s="4" t="n">
        <v>3.78957225</v>
      </c>
      <c r="K39" s="4" t="n">
        <v>3.07011232</v>
      </c>
      <c r="L39" s="4" t="n">
        <v>3.18610629</v>
      </c>
      <c r="M39" s="4" t="n">
        <v>3.66328255</v>
      </c>
      <c r="N39" s="4" t="n">
        <v>4.18259637</v>
      </c>
      <c r="O39" s="4" t="n">
        <v>3.05134626</v>
      </c>
      <c r="P39" s="4" t="n">
        <v>3.20601945</v>
      </c>
      <c r="Q39" s="4" t="n">
        <v>3.86171036</v>
      </c>
      <c r="R39" s="4" t="n">
        <v>4.60836725</v>
      </c>
      <c r="S39" s="4" t="n">
        <v>3.02696203</v>
      </c>
      <c r="T39" s="4" t="n">
        <v>3.21995867</v>
      </c>
      <c r="U39" s="4" t="n">
        <v>4.0631909</v>
      </c>
      <c r="V39" s="4" t="n">
        <v>5.06788158</v>
      </c>
      <c r="W39" s="4" t="n">
        <v>2.99656858</v>
      </c>
      <c r="X39" s="4" t="n">
        <v>3.22727675</v>
      </c>
      <c r="Y39" s="4" t="n">
        <v>4.26635045</v>
      </c>
      <c r="Z39" s="4" t="n">
        <v>5.56170057</v>
      </c>
      <c r="AA39" s="4" t="n">
        <v>2.95975359</v>
      </c>
      <c r="AB39" s="4" t="n">
        <v>3.22727675</v>
      </c>
      <c r="AC39" s="4" t="n">
        <v>4.46950999</v>
      </c>
      <c r="AD39" s="4" t="n">
        <v>6.08979728</v>
      </c>
      <c r="AE39" s="4"/>
      <c r="AF39" s="4"/>
      <c r="AG39" s="4"/>
      <c r="AH39" s="4"/>
      <c r="AI39" s="4"/>
      <c r="AJ39" s="4"/>
      <c r="AK39" s="4"/>
    </row>
    <row r="40" customFormat="false" ht="15.75" hidden="false" customHeight="false" outlineLevel="0" collapsed="false">
      <c r="A40" s="3" t="s">
        <v>57</v>
      </c>
      <c r="B40" s="4" t="n">
        <v>1.36431439</v>
      </c>
      <c r="C40" s="4" t="n">
        <v>1.29493541</v>
      </c>
      <c r="D40" s="4" t="n">
        <v>1.31104251</v>
      </c>
      <c r="E40" s="4" t="n">
        <v>1.3734731</v>
      </c>
      <c r="F40" s="4" t="n">
        <v>1.43552912</v>
      </c>
      <c r="G40" s="4" t="n">
        <v>1.29132454</v>
      </c>
      <c r="H40" s="4" t="n">
        <v>1.32364869</v>
      </c>
      <c r="I40" s="4" t="n">
        <v>1.45271194</v>
      </c>
      <c r="J40" s="4" t="n">
        <v>1.58694983</v>
      </c>
      <c r="K40" s="4" t="n">
        <v>1.28566337</v>
      </c>
      <c r="L40" s="4" t="n">
        <v>1.33423788</v>
      </c>
      <c r="M40" s="4" t="n">
        <v>1.53406381</v>
      </c>
      <c r="N40" s="4" t="n">
        <v>1.75153557</v>
      </c>
      <c r="O40" s="4" t="n">
        <v>1.27780475</v>
      </c>
      <c r="P40" s="4" t="n">
        <v>1.34257686</v>
      </c>
      <c r="Q40" s="4" t="n">
        <v>1.61715893</v>
      </c>
      <c r="R40" s="4" t="n">
        <v>1.9298346</v>
      </c>
      <c r="S40" s="4" t="n">
        <v>1.26759343</v>
      </c>
      <c r="T40" s="4" t="n">
        <v>1.34841415</v>
      </c>
      <c r="U40" s="4" t="n">
        <v>1.70153244</v>
      </c>
      <c r="V40" s="4" t="n">
        <v>2.12226428</v>
      </c>
      <c r="W40" s="4" t="n">
        <v>1.25486564</v>
      </c>
      <c r="X40" s="4" t="n">
        <v>1.35147873</v>
      </c>
      <c r="Y40" s="4" t="n">
        <v>1.78660906</v>
      </c>
      <c r="Z40" s="4" t="n">
        <v>2.32905964</v>
      </c>
      <c r="AA40" s="4" t="n">
        <v>1.23944872</v>
      </c>
      <c r="AB40" s="4" t="n">
        <v>1.35147873</v>
      </c>
      <c r="AC40" s="4" t="n">
        <v>1.87168568</v>
      </c>
      <c r="AD40" s="4" t="n">
        <v>2.5502094</v>
      </c>
      <c r="AE40" s="4"/>
      <c r="AF40" s="4"/>
      <c r="AG40" s="4"/>
      <c r="AH40" s="4"/>
      <c r="AI40" s="4"/>
      <c r="AJ40" s="4"/>
      <c r="AK40" s="4"/>
    </row>
    <row r="41" customFormat="false" ht="15.75" hidden="false" customHeight="false" outlineLevel="0" collapsed="false">
      <c r="A41" s="3" t="s">
        <v>58</v>
      </c>
      <c r="B41" s="4" t="n">
        <v>1.94645473</v>
      </c>
      <c r="C41" s="4" t="n">
        <v>1.97670854</v>
      </c>
      <c r="D41" s="4" t="n">
        <v>2.00129589</v>
      </c>
      <c r="E41" s="4" t="n">
        <v>2.0965957</v>
      </c>
      <c r="F41" s="4" t="n">
        <v>2.1913237</v>
      </c>
      <c r="G41" s="4" t="n">
        <v>1.97119657</v>
      </c>
      <c r="H41" s="4" t="n">
        <v>2.02053912</v>
      </c>
      <c r="I41" s="4" t="n">
        <v>2.21755314</v>
      </c>
      <c r="J41" s="4" t="n">
        <v>2.42246621</v>
      </c>
      <c r="K41" s="4" t="n">
        <v>1.96255484</v>
      </c>
      <c r="L41" s="4" t="n">
        <v>2.03670343</v>
      </c>
      <c r="M41" s="4" t="n">
        <v>2.34173611</v>
      </c>
      <c r="N41" s="4" t="n">
        <v>2.67370503</v>
      </c>
      <c r="O41" s="4" t="n">
        <v>1.95055872</v>
      </c>
      <c r="P41" s="4" t="n">
        <v>2.04943283</v>
      </c>
      <c r="Q41" s="4" t="n">
        <v>2.46858015</v>
      </c>
      <c r="R41" s="4" t="n">
        <v>2.94587706</v>
      </c>
      <c r="S41" s="4" t="n">
        <v>1.93497121</v>
      </c>
      <c r="T41" s="4" t="n">
        <v>2.05834341</v>
      </c>
      <c r="U41" s="4" t="n">
        <v>2.59737564</v>
      </c>
      <c r="V41" s="4" t="n">
        <v>3.23961942</v>
      </c>
      <c r="W41" s="4" t="n">
        <v>1.91554234</v>
      </c>
      <c r="X41" s="4" t="n">
        <v>2.06302146</v>
      </c>
      <c r="Y41" s="4" t="n">
        <v>2.72724442</v>
      </c>
      <c r="Z41" s="4" t="n">
        <v>3.55529089</v>
      </c>
      <c r="AA41" s="4" t="n">
        <v>1.89200854</v>
      </c>
      <c r="AB41" s="4" t="n">
        <v>2.06302146</v>
      </c>
      <c r="AC41" s="4" t="n">
        <v>2.8571132</v>
      </c>
      <c r="AD41" s="4" t="n">
        <v>3.89287422</v>
      </c>
      <c r="AE41" s="4"/>
      <c r="AF41" s="4"/>
      <c r="AG41" s="4"/>
      <c r="AH41" s="4"/>
      <c r="AI41" s="4"/>
      <c r="AJ41" s="4"/>
      <c r="AK41" s="4"/>
    </row>
    <row r="42" customFormat="false" ht="15.75" hidden="false" customHeight="false" outlineLevel="0" collapsed="false">
      <c r="A42" s="3" t="s">
        <v>59</v>
      </c>
      <c r="B42" s="4" t="n">
        <v>3.10588805</v>
      </c>
      <c r="C42" s="4" t="n">
        <v>3.11776894</v>
      </c>
      <c r="D42" s="4" t="n">
        <v>3.1565494</v>
      </c>
      <c r="E42" s="4" t="n">
        <v>3.30686128</v>
      </c>
      <c r="F42" s="4" t="n">
        <v>3.45627129</v>
      </c>
      <c r="G42" s="4" t="n">
        <v>3.10907516</v>
      </c>
      <c r="H42" s="4" t="n">
        <v>3.18690084</v>
      </c>
      <c r="I42" s="4" t="n">
        <v>3.49764174</v>
      </c>
      <c r="J42" s="4" t="n">
        <v>3.82084144</v>
      </c>
      <c r="K42" s="4" t="n">
        <v>3.09544498</v>
      </c>
      <c r="L42" s="4" t="n">
        <v>3.21239605</v>
      </c>
      <c r="M42" s="4" t="n">
        <v>3.69350968</v>
      </c>
      <c r="N42" s="4" t="n">
        <v>4.21710855</v>
      </c>
      <c r="O42" s="4" t="n">
        <v>3.07652407</v>
      </c>
      <c r="P42" s="4" t="n">
        <v>3.23247352</v>
      </c>
      <c r="Q42" s="4" t="n">
        <v>3.89357478</v>
      </c>
      <c r="R42" s="4" t="n">
        <v>4.64639263</v>
      </c>
      <c r="S42" s="4" t="n">
        <v>3.05193863</v>
      </c>
      <c r="T42" s="4" t="n">
        <v>3.24652776</v>
      </c>
      <c r="U42" s="4" t="n">
        <v>4.09671782</v>
      </c>
      <c r="V42" s="4" t="n">
        <v>5.10969858</v>
      </c>
      <c r="W42" s="4" t="n">
        <v>3.02129439</v>
      </c>
      <c r="X42" s="4" t="n">
        <v>3.25390623</v>
      </c>
      <c r="Y42" s="4" t="n">
        <v>4.30155371</v>
      </c>
      <c r="Z42" s="4" t="n">
        <v>5.60759225</v>
      </c>
      <c r="AA42" s="4" t="n">
        <v>2.98417563</v>
      </c>
      <c r="AB42" s="4" t="n">
        <v>3.25390623</v>
      </c>
      <c r="AC42" s="4" t="n">
        <v>4.5063896</v>
      </c>
      <c r="AD42" s="4" t="n">
        <v>6.14004649</v>
      </c>
      <c r="AE42" s="4"/>
      <c r="AF42" s="4"/>
      <c r="AG42" s="4"/>
      <c r="AH42" s="4"/>
      <c r="AI42" s="4"/>
      <c r="AJ42" s="4"/>
      <c r="AK42" s="4"/>
    </row>
    <row r="43" customFormat="false" ht="15.75" hidden="false" customHeight="false" outlineLevel="0" collapsed="false">
      <c r="A43" s="3" t="s">
        <v>60</v>
      </c>
      <c r="B43" s="4" t="n">
        <v>2.68709789</v>
      </c>
      <c r="C43" s="4" t="n">
        <v>2.69635771</v>
      </c>
      <c r="D43" s="4" t="n">
        <v>2.72989643</v>
      </c>
      <c r="E43" s="4" t="n">
        <v>2.8598915</v>
      </c>
      <c r="F43" s="4" t="n">
        <v>2.9891066</v>
      </c>
      <c r="G43" s="4" t="n">
        <v>2.68883902</v>
      </c>
      <c r="H43" s="4" t="n">
        <v>2.75614544</v>
      </c>
      <c r="I43" s="4" t="n">
        <v>3.02488524</v>
      </c>
      <c r="J43" s="4" t="n">
        <v>3.30439986</v>
      </c>
      <c r="K43" s="4" t="n">
        <v>2.67705115</v>
      </c>
      <c r="L43" s="4" t="n">
        <v>2.7781946</v>
      </c>
      <c r="M43" s="4" t="n">
        <v>3.19427882</v>
      </c>
      <c r="N43" s="4" t="n">
        <v>3.64710578</v>
      </c>
      <c r="O43" s="4" t="n">
        <v>2.66068767</v>
      </c>
      <c r="P43" s="4" t="n">
        <v>2.79555832</v>
      </c>
      <c r="Q43" s="4" t="n">
        <v>3.36730225</v>
      </c>
      <c r="R43" s="4" t="n">
        <v>4.01836595</v>
      </c>
      <c r="S43" s="4" t="n">
        <v>2.63942531</v>
      </c>
      <c r="T43" s="4" t="n">
        <v>2.80771292</v>
      </c>
      <c r="U43" s="4" t="n">
        <v>3.54298759</v>
      </c>
      <c r="V43" s="4" t="n">
        <v>4.41904945</v>
      </c>
      <c r="W43" s="4" t="n">
        <v>2.61292308</v>
      </c>
      <c r="X43" s="4" t="n">
        <v>2.81409408</v>
      </c>
      <c r="Y43" s="4" t="n">
        <v>3.72013697</v>
      </c>
      <c r="Z43" s="4" t="n">
        <v>4.84964565</v>
      </c>
      <c r="AA43" s="4" t="n">
        <v>2.58082145</v>
      </c>
      <c r="AB43" s="4" t="n">
        <v>2.81409408</v>
      </c>
      <c r="AC43" s="4" t="n">
        <v>3.89728634</v>
      </c>
      <c r="AD43" s="4" t="n">
        <v>5.31013105</v>
      </c>
      <c r="AE43" s="4"/>
      <c r="AF43" s="4"/>
      <c r="AG43" s="4"/>
      <c r="AH43" s="4"/>
      <c r="AI43" s="4"/>
      <c r="AJ43" s="4"/>
      <c r="AK43" s="4"/>
    </row>
    <row r="44" customFormat="false" ht="15.75" hidden="false" customHeight="false" outlineLevel="0" collapsed="false">
      <c r="A44" s="3" t="s">
        <v>61</v>
      </c>
      <c r="B44" s="4" t="n">
        <v>0.61986941</v>
      </c>
      <c r="C44" s="4" t="n">
        <v>0.5701378</v>
      </c>
      <c r="D44" s="4" t="n">
        <v>0.57722947</v>
      </c>
      <c r="E44" s="4" t="n">
        <v>0.60471659</v>
      </c>
      <c r="F44" s="4" t="n">
        <v>0.63203879</v>
      </c>
      <c r="G44" s="4" t="n">
        <v>0.56854799</v>
      </c>
      <c r="H44" s="4" t="n">
        <v>0.58277976</v>
      </c>
      <c r="I44" s="4" t="n">
        <v>0.63960409</v>
      </c>
      <c r="J44" s="4" t="n">
        <v>0.69870672</v>
      </c>
      <c r="K44" s="4" t="n">
        <v>0.56605548</v>
      </c>
      <c r="L44" s="4" t="n">
        <v>0.58744199</v>
      </c>
      <c r="M44" s="4" t="n">
        <v>0.67542192</v>
      </c>
      <c r="N44" s="4" t="n">
        <v>0.771171</v>
      </c>
      <c r="O44" s="4" t="n">
        <v>0.56259546</v>
      </c>
      <c r="P44" s="4" t="n">
        <v>0.59111351</v>
      </c>
      <c r="Q44" s="4" t="n">
        <v>0.71200727</v>
      </c>
      <c r="R44" s="4" t="n">
        <v>0.84967299</v>
      </c>
      <c r="S44" s="4" t="n">
        <v>0.55809959</v>
      </c>
      <c r="T44" s="4" t="n">
        <v>0.59368357</v>
      </c>
      <c r="U44" s="4" t="n">
        <v>0.74915547</v>
      </c>
      <c r="V44" s="4" t="n">
        <v>0.93439647</v>
      </c>
      <c r="W44" s="4" t="n">
        <v>0.55249576</v>
      </c>
      <c r="X44" s="4" t="n">
        <v>0.59503285</v>
      </c>
      <c r="Y44" s="4" t="n">
        <v>0.78661325</v>
      </c>
      <c r="Z44" s="4" t="n">
        <v>1.02544491</v>
      </c>
      <c r="AA44" s="4" t="n">
        <v>0.54570796</v>
      </c>
      <c r="AB44" s="4" t="n">
        <v>0.59503285</v>
      </c>
      <c r="AC44" s="4" t="n">
        <v>0.82407102</v>
      </c>
      <c r="AD44" s="4" t="n">
        <v>1.12281335</v>
      </c>
      <c r="AE44" s="4"/>
      <c r="AF44" s="4"/>
      <c r="AG44" s="4"/>
      <c r="AH44" s="4"/>
      <c r="AI44" s="4"/>
      <c r="AJ44" s="4"/>
      <c r="AK44" s="4"/>
    </row>
    <row r="45" customFormat="false" ht="15.75" hidden="false" customHeight="false" outlineLevel="0" collapsed="false">
      <c r="A45" s="3" t="s">
        <v>62</v>
      </c>
      <c r="B45" s="4" t="n">
        <v>1.82755815</v>
      </c>
      <c r="C45" s="4" t="n">
        <v>1.90521487</v>
      </c>
      <c r="D45" s="4" t="n">
        <v>1.92891295</v>
      </c>
      <c r="E45" s="4" t="n">
        <v>2.02076595</v>
      </c>
      <c r="F45" s="4" t="n">
        <v>2.11206782</v>
      </c>
      <c r="G45" s="4" t="n">
        <v>1.89990226</v>
      </c>
      <c r="H45" s="4" t="n">
        <v>1.94746019</v>
      </c>
      <c r="I45" s="4" t="n">
        <v>2.1373486</v>
      </c>
      <c r="J45" s="4" t="n">
        <v>2.33485036</v>
      </c>
      <c r="K45" s="4" t="n">
        <v>1.89157308</v>
      </c>
      <c r="L45" s="4" t="n">
        <v>1.96303987</v>
      </c>
      <c r="M45" s="4" t="n">
        <v>2.25704012</v>
      </c>
      <c r="N45" s="4" t="n">
        <v>2.57700236</v>
      </c>
      <c r="O45" s="4" t="n">
        <v>1.88001084</v>
      </c>
      <c r="P45" s="4" t="n">
        <v>1.97530887</v>
      </c>
      <c r="Q45" s="4" t="n">
        <v>2.37929646</v>
      </c>
      <c r="R45" s="4" t="n">
        <v>2.83933047</v>
      </c>
      <c r="S45" s="4" t="n">
        <v>1.86498711</v>
      </c>
      <c r="T45" s="4" t="n">
        <v>1.98389717</v>
      </c>
      <c r="U45" s="4" t="n">
        <v>2.50343366</v>
      </c>
      <c r="V45" s="4" t="n">
        <v>3.12244875</v>
      </c>
      <c r="W45" s="4" t="n">
        <v>1.84626094</v>
      </c>
      <c r="X45" s="4" t="n">
        <v>1.98840603</v>
      </c>
      <c r="Y45" s="4" t="n">
        <v>2.62860535</v>
      </c>
      <c r="Z45" s="4" t="n">
        <v>3.426703</v>
      </c>
      <c r="AA45" s="4" t="n">
        <v>1.8235783</v>
      </c>
      <c r="AB45" s="4" t="n">
        <v>1.98840603</v>
      </c>
      <c r="AC45" s="4" t="n">
        <v>2.75377703</v>
      </c>
      <c r="AD45" s="4" t="n">
        <v>3.7520766</v>
      </c>
      <c r="AE45" s="4"/>
      <c r="AF45" s="4"/>
      <c r="AG45" s="4"/>
      <c r="AH45" s="4"/>
      <c r="AI45" s="4"/>
      <c r="AJ45" s="4"/>
      <c r="AK45" s="4"/>
    </row>
    <row r="46" customFormat="false" ht="15.75" hidden="false" customHeight="false" outlineLevel="0" collapsed="false">
      <c r="A46" s="3" t="s">
        <v>38</v>
      </c>
      <c r="B46" s="4" t="n">
        <v>63.83578815</v>
      </c>
      <c r="C46" s="4" t="n">
        <v>64.65161703</v>
      </c>
      <c r="D46" s="4" t="n">
        <v>65.45578814</v>
      </c>
      <c r="E46" s="4" t="n">
        <v>68.57273043</v>
      </c>
      <c r="F46" s="4" t="n">
        <v>71.68967272</v>
      </c>
      <c r="G46" s="4" t="n">
        <v>64.47133848</v>
      </c>
      <c r="H46" s="4" t="n">
        <v>66.08517072</v>
      </c>
      <c r="I46" s="4" t="n">
        <v>72.52884949</v>
      </c>
      <c r="J46" s="4" t="n">
        <v>79.27223426</v>
      </c>
      <c r="K46" s="4" t="n">
        <v>64.18869613</v>
      </c>
      <c r="L46" s="4" t="n">
        <v>66.61385208</v>
      </c>
      <c r="M46" s="4" t="n">
        <v>76.59046507</v>
      </c>
      <c r="N46" s="4" t="n">
        <v>87.51654662</v>
      </c>
      <c r="O46" s="4" t="n">
        <v>63.79634273</v>
      </c>
      <c r="P46" s="4" t="n">
        <v>67.03018866</v>
      </c>
      <c r="Q46" s="4" t="n">
        <v>80.73911526</v>
      </c>
      <c r="R46" s="4" t="n">
        <v>96.45052743</v>
      </c>
      <c r="S46" s="4" t="n">
        <v>63.28652674</v>
      </c>
      <c r="T46" s="4" t="n">
        <v>67.32162426</v>
      </c>
      <c r="U46" s="4" t="n">
        <v>84.95159084</v>
      </c>
      <c r="V46" s="4" t="n">
        <v>106.09558017</v>
      </c>
      <c r="W46" s="4" t="n">
        <v>62.65107247</v>
      </c>
      <c r="X46" s="4" t="n">
        <v>67.47462795</v>
      </c>
      <c r="Y46" s="4" t="n">
        <v>89.19917038</v>
      </c>
      <c r="Z46" s="4" t="n">
        <v>116.46401187</v>
      </c>
      <c r="AA46" s="4" t="n">
        <v>61.8813593</v>
      </c>
      <c r="AB46" s="4" t="n">
        <v>67.47462795</v>
      </c>
      <c r="AC46" s="4" t="n">
        <v>93.44674992</v>
      </c>
      <c r="AD46" s="4" t="n">
        <v>127.55582252</v>
      </c>
      <c r="AE46" s="4"/>
      <c r="AF46" s="4"/>
      <c r="AG46" s="4"/>
      <c r="AH46" s="4"/>
      <c r="AI46" s="4"/>
      <c r="AJ46" s="4"/>
      <c r="AK46" s="4"/>
    </row>
    <row r="54" customFormat="false" ht="15.75" hidden="false" customHeight="false" outlineLevel="0" collapsed="false">
      <c r="A54" s="5" t="s">
        <v>38</v>
      </c>
      <c r="B54" s="5" t="s">
        <v>63</v>
      </c>
      <c r="C54" s="5" t="s">
        <v>64</v>
      </c>
      <c r="D54" s="5" t="s">
        <v>65</v>
      </c>
      <c r="E54" s="5" t="s">
        <v>66</v>
      </c>
      <c r="F54" s="5" t="s">
        <v>67</v>
      </c>
      <c r="G54" s="5" t="s">
        <v>68</v>
      </c>
      <c r="H54" s="5" t="s">
        <v>69</v>
      </c>
      <c r="I54" s="5" t="s">
        <v>70</v>
      </c>
      <c r="J54" s="5" t="s">
        <v>71</v>
      </c>
      <c r="K54" s="5" t="s">
        <v>72</v>
      </c>
      <c r="L54" s="5" t="s">
        <v>73</v>
      </c>
      <c r="M54" s="5" t="s">
        <v>74</v>
      </c>
      <c r="N54" s="5" t="s">
        <v>47</v>
      </c>
    </row>
    <row r="55" customFormat="false" ht="15.75" hidden="false" customHeight="false" outlineLevel="0" collapsed="false">
      <c r="A55" s="7" t="n">
        <v>2023</v>
      </c>
      <c r="B55" s="6" t="n">
        <v>63.83578815</v>
      </c>
      <c r="C55" s="6" t="n">
        <v>63.83578815</v>
      </c>
      <c r="D55" s="6" t="n">
        <v>63.83578815</v>
      </c>
      <c r="E55" s="6" t="n">
        <v>63.83578815</v>
      </c>
      <c r="F55" s="6" t="n">
        <v>63.83578815</v>
      </c>
      <c r="G55" s="6" t="n">
        <v>63.83578815</v>
      </c>
      <c r="H55" s="6" t="n">
        <v>63.83578815</v>
      </c>
      <c r="I55" s="6" t="n">
        <v>63.83578815</v>
      </c>
      <c r="J55" s="6" t="n">
        <v>63.83578815</v>
      </c>
      <c r="K55" s="6" t="n">
        <v>63.83578815</v>
      </c>
      <c r="L55" s="6" t="n">
        <v>63.83578815</v>
      </c>
      <c r="M55" s="6" t="n">
        <v>63.83578815</v>
      </c>
      <c r="N55" s="6" t="n">
        <v>63.83578815</v>
      </c>
      <c r="R55" s="4"/>
    </row>
    <row r="56" customFormat="false" ht="15.75" hidden="false" customHeight="false" outlineLevel="0" collapsed="false">
      <c r="A56" s="7" t="n">
        <v>2024</v>
      </c>
      <c r="B56" s="8" t="n">
        <v>64.65161703</v>
      </c>
      <c r="C56" s="8" t="n">
        <v>65.45578814</v>
      </c>
      <c r="D56" s="8" t="n">
        <v>68.57273043</v>
      </c>
      <c r="E56" s="8" t="n">
        <v>71.68967272</v>
      </c>
      <c r="F56" s="8" t="n">
        <v>64.65161703</v>
      </c>
      <c r="G56" s="8" t="n">
        <v>65.45578814</v>
      </c>
      <c r="H56" s="8" t="n">
        <v>68.57273043</v>
      </c>
      <c r="I56" s="8" t="n">
        <v>71.68967272</v>
      </c>
      <c r="J56" s="8" t="n">
        <v>64.65161703</v>
      </c>
      <c r="K56" s="8" t="n">
        <v>65.45578814</v>
      </c>
      <c r="L56" s="8" t="n">
        <v>68.57273043</v>
      </c>
      <c r="M56" s="8" t="n">
        <v>71.68967272</v>
      </c>
      <c r="N56" s="6" t="n">
        <v>67.59245208</v>
      </c>
      <c r="R56" s="4"/>
    </row>
    <row r="57" customFormat="false" ht="15.75" hidden="false" customHeight="false" outlineLevel="0" collapsed="false">
      <c r="A57" s="7" t="n">
        <v>2025</v>
      </c>
      <c r="B57" s="8" t="n">
        <v>67.05019202</v>
      </c>
      <c r="C57" s="8" t="n">
        <v>68.72857755</v>
      </c>
      <c r="D57" s="8" t="n">
        <v>75.43000347</v>
      </c>
      <c r="E57" s="8" t="n">
        <v>82.44312363</v>
      </c>
      <c r="F57" s="8" t="n">
        <v>65.05602682</v>
      </c>
      <c r="G57" s="8" t="n">
        <v>66.68449485</v>
      </c>
      <c r="H57" s="8" t="n">
        <v>73.18661113</v>
      </c>
      <c r="I57" s="6" t="n">
        <v>79.99115142</v>
      </c>
      <c r="J57" s="6" t="n">
        <v>64.47133848</v>
      </c>
      <c r="K57" s="6" t="n">
        <v>66.08517072</v>
      </c>
      <c r="L57" s="6" t="n">
        <v>72.52884949</v>
      </c>
      <c r="M57" s="6" t="n">
        <v>79.27223426</v>
      </c>
      <c r="N57" s="6" t="n">
        <v>71.74398115</v>
      </c>
    </row>
    <row r="58" customFormat="false" ht="15.75" hidden="false" customHeight="false" outlineLevel="0" collapsed="false">
      <c r="A58" s="7" t="n">
        <v>2026</v>
      </c>
      <c r="B58" s="8" t="n">
        <v>69.53775414</v>
      </c>
      <c r="C58" s="8" t="n">
        <v>72.16500642</v>
      </c>
      <c r="D58" s="8" t="n">
        <v>82.97300382</v>
      </c>
      <c r="E58" s="8" t="n">
        <v>94.80959218</v>
      </c>
      <c r="F58" s="8" t="n">
        <v>65.40203589</v>
      </c>
      <c r="G58" s="8" t="n">
        <v>67.87303384</v>
      </c>
      <c r="H58" s="8" t="n">
        <v>78.03823176</v>
      </c>
      <c r="I58" s="6" t="n">
        <v>89.17084577</v>
      </c>
      <c r="J58" s="6" t="n">
        <v>64.18869613</v>
      </c>
      <c r="K58" s="6" t="n">
        <v>66.61385208</v>
      </c>
      <c r="L58" s="6" t="n">
        <v>76.59046507</v>
      </c>
      <c r="M58" s="6" t="n">
        <v>87.51654662</v>
      </c>
      <c r="N58" s="6" t="n">
        <v>76.23992198</v>
      </c>
    </row>
    <row r="59" customFormat="false" ht="15.75" hidden="false" customHeight="false" outlineLevel="0" collapsed="false">
      <c r="A59" s="7" t="n">
        <v>2027</v>
      </c>
      <c r="B59" s="8" t="n">
        <v>72.11760482</v>
      </c>
      <c r="C59" s="8" t="n">
        <v>75.77325674</v>
      </c>
      <c r="D59" s="8" t="n">
        <v>91.2703042</v>
      </c>
      <c r="E59" s="8" t="n">
        <v>109.031031</v>
      </c>
      <c r="F59" s="8" t="n">
        <v>65.68417506</v>
      </c>
      <c r="G59" s="8" t="n">
        <v>69.01371549</v>
      </c>
      <c r="H59" s="8" t="n">
        <v>83.1283104</v>
      </c>
      <c r="I59" s="6" t="n">
        <v>99.30464753</v>
      </c>
      <c r="J59" s="6" t="n">
        <v>63.79634273</v>
      </c>
      <c r="K59" s="6" t="n">
        <v>67.03018866</v>
      </c>
      <c r="L59" s="6" t="n">
        <v>80.73911526</v>
      </c>
      <c r="M59" s="6" t="n">
        <v>96.45052743</v>
      </c>
      <c r="N59" s="6" t="n">
        <v>81.11160161</v>
      </c>
    </row>
    <row r="60" customFormat="false" ht="15.75" hidden="false" customHeight="false" outlineLevel="0" collapsed="false">
      <c r="A60" s="7" t="n">
        <v>2028</v>
      </c>
      <c r="B60" s="8" t="n">
        <v>74.79316796</v>
      </c>
      <c r="C60" s="8" t="n">
        <v>79.56191958</v>
      </c>
      <c r="D60" s="8" t="n">
        <v>100.3973346</v>
      </c>
      <c r="E60" s="8" t="n">
        <v>125.3856857</v>
      </c>
      <c r="F60" s="8" t="n">
        <v>65.89722894</v>
      </c>
      <c r="G60" s="8" t="n">
        <v>70.09878272</v>
      </c>
      <c r="H60" s="8" t="n">
        <v>88.45602246</v>
      </c>
      <c r="I60" s="6" t="n">
        <v>110.4722458</v>
      </c>
      <c r="J60" s="6" t="n">
        <v>63.28652674</v>
      </c>
      <c r="K60" s="6" t="n">
        <v>67.32162426</v>
      </c>
      <c r="L60" s="6" t="n">
        <v>84.95159084</v>
      </c>
      <c r="M60" s="6" t="n">
        <v>106.0955802</v>
      </c>
      <c r="N60" s="6" t="n">
        <v>86.39314248</v>
      </c>
    </row>
    <row r="61" customFormat="false" ht="15.75" hidden="false" customHeight="false" outlineLevel="0" collapsed="false">
      <c r="A61" s="7" t="n">
        <v>2029</v>
      </c>
      <c r="B61" s="8" t="n">
        <v>77.56799449</v>
      </c>
      <c r="C61" s="8" t="n">
        <v>83.54001556</v>
      </c>
      <c r="D61" s="8" t="n">
        <v>110.4370681</v>
      </c>
      <c r="E61" s="8" t="n">
        <v>144.1935385</v>
      </c>
      <c r="F61" s="8" t="n">
        <v>66.03568307</v>
      </c>
      <c r="G61" s="8" t="n">
        <v>71.11982238</v>
      </c>
      <c r="H61" s="8" t="n">
        <v>94.01799382</v>
      </c>
      <c r="I61" s="6" t="n">
        <v>122.7557689</v>
      </c>
      <c r="J61" s="6" t="n">
        <v>62.65107247</v>
      </c>
      <c r="K61" s="6" t="n">
        <v>67.47462795</v>
      </c>
      <c r="L61" s="6" t="n">
        <v>89.19917038</v>
      </c>
      <c r="M61" s="6" t="n">
        <v>116.4640119</v>
      </c>
      <c r="N61" s="6" t="n">
        <v>92.12139729</v>
      </c>
      <c r="R61" s="4"/>
    </row>
    <row r="62" customFormat="false" ht="15.75" hidden="false" customHeight="false" outlineLevel="0" collapsed="false">
      <c r="A62" s="7" t="n">
        <v>2030</v>
      </c>
      <c r="B62" s="8" t="n">
        <v>80.44576709</v>
      </c>
      <c r="C62" s="8" t="n">
        <v>87.71701634</v>
      </c>
      <c r="D62" s="8" t="n">
        <v>121.4807749</v>
      </c>
      <c r="E62" s="8" t="n">
        <v>165.8225693</v>
      </c>
      <c r="F62" s="8" t="n">
        <v>66.09370888</v>
      </c>
      <c r="G62" s="8" t="n">
        <v>72.06771906</v>
      </c>
      <c r="H62" s="8" t="n">
        <v>99.80779923</v>
      </c>
      <c r="I62" s="6" t="n">
        <v>136.2387235</v>
      </c>
      <c r="J62" s="6" t="n">
        <v>61.8813593</v>
      </c>
      <c r="K62" s="6" t="n">
        <v>67.47462795</v>
      </c>
      <c r="L62" s="6" t="n">
        <v>93.44674992</v>
      </c>
      <c r="M62" s="6" t="n">
        <v>127.5558225</v>
      </c>
      <c r="N62" s="6" t="n">
        <v>98.33605316</v>
      </c>
      <c r="R62" s="4"/>
    </row>
    <row r="63" customFormat="false" ht="15.75" hidden="false" customHeight="false" outlineLevel="0" collapsed="false">
      <c r="R63" s="4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R65" s="4"/>
    </row>
    <row r="66" customFormat="false" ht="15.75" hidden="false" customHeight="false" outlineLevel="0" collapsed="false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R66" s="4"/>
    </row>
    <row r="67" customFormat="false" ht="15.75" hidden="false" customHeight="false" outlineLevel="0" collapsed="false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customFormat="false" ht="15.75" hidden="false" customHeight="false" outlineLevel="0" collapsed="false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customFormat="false" ht="15.75" hidden="false" customHeight="false" outlineLevel="0" collapsed="false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customFormat="false" ht="15.75" hidden="false" customHeight="false" outlineLevel="0" collapsed="false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customFormat="false" ht="15.75" hidden="false" customHeight="false" outlineLevel="0" collapsed="false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customFormat="false" ht="15.75" hidden="false" customHeight="false" outlineLevel="0" collapsed="false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customFormat="false" ht="15.75" hidden="false" customHeight="false" outlineLevel="0" collapsed="false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customFormat="false" ht="15.75" hidden="false" customHeight="false" outlineLevel="0" collapsed="false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false" outlineLevel="0" collapsed="false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customFormat="false" ht="15.75" hidden="false" customHeight="false" outlineLevel="0" collapsed="false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customFormat="false" ht="15.75" hidden="false" customHeight="false" outlineLevel="0" collapsed="false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customFormat="false" ht="15.75" hidden="false" customHeight="false" outlineLevel="0" collapsed="false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customFormat="false" ht="15.75" hidden="false" customHeight="false" outlineLevel="0" collapsed="false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customFormat="false" ht="15.75" hidden="false" customHeight="false" outlineLevel="0" collapsed="false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customFormat="false" ht="15.75" hidden="false" customHeight="false" outlineLevel="0" collapsed="false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customFormat="false" ht="15.75" hidden="false" customHeight="false" outlineLevel="0" collapsed="false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customFormat="false" ht="15.75" hidden="false" customHeight="false" outlineLevel="0" collapsed="false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customFormat="false" ht="15.75" hidden="false" customHeight="false" outlineLevel="0" collapsed="false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customFormat="false" ht="15.75" hidden="false" customHeight="false" outlineLevel="0" collapsed="false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customFormat="false" ht="15.75" hidden="false" customHeight="false" outlineLevel="0" collapsed="false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customFormat="false" ht="15.75" hidden="false" customHeight="false" outlineLevel="0" collapsed="false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customFormat="false" ht="15.75" hidden="false" customHeight="false" outlineLevel="0" collapsed="false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customFormat="false" ht="15.75" hidden="false" customHeight="false" outlineLevel="0" collapsed="false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customFormat="false" ht="15.75" hidden="false" customHeight="false" outlineLevel="0" collapsed="false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customFormat="false" ht="15.75" hidden="false" customHeight="false" outlineLevel="0" collapsed="false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customFormat="false" ht="15.75" hidden="false" customHeight="false" outlineLevel="0" collapsed="false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customFormat="false" ht="15.75" hidden="false" customHeight="false" outlineLevel="0" collapsed="false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customFormat="false" ht="15.75" hidden="false" customHeight="false" outlineLevel="0" collapsed="false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customFormat="false" ht="15.75" hidden="false" customHeight="false" outlineLevel="0" collapsed="false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customFormat="false" ht="15.75" hidden="false" customHeight="false" outlineLevel="0" collapsed="false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customFormat="false" ht="15.75" hidden="false" customHeight="false" outlineLevel="0" collapsed="false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customFormat="false" ht="15.75" hidden="false" customHeight="false" outlineLevel="0" collapsed="false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customFormat="false" ht="15.75" hidden="false" customHeight="false" outlineLevel="0" collapsed="false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customFormat="false" ht="15.75" hidden="false" customHeight="false" outlineLevel="0" collapsed="false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customFormat="false" ht="15.75" hidden="false" customHeight="false" outlineLevel="0" collapsed="false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customFormat="false" ht="15.75" hidden="false" customHeight="false" outlineLevel="0" collapsed="false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customFormat="false" ht="15.75" hidden="false" customHeight="false" outlineLevel="0" collapsed="false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customFormat="false" ht="15.75" hidden="false" customHeight="false" outlineLevel="0" collapsed="false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customFormat="false" ht="15.75" hidden="false" customHeight="false" outlineLevel="0" collapsed="false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customFormat="false" ht="15.75" hidden="false" customHeight="false" outlineLevel="0" collapsed="false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customFormat="false" ht="15.75" hidden="false" customHeight="false" outlineLevel="0" collapsed="false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customFormat="false" ht="15.75" hidden="false" customHeight="false" outlineLevel="0" collapsed="false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customFormat="false" ht="15.75" hidden="false" customHeight="false" outlineLevel="0" collapsed="false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customFormat="false" ht="15.75" hidden="false" customHeight="false" outlineLevel="0" collapsed="false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</row>
    <row r="119" customFormat="false" ht="15.75" hidden="false" customHeight="false" outlineLevel="0" collapsed="false">
      <c r="A119" s="3"/>
      <c r="B119" s="4"/>
      <c r="C119" s="4"/>
      <c r="D119" s="4"/>
      <c r="E119" s="4"/>
      <c r="F119" s="4"/>
      <c r="G119" s="4"/>
      <c r="H119" s="4"/>
      <c r="I119" s="4"/>
      <c r="R119" s="4"/>
      <c r="S119" s="4"/>
      <c r="T119" s="4"/>
      <c r="U119" s="4"/>
      <c r="V119" s="4"/>
      <c r="W119" s="4"/>
    </row>
    <row r="120" customFormat="false" ht="15.75" hidden="false" customHeight="false" outlineLevel="0" collapsed="false">
      <c r="A120" s="3"/>
      <c r="B120" s="4"/>
      <c r="C120" s="4"/>
      <c r="D120" s="4"/>
      <c r="E120" s="4"/>
      <c r="F120" s="4"/>
      <c r="G120" s="4"/>
      <c r="H120" s="4"/>
      <c r="I120" s="4"/>
      <c r="Q120" s="4"/>
      <c r="R120" s="4"/>
      <c r="S120" s="4"/>
      <c r="T120" s="4"/>
      <c r="U120" s="4"/>
      <c r="V120" s="4"/>
      <c r="W120" s="4"/>
    </row>
    <row r="121" customFormat="false" ht="15.75" hidden="false" customHeight="false" outlineLevel="0" collapsed="false">
      <c r="A121" s="3"/>
      <c r="B121" s="4"/>
      <c r="C121" s="4"/>
      <c r="D121" s="4"/>
      <c r="E121" s="4"/>
      <c r="F121" s="4"/>
      <c r="G121" s="4"/>
      <c r="H121" s="4"/>
      <c r="I121" s="4"/>
      <c r="Q121" s="4"/>
      <c r="R121" s="4"/>
      <c r="S121" s="4"/>
      <c r="T121" s="4"/>
      <c r="U121" s="4"/>
      <c r="V121" s="4"/>
      <c r="W121" s="4"/>
    </row>
    <row r="122" customFormat="false" ht="15.75" hidden="false" customHeight="false" outlineLevel="0" collapsed="false">
      <c r="A122" s="3"/>
      <c r="B122" s="4"/>
      <c r="C122" s="4"/>
      <c r="D122" s="4"/>
      <c r="E122" s="4"/>
      <c r="F122" s="4"/>
      <c r="G122" s="4"/>
      <c r="H122" s="4"/>
      <c r="I122" s="4"/>
      <c r="Q122" s="4"/>
      <c r="R122" s="4"/>
      <c r="S122" s="4"/>
      <c r="T122" s="4"/>
      <c r="U122" s="4"/>
      <c r="V122" s="4"/>
      <c r="W122" s="4"/>
    </row>
    <row r="123" customFormat="false" ht="15.75" hidden="false" customHeight="false" outlineLevel="0" collapsed="false">
      <c r="A123" s="3"/>
      <c r="B123" s="4"/>
      <c r="C123" s="4"/>
      <c r="D123" s="4"/>
      <c r="E123" s="4"/>
      <c r="F123" s="4"/>
      <c r="G123" s="4"/>
      <c r="H123" s="4"/>
      <c r="I123" s="4"/>
      <c r="Q123" s="4"/>
      <c r="R123" s="4"/>
      <c r="S123" s="4"/>
      <c r="T123" s="4"/>
      <c r="U123" s="4"/>
      <c r="V123" s="4"/>
      <c r="W123" s="4"/>
    </row>
    <row r="124" customFormat="false" ht="15.75" hidden="false" customHeight="false" outlineLevel="0" collapsed="false">
      <c r="A124" s="3"/>
      <c r="B124" s="4"/>
      <c r="C124" s="4"/>
      <c r="D124" s="4"/>
      <c r="E124" s="4"/>
      <c r="F124" s="4"/>
      <c r="G124" s="4"/>
      <c r="H124" s="4"/>
      <c r="I124" s="4"/>
      <c r="Q124" s="4"/>
      <c r="R124" s="4"/>
      <c r="S124" s="4"/>
      <c r="T124" s="4"/>
      <c r="U124" s="4"/>
      <c r="V124" s="4"/>
      <c r="W124" s="4"/>
    </row>
    <row r="125" customFormat="false" ht="15.75" hidden="false" customHeight="false" outlineLevel="0" collapsed="false">
      <c r="Q125" s="4"/>
      <c r="R125" s="4"/>
      <c r="S125" s="4"/>
      <c r="T125" s="4"/>
      <c r="U125" s="4"/>
      <c r="V125" s="4"/>
      <c r="W125" s="4"/>
    </row>
    <row r="126" customFormat="false" ht="15.75" hidden="false" customHeight="false" outlineLevel="0" collapsed="false">
      <c r="Q126" s="4"/>
      <c r="R126" s="4"/>
      <c r="S126" s="4"/>
      <c r="T126" s="4"/>
      <c r="U126" s="4"/>
      <c r="V126" s="4"/>
      <c r="W126" s="4"/>
    </row>
    <row r="127" customFormat="false" ht="15.75" hidden="false" customHeight="false" outlineLevel="0" collapsed="false">
      <c r="A127" s="3"/>
      <c r="Q127" s="4"/>
      <c r="R127" s="4"/>
      <c r="S127" s="4"/>
      <c r="T127" s="4"/>
      <c r="U127" s="4"/>
      <c r="V127" s="4"/>
      <c r="W127" s="4"/>
    </row>
    <row r="128" customFormat="false" ht="15.75" hidden="false" customHeight="false" outlineLevel="0" collapsed="false">
      <c r="A128" s="3"/>
    </row>
    <row r="129" customFormat="false" ht="15.75" hidden="false" customHeight="false" outlineLevel="0" collapsed="false">
      <c r="A129" s="3"/>
    </row>
    <row r="130" customFormat="false" ht="15.75" hidden="false" customHeight="false" outlineLevel="0" collapsed="false">
      <c r="A130" s="3"/>
    </row>
    <row r="131" customFormat="false" ht="15.75" hidden="false" customHeight="false" outlineLevel="0" collapsed="false">
      <c r="A131" s="3"/>
    </row>
    <row r="132" customFormat="false" ht="15.75" hidden="false" customHeight="false" outlineLevel="0" collapsed="false">
      <c r="A132" s="3"/>
    </row>
    <row r="133" customFormat="false" ht="15.75" hidden="false" customHeight="false" outlineLevel="0" collapsed="false">
      <c r="A133" s="3"/>
    </row>
    <row r="136" customFormat="false" ht="15.75" hidden="false" customHeight="false" outlineLevel="0" collapsed="false">
      <c r="A136" s="10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/>
      <c r="P141" s="4"/>
      <c r="Q141" s="4"/>
      <c r="R141" s="4"/>
      <c r="S141" s="4"/>
    </row>
    <row r="142" customFormat="false" ht="15.75" hidden="false" customHeight="false" outlineLevel="0" collapsed="false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customFormat="false" ht="15.75" hidden="false" customHeight="false" outlineLevel="0" collapsed="false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customFormat="false" ht="15.75" hidden="false" customHeight="false" outlineLevel="0" collapsed="false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customFormat="false" ht="15.75" hidden="false" customHeight="false" outlineLevel="0" collapsed="false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customFormat="false" ht="15.75" hidden="false" customHeight="false" outlineLevel="0" collapsed="false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customFormat="false" ht="15.75" hidden="false" customHeight="false" outlineLevel="0" collapsed="false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/>
      <c r="P178" s="4"/>
      <c r="Q178" s="4"/>
      <c r="R178" s="4"/>
      <c r="S178" s="4"/>
    </row>
    <row r="179" customFormat="false" ht="15.75" hidden="false" customHeight="false" outlineLevel="0" collapsed="false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customFormat="false" ht="15.75" hidden="false" customHeight="false" outlineLevel="0" collapsed="false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customFormat="false" ht="15.75" hidden="false" customHeight="false" outlineLevel="0" collapsed="false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customFormat="false" ht="15.75" hidden="false" customHeight="false" outlineLevel="0" collapsed="false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customFormat="false" ht="15.75" hidden="false" customHeight="false" outlineLevel="0" collapsed="false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customFormat="false" ht="15.75" hidden="false" customHeight="false" outlineLevel="0" collapsed="false">
      <c r="A184" s="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215" customFormat="false" ht="15.75" hidden="false" customHeight="false" outlineLevel="0" collapsed="false">
      <c r="A215" s="3"/>
      <c r="B215" s="4"/>
      <c r="C215" s="4"/>
      <c r="D215" s="4"/>
      <c r="E215" s="4"/>
      <c r="F215" s="4"/>
      <c r="G215" s="4"/>
      <c r="H215" s="4"/>
      <c r="I215" s="4"/>
    </row>
    <row r="216" customFormat="false" ht="15.75" hidden="false" customHeight="false" outlineLevel="0" collapsed="false">
      <c r="A216" s="3"/>
      <c r="B216" s="4"/>
      <c r="C216" s="4"/>
      <c r="D216" s="4"/>
      <c r="E216" s="4"/>
      <c r="F216" s="4"/>
      <c r="G216" s="4"/>
      <c r="H216" s="4"/>
      <c r="I216" s="4"/>
    </row>
    <row r="217" customFormat="false" ht="15.75" hidden="false" customHeight="false" outlineLevel="0" collapsed="false">
      <c r="A217" s="3"/>
      <c r="B217" s="4"/>
      <c r="C217" s="4"/>
      <c r="D217" s="4"/>
      <c r="E217" s="4"/>
      <c r="F217" s="4"/>
      <c r="G217" s="4"/>
      <c r="H217" s="4"/>
      <c r="I217" s="4"/>
    </row>
    <row r="218" customFormat="false" ht="15.75" hidden="false" customHeight="false" outlineLevel="0" collapsed="false">
      <c r="A218" s="3"/>
      <c r="B218" s="4"/>
      <c r="C218" s="4"/>
      <c r="D218" s="4"/>
      <c r="E218" s="4"/>
      <c r="F218" s="4"/>
      <c r="G218" s="4"/>
      <c r="H218" s="4"/>
      <c r="I218" s="4"/>
    </row>
    <row r="219" customFormat="false" ht="15.75" hidden="false" customHeight="false" outlineLevel="0" collapsed="false">
      <c r="A219" s="3"/>
      <c r="B219" s="4"/>
      <c r="C219" s="4"/>
      <c r="D219" s="4"/>
      <c r="E219" s="4"/>
      <c r="F219" s="4"/>
      <c r="G219" s="4"/>
      <c r="H219" s="4"/>
      <c r="I219" s="4"/>
    </row>
    <row r="220" customFormat="false" ht="15.75" hidden="false" customHeight="false" outlineLevel="0" collapsed="false">
      <c r="A220" s="3"/>
      <c r="B220" s="4"/>
      <c r="C220" s="4"/>
      <c r="D220" s="4"/>
      <c r="E220" s="4"/>
      <c r="F220" s="4"/>
      <c r="G220" s="4"/>
      <c r="H220" s="4"/>
      <c r="I220" s="4"/>
    </row>
    <row r="221" customFormat="false" ht="15.75" hidden="false" customHeight="false" outlineLevel="0" collapsed="false">
      <c r="A221" s="3"/>
      <c r="B221" s="4"/>
      <c r="C221" s="4"/>
      <c r="D221" s="4"/>
      <c r="E221" s="4"/>
      <c r="F221" s="4"/>
      <c r="G221" s="4"/>
      <c r="H221" s="4"/>
      <c r="I221" s="4"/>
    </row>
    <row r="222" customFormat="false" ht="15.75" hidden="false" customHeight="false" outlineLevel="0" collapsed="false">
      <c r="A222" s="3"/>
      <c r="B222" s="4"/>
      <c r="C222" s="4"/>
      <c r="D222" s="4"/>
      <c r="E222" s="4"/>
      <c r="F222" s="4"/>
      <c r="G222" s="4"/>
      <c r="H222" s="4"/>
      <c r="I222" s="4"/>
    </row>
    <row r="223" customFormat="false" ht="15.75" hidden="false" customHeight="false" outlineLevel="0" collapsed="false">
      <c r="A223" s="3"/>
      <c r="B223" s="4"/>
      <c r="C223" s="4"/>
      <c r="D223" s="4"/>
      <c r="E223" s="4"/>
      <c r="F223" s="4"/>
      <c r="G223" s="4"/>
      <c r="H223" s="4"/>
      <c r="I223" s="4"/>
    </row>
    <row r="224" customFormat="false" ht="15.75" hidden="false" customHeight="false" outlineLevel="0" collapsed="false">
      <c r="A224" s="3"/>
      <c r="B224" s="4"/>
      <c r="C224" s="4"/>
      <c r="D224" s="4"/>
      <c r="E224" s="4"/>
      <c r="F224" s="4"/>
      <c r="G224" s="4"/>
      <c r="H224" s="4"/>
      <c r="I224" s="4"/>
    </row>
    <row r="225" customFormat="false" ht="15.75" hidden="false" customHeight="false" outlineLevel="0" collapsed="false">
      <c r="A225" s="3"/>
      <c r="B225" s="4"/>
      <c r="C225" s="4"/>
      <c r="D225" s="4"/>
      <c r="E225" s="4"/>
      <c r="F225" s="4"/>
      <c r="G225" s="4"/>
      <c r="H225" s="4"/>
      <c r="I225" s="4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1">
    <mergeCell ref="C1:F1"/>
    <mergeCell ref="G1:J1"/>
    <mergeCell ref="K1:N1"/>
    <mergeCell ref="O1:R1"/>
    <mergeCell ref="S1:V1"/>
    <mergeCell ref="W1:Z1"/>
    <mergeCell ref="AA1:AD1"/>
    <mergeCell ref="C17:F17"/>
    <mergeCell ref="G17:J17"/>
    <mergeCell ref="K17:N17"/>
    <mergeCell ref="O17:R17"/>
    <mergeCell ref="S17:V17"/>
    <mergeCell ref="W17:Z17"/>
    <mergeCell ref="AA17:AD17"/>
    <mergeCell ref="C34:F34"/>
    <mergeCell ref="G34:J34"/>
    <mergeCell ref="K34:N34"/>
    <mergeCell ref="O34:R34"/>
    <mergeCell ref="S34:V34"/>
    <mergeCell ref="W34:Z34"/>
    <mergeCell ref="AA34:AD3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5" activeCellId="0" sqref="K35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25</v>
      </c>
      <c r="B1" s="3" t="s">
        <v>26</v>
      </c>
      <c r="C1" s="9" t="s">
        <v>27</v>
      </c>
      <c r="D1" s="9"/>
      <c r="E1" s="9"/>
      <c r="F1" s="9"/>
      <c r="G1" s="9" t="s">
        <v>28</v>
      </c>
      <c r="H1" s="9"/>
      <c r="I1" s="9"/>
      <c r="J1" s="9"/>
      <c r="K1" s="9" t="s">
        <v>29</v>
      </c>
      <c r="L1" s="9"/>
      <c r="M1" s="9"/>
      <c r="N1" s="9"/>
      <c r="O1" s="9" t="s">
        <v>30</v>
      </c>
      <c r="P1" s="9"/>
      <c r="Q1" s="9"/>
      <c r="R1" s="9"/>
      <c r="S1" s="9" t="s">
        <v>31</v>
      </c>
      <c r="T1" s="9"/>
      <c r="U1" s="9"/>
      <c r="V1" s="9"/>
      <c r="W1" s="9" t="s">
        <v>32</v>
      </c>
      <c r="X1" s="9"/>
      <c r="Y1" s="9"/>
      <c r="Z1" s="9"/>
      <c r="AA1" s="9" t="s">
        <v>33</v>
      </c>
      <c r="AB1" s="9"/>
      <c r="AC1" s="9"/>
      <c r="AD1" s="9"/>
      <c r="AE1" s="3"/>
      <c r="AF1" s="3"/>
      <c r="AG1" s="3"/>
      <c r="AH1" s="3"/>
      <c r="AI1" s="3"/>
      <c r="AJ1" s="3"/>
      <c r="AK1" s="3"/>
    </row>
    <row r="2" customFormat="false" ht="15.75" hidden="false" customHeight="false" outlineLevel="0" collapsed="false">
      <c r="A2" s="3"/>
      <c r="B2" s="3" t="s">
        <v>35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49</v>
      </c>
      <c r="L2" s="3" t="s">
        <v>50</v>
      </c>
      <c r="M2" s="3" t="s">
        <v>51</v>
      </c>
      <c r="N2" s="3" t="s">
        <v>52</v>
      </c>
      <c r="O2" s="3" t="s">
        <v>49</v>
      </c>
      <c r="P2" s="3" t="s">
        <v>50</v>
      </c>
      <c r="Q2" s="3" t="s">
        <v>51</v>
      </c>
      <c r="R2" s="3" t="s">
        <v>52</v>
      </c>
      <c r="S2" s="3" t="s">
        <v>49</v>
      </c>
      <c r="T2" s="3" t="s">
        <v>50</v>
      </c>
      <c r="U2" s="3" t="s">
        <v>51</v>
      </c>
      <c r="V2" s="3" t="s">
        <v>52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49</v>
      </c>
      <c r="AB2" s="3" t="s">
        <v>50</v>
      </c>
      <c r="AC2" s="3" t="s">
        <v>51</v>
      </c>
      <c r="AD2" s="3" t="s">
        <v>52</v>
      </c>
      <c r="AE2" s="3"/>
      <c r="AF2" s="3"/>
      <c r="AG2" s="3"/>
      <c r="AH2" s="3"/>
      <c r="AI2" s="3"/>
      <c r="AJ2" s="3"/>
      <c r="AK2" s="3"/>
    </row>
    <row r="3" customFormat="false" ht="15.75" hidden="false" customHeight="false" outlineLevel="0" collapsed="false">
      <c r="A3" s="3" t="s">
        <v>38</v>
      </c>
      <c r="B3" s="4" t="n">
        <v>61.19394201</v>
      </c>
      <c r="C3" s="4" t="n">
        <v>61.96183836</v>
      </c>
      <c r="D3" s="4" t="n">
        <v>62.73255257</v>
      </c>
      <c r="E3" s="4" t="n">
        <v>65.71981698</v>
      </c>
      <c r="F3" s="4" t="n">
        <v>68.70708139</v>
      </c>
      <c r="G3" s="4" t="n">
        <v>64.26062256</v>
      </c>
      <c r="H3" s="4" t="n">
        <v>65.8691802</v>
      </c>
      <c r="I3" s="4" t="n">
        <v>72.29179868</v>
      </c>
      <c r="J3" s="4" t="n">
        <v>79.0131436</v>
      </c>
      <c r="K3" s="4" t="n">
        <v>66.64469166</v>
      </c>
      <c r="L3" s="4" t="n">
        <v>69.16263921</v>
      </c>
      <c r="M3" s="4" t="n">
        <v>79.52097855</v>
      </c>
      <c r="N3" s="4" t="n">
        <v>90.86511514</v>
      </c>
      <c r="O3" s="4" t="n">
        <v>69.11720972</v>
      </c>
      <c r="P3" s="4" t="n">
        <v>72.62077117</v>
      </c>
      <c r="Q3" s="4" t="n">
        <v>87.4730764</v>
      </c>
      <c r="R3" s="4" t="n">
        <v>104.49488241</v>
      </c>
      <c r="S3" s="4" t="n">
        <v>71.6814582</v>
      </c>
      <c r="T3" s="4" t="n">
        <v>76.25180973</v>
      </c>
      <c r="U3" s="4" t="n">
        <v>96.22038405</v>
      </c>
      <c r="V3" s="4" t="n">
        <v>120.16911477</v>
      </c>
      <c r="W3" s="4" t="n">
        <v>74.3408403</v>
      </c>
      <c r="X3" s="4" t="n">
        <v>80.06440022</v>
      </c>
      <c r="Y3" s="4" t="n">
        <v>105.84242245</v>
      </c>
      <c r="Z3" s="4" t="n">
        <v>138.19448199</v>
      </c>
      <c r="AA3" s="4" t="n">
        <v>77.09888547</v>
      </c>
      <c r="AB3" s="4" t="n">
        <v>84.06762023</v>
      </c>
      <c r="AC3" s="4" t="n">
        <v>116.42666469</v>
      </c>
      <c r="AD3" s="4" t="n">
        <v>158.92365429</v>
      </c>
      <c r="AF3" s="4"/>
      <c r="AG3" s="4"/>
      <c r="AH3" s="4"/>
      <c r="AI3" s="4"/>
      <c r="AJ3" s="4"/>
      <c r="AK3" s="4"/>
    </row>
    <row r="7" customFormat="false" ht="15.75" hidden="false" customHeight="false" outlineLevel="0" collapsed="false">
      <c r="A7" s="3" t="s">
        <v>39</v>
      </c>
      <c r="B7" s="3" t="s">
        <v>26</v>
      </c>
      <c r="C7" s="9" t="s">
        <v>27</v>
      </c>
      <c r="D7" s="9"/>
      <c r="E7" s="9"/>
      <c r="F7" s="9"/>
      <c r="G7" s="9" t="s">
        <v>28</v>
      </c>
      <c r="H7" s="9"/>
      <c r="I7" s="9"/>
      <c r="J7" s="9"/>
      <c r="K7" s="9" t="s">
        <v>29</v>
      </c>
      <c r="L7" s="9"/>
      <c r="M7" s="9"/>
      <c r="N7" s="9"/>
      <c r="O7" s="9" t="s">
        <v>30</v>
      </c>
      <c r="P7" s="9"/>
      <c r="Q7" s="9"/>
      <c r="R7" s="9"/>
      <c r="S7" s="9" t="s">
        <v>31</v>
      </c>
      <c r="T7" s="9"/>
      <c r="U7" s="9"/>
      <c r="V7" s="9"/>
      <c r="W7" s="9" t="s">
        <v>32</v>
      </c>
      <c r="X7" s="9"/>
      <c r="Y7" s="9"/>
      <c r="Z7" s="9"/>
      <c r="AA7" s="9" t="s">
        <v>33</v>
      </c>
      <c r="AB7" s="9"/>
      <c r="AC7" s="9"/>
      <c r="AD7" s="9"/>
      <c r="AE7" s="3"/>
      <c r="AF7" s="3"/>
      <c r="AG7" s="3"/>
      <c r="AH7" s="3"/>
      <c r="AI7" s="3"/>
      <c r="AJ7" s="3"/>
      <c r="AK7" s="3"/>
    </row>
    <row r="8" customFormat="false" ht="15.75" hidden="false" customHeight="false" outlineLevel="0" collapsed="false">
      <c r="A8" s="3"/>
      <c r="B8" s="3" t="s">
        <v>35</v>
      </c>
      <c r="C8" s="3" t="s">
        <v>49</v>
      </c>
      <c r="D8" s="3" t="s">
        <v>50</v>
      </c>
      <c r="E8" s="3" t="s">
        <v>51</v>
      </c>
      <c r="F8" s="3" t="s">
        <v>52</v>
      </c>
      <c r="G8" s="3" t="s">
        <v>49</v>
      </c>
      <c r="H8" s="3" t="s">
        <v>50</v>
      </c>
      <c r="I8" s="3" t="s">
        <v>51</v>
      </c>
      <c r="J8" s="3" t="s">
        <v>52</v>
      </c>
      <c r="K8" s="3" t="s">
        <v>49</v>
      </c>
      <c r="L8" s="3" t="s">
        <v>50</v>
      </c>
      <c r="M8" s="3" t="s">
        <v>51</v>
      </c>
      <c r="N8" s="3" t="s">
        <v>52</v>
      </c>
      <c r="O8" s="3" t="s">
        <v>49</v>
      </c>
      <c r="P8" s="3" t="s">
        <v>50</v>
      </c>
      <c r="Q8" s="3" t="s">
        <v>51</v>
      </c>
      <c r="R8" s="3" t="s">
        <v>52</v>
      </c>
      <c r="S8" s="3" t="s">
        <v>49</v>
      </c>
      <c r="T8" s="3" t="s">
        <v>50</v>
      </c>
      <c r="U8" s="3" t="s">
        <v>51</v>
      </c>
      <c r="V8" s="3" t="s">
        <v>52</v>
      </c>
      <c r="W8" s="3" t="s">
        <v>49</v>
      </c>
      <c r="X8" s="3" t="s">
        <v>50</v>
      </c>
      <c r="Y8" s="3" t="s">
        <v>51</v>
      </c>
      <c r="Z8" s="3" t="s">
        <v>52</v>
      </c>
      <c r="AA8" s="3" t="s">
        <v>49</v>
      </c>
      <c r="AB8" s="3" t="s">
        <v>50</v>
      </c>
      <c r="AC8" s="3" t="s">
        <v>51</v>
      </c>
      <c r="AD8" s="3" t="s">
        <v>52</v>
      </c>
      <c r="AE8" s="3"/>
      <c r="AF8" s="3"/>
      <c r="AG8" s="3"/>
      <c r="AH8" s="3"/>
      <c r="AI8" s="3"/>
      <c r="AJ8" s="3"/>
      <c r="AK8" s="3"/>
    </row>
    <row r="9" customFormat="false" ht="15.75" hidden="false" customHeight="false" outlineLevel="0" collapsed="false">
      <c r="A9" s="3" t="s">
        <v>38</v>
      </c>
      <c r="B9" s="4" t="n">
        <v>61.19394201</v>
      </c>
      <c r="C9" s="4" t="n">
        <v>61.96183836</v>
      </c>
      <c r="D9" s="4" t="n">
        <v>62.73255257</v>
      </c>
      <c r="E9" s="4" t="n">
        <v>65.71981698</v>
      </c>
      <c r="F9" s="4" t="n">
        <v>68.70708139</v>
      </c>
      <c r="G9" s="4" t="n">
        <v>61.88990738</v>
      </c>
      <c r="H9" s="4" t="n">
        <v>63.4391218</v>
      </c>
      <c r="I9" s="4" t="n">
        <v>69.62479581</v>
      </c>
      <c r="J9" s="4" t="n">
        <v>76.09817559</v>
      </c>
      <c r="K9" s="4" t="n">
        <v>62.07182848</v>
      </c>
      <c r="L9" s="4" t="n">
        <v>64.41700564</v>
      </c>
      <c r="M9" s="4" t="n">
        <v>74.06460167</v>
      </c>
      <c r="N9" s="4" t="n">
        <v>84.63035392</v>
      </c>
      <c r="O9" s="4" t="n">
        <v>62.18206224</v>
      </c>
      <c r="P9" s="4" t="n">
        <v>65.33408006</v>
      </c>
      <c r="Q9" s="4" t="n">
        <v>78.69612074</v>
      </c>
      <c r="R9" s="4" t="n">
        <v>94.00997679</v>
      </c>
      <c r="S9" s="4" t="n">
        <v>62.21503906</v>
      </c>
      <c r="T9" s="4" t="n">
        <v>66.1818194</v>
      </c>
      <c r="U9" s="4" t="n">
        <v>83.51329761</v>
      </c>
      <c r="V9" s="4" t="n">
        <v>104.29930357</v>
      </c>
      <c r="W9" s="4" t="n">
        <v>62.16487475</v>
      </c>
      <c r="X9" s="4" t="n">
        <v>66.95099748</v>
      </c>
      <c r="Y9" s="4" t="n">
        <v>88.50694864</v>
      </c>
      <c r="Z9" s="4" t="n">
        <v>115.56020391</v>
      </c>
      <c r="AA9" s="4" t="n">
        <v>62.02535484</v>
      </c>
      <c r="AB9" s="4" t="n">
        <v>67.63163881</v>
      </c>
      <c r="AC9" s="4" t="n">
        <v>93.66419691</v>
      </c>
      <c r="AD9" s="4" t="n">
        <v>127.85264001</v>
      </c>
      <c r="AG9" s="4"/>
      <c r="AH9" s="4"/>
      <c r="AI9" s="4"/>
      <c r="AJ9" s="4"/>
      <c r="AK9" s="4"/>
    </row>
    <row r="14" customFormat="false" ht="15.75" hidden="false" customHeight="false" outlineLevel="0" collapsed="false">
      <c r="A14" s="3" t="s">
        <v>40</v>
      </c>
      <c r="B14" s="3" t="s">
        <v>26</v>
      </c>
      <c r="C14" s="9" t="s">
        <v>27</v>
      </c>
      <c r="D14" s="9"/>
      <c r="E14" s="9"/>
      <c r="F14" s="9"/>
      <c r="G14" s="9" t="s">
        <v>28</v>
      </c>
      <c r="H14" s="9"/>
      <c r="I14" s="9"/>
      <c r="J14" s="9"/>
      <c r="K14" s="9" t="s">
        <v>29</v>
      </c>
      <c r="L14" s="9"/>
      <c r="M14" s="9"/>
      <c r="N14" s="9"/>
      <c r="O14" s="9" t="s">
        <v>30</v>
      </c>
      <c r="P14" s="9"/>
      <c r="Q14" s="9"/>
      <c r="R14" s="9"/>
      <c r="S14" s="9" t="s">
        <v>31</v>
      </c>
      <c r="T14" s="9"/>
      <c r="U14" s="9"/>
      <c r="V14" s="9"/>
      <c r="W14" s="9" t="s">
        <v>32</v>
      </c>
      <c r="X14" s="9"/>
      <c r="Y14" s="9"/>
      <c r="Z14" s="9"/>
      <c r="AA14" s="9" t="s">
        <v>33</v>
      </c>
      <c r="AB14" s="9"/>
      <c r="AC14" s="9"/>
      <c r="AD14" s="9"/>
      <c r="AE14" s="3"/>
      <c r="AF14" s="3"/>
      <c r="AG14" s="3"/>
      <c r="AH14" s="3"/>
      <c r="AI14" s="3"/>
      <c r="AJ14" s="3"/>
      <c r="AK14" s="3"/>
    </row>
    <row r="15" customFormat="false" ht="15.75" hidden="false" customHeight="false" outlineLevel="0" collapsed="false">
      <c r="A15" s="3"/>
      <c r="B15" s="3" t="s">
        <v>35</v>
      </c>
      <c r="C15" s="3" t="s">
        <v>49</v>
      </c>
      <c r="D15" s="3" t="s">
        <v>50</v>
      </c>
      <c r="E15" s="3" t="s">
        <v>51</v>
      </c>
      <c r="F15" s="3" t="s">
        <v>52</v>
      </c>
      <c r="G15" s="3" t="s">
        <v>49</v>
      </c>
      <c r="H15" s="3" t="s">
        <v>50</v>
      </c>
      <c r="I15" s="3" t="s">
        <v>51</v>
      </c>
      <c r="J15" s="3" t="s">
        <v>52</v>
      </c>
      <c r="K15" s="3" t="s">
        <v>49</v>
      </c>
      <c r="L15" s="3" t="s">
        <v>50</v>
      </c>
      <c r="M15" s="3" t="s">
        <v>51</v>
      </c>
      <c r="N15" s="3" t="s">
        <v>52</v>
      </c>
      <c r="O15" s="3" t="s">
        <v>49</v>
      </c>
      <c r="P15" s="3" t="s">
        <v>50</v>
      </c>
      <c r="Q15" s="3" t="s">
        <v>51</v>
      </c>
      <c r="R15" s="3" t="s">
        <v>52</v>
      </c>
      <c r="S15" s="3" t="s">
        <v>49</v>
      </c>
      <c r="T15" s="3" t="s">
        <v>50</v>
      </c>
      <c r="U15" s="3" t="s">
        <v>51</v>
      </c>
      <c r="V15" s="3" t="s">
        <v>52</v>
      </c>
      <c r="W15" s="3" t="s">
        <v>49</v>
      </c>
      <c r="X15" s="3" t="s">
        <v>50</v>
      </c>
      <c r="Y15" s="3" t="s">
        <v>51</v>
      </c>
      <c r="Z15" s="3" t="s">
        <v>52</v>
      </c>
      <c r="AA15" s="3" t="s">
        <v>49</v>
      </c>
      <c r="AB15" s="3" t="s">
        <v>50</v>
      </c>
      <c r="AC15" s="3" t="s">
        <v>51</v>
      </c>
      <c r="AD15" s="3" t="s">
        <v>52</v>
      </c>
      <c r="AE15" s="3"/>
      <c r="AF15" s="3"/>
      <c r="AG15" s="3"/>
      <c r="AH15" s="3"/>
      <c r="AI15" s="3"/>
      <c r="AJ15" s="3"/>
      <c r="AK15" s="3"/>
    </row>
    <row r="16" customFormat="false" ht="15.75" hidden="false" customHeight="false" outlineLevel="0" collapsed="false">
      <c r="A16" s="3" t="s">
        <v>38</v>
      </c>
      <c r="B16" s="4" t="n">
        <v>61.19394201</v>
      </c>
      <c r="C16" s="4" t="n">
        <v>61.96183836</v>
      </c>
      <c r="D16" s="4" t="n">
        <v>62.73255257</v>
      </c>
      <c r="E16" s="4" t="n">
        <v>65.71981698</v>
      </c>
      <c r="F16" s="4" t="n">
        <v>68.70708139</v>
      </c>
      <c r="G16" s="4" t="n">
        <v>61.78906015</v>
      </c>
      <c r="H16" s="4" t="n">
        <v>63.3357502</v>
      </c>
      <c r="I16" s="4" t="n">
        <v>69.51134489</v>
      </c>
      <c r="J16" s="4" t="n">
        <v>75.97417654</v>
      </c>
      <c r="K16" s="4" t="n">
        <v>61.51817691</v>
      </c>
      <c r="L16" s="4" t="n">
        <v>63.8424362</v>
      </c>
      <c r="M16" s="4" t="n">
        <v>73.4039802</v>
      </c>
      <c r="N16" s="4" t="n">
        <v>83.8754909</v>
      </c>
      <c r="O16" s="4" t="n">
        <v>61.14214706</v>
      </c>
      <c r="P16" s="4" t="n">
        <v>64.24145142</v>
      </c>
      <c r="Q16" s="4" t="n">
        <v>77.38002913</v>
      </c>
      <c r="R16" s="4" t="n">
        <v>92.43778059</v>
      </c>
      <c r="S16" s="4" t="n">
        <v>60.65354155</v>
      </c>
      <c r="T16" s="4" t="n">
        <v>64.52076208</v>
      </c>
      <c r="U16" s="4" t="n">
        <v>81.41724804</v>
      </c>
      <c r="V16" s="4" t="n">
        <v>101.68155865</v>
      </c>
      <c r="W16" s="4" t="n">
        <v>60.04452486</v>
      </c>
      <c r="X16" s="4" t="n">
        <v>64.66740018</v>
      </c>
      <c r="Y16" s="4" t="n">
        <v>85.48811044</v>
      </c>
      <c r="Z16" s="4" t="n">
        <v>111.61862007</v>
      </c>
      <c r="AA16" s="4" t="n">
        <v>59.30683498</v>
      </c>
      <c r="AB16" s="4" t="n">
        <v>64.66740018</v>
      </c>
      <c r="AC16" s="4" t="n">
        <v>89.55897284</v>
      </c>
      <c r="AD16" s="4" t="n">
        <v>122.24896484</v>
      </c>
      <c r="AG16" s="4"/>
      <c r="AH16" s="4"/>
      <c r="AI16" s="4"/>
      <c r="AJ16" s="4"/>
      <c r="AK16" s="4"/>
    </row>
    <row r="24" customFormat="false" ht="15.75" hidden="false" customHeight="false" outlineLevel="0" collapsed="false">
      <c r="A24" s="11" t="s">
        <v>38</v>
      </c>
      <c r="B24" s="11" t="s">
        <v>63</v>
      </c>
      <c r="C24" s="11" t="s">
        <v>64</v>
      </c>
      <c r="D24" s="11" t="s">
        <v>65</v>
      </c>
      <c r="E24" s="11" t="s">
        <v>66</v>
      </c>
      <c r="F24" s="12" t="s">
        <v>67</v>
      </c>
      <c r="G24" s="12" t="s">
        <v>68</v>
      </c>
      <c r="H24" s="12" t="s">
        <v>69</v>
      </c>
      <c r="I24" s="12" t="s">
        <v>70</v>
      </c>
      <c r="J24" s="12" t="s">
        <v>71</v>
      </c>
      <c r="K24" s="12" t="s">
        <v>72</v>
      </c>
      <c r="L24" s="12" t="s">
        <v>73</v>
      </c>
      <c r="M24" s="12" t="s">
        <v>74</v>
      </c>
      <c r="N24" s="12" t="s">
        <v>47</v>
      </c>
    </row>
    <row r="25" customFormat="false" ht="15.75" hidden="false" customHeight="false" outlineLevel="0" collapsed="false">
      <c r="A25" s="11" t="n">
        <v>2023</v>
      </c>
      <c r="B25" s="13" t="n">
        <v>61.19394201</v>
      </c>
      <c r="C25" s="13" t="n">
        <v>61.19394201</v>
      </c>
      <c r="D25" s="13" t="n">
        <v>61.19394201</v>
      </c>
      <c r="E25" s="13" t="n">
        <v>61.19394201</v>
      </c>
      <c r="F25" s="14" t="n">
        <v>61.19394201</v>
      </c>
      <c r="G25" s="14" t="n">
        <v>61.19394201</v>
      </c>
      <c r="H25" s="14" t="n">
        <v>61.19394201</v>
      </c>
      <c r="I25" s="13" t="n">
        <v>61.19394201</v>
      </c>
      <c r="J25" s="14" t="n">
        <v>61.19394201</v>
      </c>
      <c r="K25" s="14" t="n">
        <v>61.19394201</v>
      </c>
      <c r="L25" s="14" t="n">
        <v>61.19394201</v>
      </c>
      <c r="M25" s="14" t="n">
        <v>61.19394201</v>
      </c>
      <c r="N25" s="14" t="n">
        <v>61.19394201</v>
      </c>
    </row>
    <row r="26" customFormat="false" ht="15.75" hidden="false" customHeight="false" outlineLevel="0" collapsed="false">
      <c r="A26" s="11" t="n">
        <v>2024</v>
      </c>
      <c r="B26" s="13" t="n">
        <v>61.96183836</v>
      </c>
      <c r="C26" s="13" t="n">
        <v>62.73255257</v>
      </c>
      <c r="D26" s="13" t="n">
        <v>65.71981698</v>
      </c>
      <c r="E26" s="13" t="n">
        <v>68.70708139</v>
      </c>
      <c r="F26" s="14" t="n">
        <v>61.96183836</v>
      </c>
      <c r="G26" s="14" t="n">
        <v>62.73255257</v>
      </c>
      <c r="H26" s="14" t="n">
        <v>65.71981698</v>
      </c>
      <c r="I26" s="13" t="n">
        <v>68.70708139</v>
      </c>
      <c r="J26" s="14" t="n">
        <v>61.96183836</v>
      </c>
      <c r="K26" s="14" t="n">
        <v>62.73255257</v>
      </c>
      <c r="L26" s="14" t="n">
        <v>65.71981698</v>
      </c>
      <c r="M26" s="14" t="n">
        <v>68.70708139</v>
      </c>
      <c r="N26" s="14" t="n">
        <v>64.78032233</v>
      </c>
    </row>
    <row r="27" customFormat="false" ht="15.75" hidden="false" customHeight="false" outlineLevel="0" collapsed="false">
      <c r="A27" s="11" t="n">
        <v>2025</v>
      </c>
      <c r="B27" s="13" t="n">
        <v>64.26062256</v>
      </c>
      <c r="C27" s="13" t="n">
        <v>65.8691802</v>
      </c>
      <c r="D27" s="13" t="n">
        <v>72.29179868</v>
      </c>
      <c r="E27" s="13" t="n">
        <v>79.0131436</v>
      </c>
      <c r="F27" s="14" t="n">
        <v>61.88990738</v>
      </c>
      <c r="G27" s="14" t="n">
        <v>63.4391218</v>
      </c>
      <c r="H27" s="14" t="n">
        <v>69.62479581</v>
      </c>
      <c r="I27" s="14" t="n">
        <v>76.09817559</v>
      </c>
      <c r="J27" s="14" t="n">
        <v>61.78906015</v>
      </c>
      <c r="K27" s="14" t="n">
        <v>63.3357502</v>
      </c>
      <c r="L27" s="14" t="n">
        <v>69.51134489</v>
      </c>
      <c r="M27" s="14" t="n">
        <v>75.97417654</v>
      </c>
      <c r="N27" s="14" t="n">
        <v>68.59142312</v>
      </c>
    </row>
    <row r="28" customFormat="false" ht="15.75" hidden="false" customHeight="false" outlineLevel="0" collapsed="false">
      <c r="A28" s="11" t="n">
        <v>2026</v>
      </c>
      <c r="B28" s="13" t="n">
        <v>66.64469166</v>
      </c>
      <c r="C28" s="13" t="n">
        <v>69.16263921</v>
      </c>
      <c r="D28" s="13" t="n">
        <v>79.52097855</v>
      </c>
      <c r="E28" s="13" t="n">
        <v>90.86511514</v>
      </c>
      <c r="F28" s="14" t="n">
        <v>62.07182848</v>
      </c>
      <c r="G28" s="14" t="n">
        <v>64.41700564</v>
      </c>
      <c r="H28" s="14" t="n">
        <v>74.06460167</v>
      </c>
      <c r="I28" s="14" t="n">
        <v>84.63035392</v>
      </c>
      <c r="J28" s="14" t="n">
        <v>61.51817691</v>
      </c>
      <c r="K28" s="14" t="n">
        <v>63.8424362</v>
      </c>
      <c r="L28" s="14" t="n">
        <v>73.4039802</v>
      </c>
      <c r="M28" s="14" t="n">
        <v>83.8754909</v>
      </c>
      <c r="N28" s="14" t="n">
        <v>72.83477487</v>
      </c>
    </row>
    <row r="29" customFormat="false" ht="15.75" hidden="false" customHeight="false" outlineLevel="0" collapsed="false">
      <c r="A29" s="11" t="n">
        <v>2027</v>
      </c>
      <c r="B29" s="13" t="n">
        <v>69.11720972</v>
      </c>
      <c r="C29" s="13" t="n">
        <v>72.62077117</v>
      </c>
      <c r="D29" s="13" t="n">
        <v>87.4730764</v>
      </c>
      <c r="E29" s="13" t="n">
        <v>104.4948824</v>
      </c>
      <c r="F29" s="14" t="n">
        <v>62.18206224</v>
      </c>
      <c r="G29" s="14" t="n">
        <v>65.33408006</v>
      </c>
      <c r="H29" s="14" t="n">
        <v>78.69612074</v>
      </c>
      <c r="I29" s="14" t="n">
        <v>94.00997679</v>
      </c>
      <c r="J29" s="14" t="n">
        <v>61.14214706</v>
      </c>
      <c r="K29" s="14" t="n">
        <v>64.24145142</v>
      </c>
      <c r="L29" s="14" t="n">
        <v>77.38002913</v>
      </c>
      <c r="M29" s="14" t="n">
        <v>92.43778059</v>
      </c>
      <c r="N29" s="14" t="n">
        <v>77.42746564</v>
      </c>
    </row>
    <row r="30" customFormat="false" ht="15.75" hidden="false" customHeight="false" outlineLevel="0" collapsed="false">
      <c r="A30" s="11" t="n">
        <v>2028</v>
      </c>
      <c r="B30" s="13" t="n">
        <v>71.6814582</v>
      </c>
      <c r="C30" s="13" t="n">
        <v>76.25180973</v>
      </c>
      <c r="D30" s="13" t="n">
        <v>96.22038405</v>
      </c>
      <c r="E30" s="13" t="n">
        <v>120.1691148</v>
      </c>
      <c r="F30" s="14" t="n">
        <v>62.21503906</v>
      </c>
      <c r="G30" s="14" t="n">
        <v>66.1818194</v>
      </c>
      <c r="H30" s="14" t="n">
        <v>83.51329761</v>
      </c>
      <c r="I30" s="14" t="n">
        <v>104.2993036</v>
      </c>
      <c r="J30" s="14" t="n">
        <v>60.65354155</v>
      </c>
      <c r="K30" s="14" t="n">
        <v>64.52076208</v>
      </c>
      <c r="L30" s="14" t="n">
        <v>81.41724804</v>
      </c>
      <c r="M30" s="14" t="n">
        <v>101.6815587</v>
      </c>
      <c r="N30" s="14" t="n">
        <v>82.40044473</v>
      </c>
    </row>
    <row r="31" customFormat="false" ht="15.75" hidden="false" customHeight="false" outlineLevel="0" collapsed="false">
      <c r="A31" s="11" t="n">
        <v>2029</v>
      </c>
      <c r="B31" s="13" t="n">
        <v>74.3408403</v>
      </c>
      <c r="C31" s="13" t="n">
        <v>80.06440022</v>
      </c>
      <c r="D31" s="13" t="n">
        <v>105.8424225</v>
      </c>
      <c r="E31" s="13" t="n">
        <v>138.194482</v>
      </c>
      <c r="F31" s="14" t="n">
        <v>62.16487475</v>
      </c>
      <c r="G31" s="14" t="n">
        <v>66.95099748</v>
      </c>
      <c r="H31" s="14" t="n">
        <v>88.50694864</v>
      </c>
      <c r="I31" s="14" t="n">
        <v>115.5602039</v>
      </c>
      <c r="J31" s="14" t="n">
        <v>60.04452486</v>
      </c>
      <c r="K31" s="14" t="n">
        <v>64.66740018</v>
      </c>
      <c r="L31" s="14" t="n">
        <v>85.48811044</v>
      </c>
      <c r="M31" s="14" t="n">
        <v>111.6186201</v>
      </c>
      <c r="N31" s="14" t="n">
        <v>87.78698544</v>
      </c>
    </row>
    <row r="32" customFormat="false" ht="15.75" hidden="false" customHeight="false" outlineLevel="0" collapsed="false">
      <c r="A32" s="11" t="n">
        <v>2030</v>
      </c>
      <c r="B32" s="13" t="n">
        <v>77.09888547</v>
      </c>
      <c r="C32" s="13" t="n">
        <v>84.06762023</v>
      </c>
      <c r="D32" s="13" t="n">
        <v>116.4266647</v>
      </c>
      <c r="E32" s="13" t="n">
        <v>158.9236543</v>
      </c>
      <c r="F32" s="14" t="n">
        <v>62.02535484</v>
      </c>
      <c r="G32" s="14" t="n">
        <v>67.63163881</v>
      </c>
      <c r="H32" s="14" t="n">
        <v>93.66419691</v>
      </c>
      <c r="I32" s="13" t="n">
        <v>127.85264</v>
      </c>
      <c r="J32" s="14" t="n">
        <v>59.30683498</v>
      </c>
      <c r="K32" s="14" t="n">
        <v>64.66740018</v>
      </c>
      <c r="L32" s="14" t="n">
        <v>89.55897284</v>
      </c>
      <c r="M32" s="14" t="n">
        <v>122.2489648</v>
      </c>
      <c r="N32" s="14" t="n">
        <v>93.62273567</v>
      </c>
    </row>
    <row r="33" customFormat="false" ht="15.75" hidden="false" customHeight="false" outlineLevel="0" collapsed="false">
      <c r="R33" s="4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R35" s="4"/>
    </row>
    <row r="36" customFormat="false" ht="15.75" hidden="false" customHeight="false" outlineLevel="0" collapsed="false">
      <c r="A36" s="3"/>
      <c r="R36" s="4"/>
    </row>
    <row r="37" customFormat="false" ht="15.75" hidden="false" customHeight="false" outlineLevel="0" collapsed="false">
      <c r="A37" s="3"/>
    </row>
    <row r="38" customFormat="false" ht="15.75" hidden="false" customHeight="false" outlineLevel="0" collapsed="false">
      <c r="A38" s="3"/>
    </row>
    <row r="39" customFormat="false" ht="15.75" hidden="false" customHeight="false" outlineLevel="0" collapsed="false">
      <c r="A39" s="3"/>
    </row>
    <row r="40" customFormat="false" ht="15.75" hidden="false" customHeight="false" outlineLevel="0" collapsed="false">
      <c r="A40" s="3"/>
    </row>
    <row r="41" customFormat="false" ht="15.75" hidden="false" customHeight="false" outlineLevel="0" collapsed="false">
      <c r="A41" s="3"/>
    </row>
    <row r="42" customFormat="false" ht="15.75" hidden="false" customHeight="false" outlineLevel="0" collapsed="false">
      <c r="A42" s="3"/>
    </row>
    <row r="43" customFormat="false" ht="15.75" hidden="false" customHeight="false" outlineLevel="0" collapsed="false">
      <c r="A43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false" outlineLevel="0" collapsed="false">
      <c r="A46" s="3"/>
    </row>
    <row r="47" customFormat="false" ht="15.75" hidden="false" customHeight="false" outlineLevel="0" collapsed="false">
      <c r="A47" s="3"/>
    </row>
    <row r="48" customFormat="false" ht="15.75" hidden="false" customHeight="false" outlineLevel="0" collapsed="false">
      <c r="A48" s="3"/>
    </row>
    <row r="49" customFormat="false" ht="15.75" hidden="false" customHeight="false" outlineLevel="0" collapsed="false">
      <c r="A49" s="3"/>
    </row>
    <row r="50" customFormat="false" ht="15.75" hidden="false" customHeight="false" outlineLevel="0" collapsed="false">
      <c r="A50" s="3"/>
    </row>
    <row r="51" customFormat="false" ht="15.75" hidden="false" customHeight="false" outlineLevel="0" collapsed="false">
      <c r="A51" s="3"/>
    </row>
    <row r="52" customFormat="false" ht="15.75" hidden="false" customHeight="false" outlineLevel="0" collapsed="false">
      <c r="A52" s="3"/>
    </row>
    <row r="53" customFormat="false" ht="15.75" hidden="false" customHeight="false" outlineLevel="0" collapsed="false">
      <c r="A53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false" outlineLevel="0" collapsed="false">
      <c r="A56" s="3"/>
    </row>
    <row r="57" customFormat="false" ht="15.75" hidden="false" customHeight="false" outlineLevel="0" collapsed="false">
      <c r="A57" s="3"/>
    </row>
    <row r="58" customFormat="false" ht="15.75" hidden="false" customHeight="false" outlineLevel="0" collapsed="false">
      <c r="A58" s="3"/>
    </row>
    <row r="59" customFormat="false" ht="15.75" hidden="false" customHeight="false" outlineLevel="0" collapsed="false">
      <c r="A59" s="3"/>
    </row>
    <row r="60" customFormat="false" ht="15.75" hidden="false" customHeight="false" outlineLevel="0" collapsed="false">
      <c r="A60" s="3"/>
    </row>
    <row r="61" customFormat="false" ht="15.75" hidden="false" customHeight="false" outlineLevel="0" collapsed="false">
      <c r="A61" s="3"/>
    </row>
    <row r="62" customFormat="false" ht="15.75" hidden="false" customHeight="false" outlineLevel="0" collapsed="false">
      <c r="A62" s="3"/>
    </row>
    <row r="63" customFormat="false" ht="15.75" hidden="false" customHeight="false" outlineLevel="0" collapsed="false">
      <c r="A63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customFormat="false" ht="15.75" hidden="false" customHeight="false" outlineLevel="0" collapsed="false">
      <c r="A66" s="3"/>
    </row>
    <row r="67" customFormat="false" ht="15.75" hidden="false" customHeight="false" outlineLevel="0" collapsed="false">
      <c r="A67" s="3"/>
    </row>
    <row r="68" customFormat="false" ht="15.75" hidden="false" customHeight="false" outlineLevel="0" collapsed="false">
      <c r="A68" s="3"/>
    </row>
    <row r="69" customFormat="false" ht="15.75" hidden="false" customHeight="false" outlineLevel="0" collapsed="false">
      <c r="A69" s="3"/>
    </row>
    <row r="70" customFormat="false" ht="15.75" hidden="false" customHeight="false" outlineLevel="0" collapsed="false">
      <c r="A70" s="3"/>
    </row>
    <row r="71" customFormat="false" ht="15.75" hidden="false" customHeight="false" outlineLevel="0" collapsed="false">
      <c r="A71" s="3"/>
    </row>
    <row r="72" customFormat="false" ht="15.75" hidden="false" customHeight="false" outlineLevel="0" collapsed="false">
      <c r="A72" s="3"/>
    </row>
    <row r="73" customFormat="false" ht="15.75" hidden="false" customHeight="false" outlineLevel="0" collapsed="false">
      <c r="A73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customFormat="false" ht="15.75" hidden="false" customHeight="false" outlineLevel="0" collapsed="false">
      <c r="A76" s="3"/>
    </row>
    <row r="77" customFormat="false" ht="15.75" hidden="false" customHeight="false" outlineLevel="0" collapsed="false">
      <c r="A77" s="3"/>
    </row>
    <row r="78" customFormat="false" ht="15.75" hidden="false" customHeight="false" outlineLevel="0" collapsed="false">
      <c r="A78" s="3"/>
    </row>
    <row r="79" customFormat="false" ht="15.75" hidden="false" customHeight="false" outlineLevel="0" collapsed="false">
      <c r="A79" s="3"/>
    </row>
    <row r="80" customFormat="false" ht="15.75" hidden="false" customHeight="false" outlineLevel="0" collapsed="false">
      <c r="A80" s="3"/>
    </row>
    <row r="81" customFormat="false" ht="15.75" hidden="false" customHeight="false" outlineLevel="0" collapsed="false">
      <c r="A81" s="3"/>
    </row>
    <row r="82" customFormat="false" ht="15.75" hidden="false" customHeight="false" outlineLevel="0" collapsed="false">
      <c r="A82" s="3"/>
    </row>
    <row r="83" customFormat="false" ht="15.75" hidden="false" customHeight="false" outlineLevel="0" collapsed="false">
      <c r="A83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</row>
    <row r="89" customFormat="false" ht="15.75" hidden="false" customHeight="false" outlineLevel="0" collapsed="false">
      <c r="A89" s="3"/>
    </row>
    <row r="90" customFormat="false" ht="15.75" hidden="false" customHeight="false" outlineLevel="0" collapsed="false">
      <c r="A90" s="3"/>
    </row>
    <row r="91" customFormat="false" ht="15.75" hidden="false" customHeight="false" outlineLevel="0" collapsed="false">
      <c r="A91" s="3"/>
    </row>
    <row r="92" customFormat="false" ht="15.75" hidden="false" customHeight="false" outlineLevel="0" collapsed="false">
      <c r="A92" s="3"/>
    </row>
    <row r="93" customFormat="false" ht="15.75" hidden="false" customHeight="false" outlineLevel="0" collapsed="false">
      <c r="A93" s="3"/>
    </row>
    <row r="94" customFormat="false" ht="15.75" hidden="false" customHeight="false" outlineLevel="0" collapsed="false">
      <c r="A94" s="3"/>
    </row>
    <row r="97" customFormat="false" ht="15.75" hidden="false" customHeight="false" outlineLevel="0" collapsed="false">
      <c r="A97" s="3"/>
    </row>
    <row r="98" customFormat="false" ht="15.75" hidden="false" customHeight="false" outlineLevel="0" collapsed="false">
      <c r="A98" s="3"/>
    </row>
    <row r="99" customFormat="false" ht="15.75" hidden="false" customHeight="false" outlineLevel="0" collapsed="false">
      <c r="A99" s="3"/>
    </row>
    <row r="100" customFormat="false" ht="15.75" hidden="false" customHeight="false" outlineLevel="0" collapsed="false">
      <c r="A100" s="3"/>
    </row>
    <row r="101" customFormat="false" ht="15.75" hidden="false" customHeight="false" outlineLevel="0" collapsed="false">
      <c r="A101" s="3"/>
    </row>
    <row r="102" customFormat="false" ht="15.75" hidden="false" customHeight="false" outlineLevel="0" collapsed="false">
      <c r="A102" s="3"/>
    </row>
    <row r="103" customFormat="false" ht="15.75" hidden="false" customHeight="false" outlineLevel="0" collapsed="false">
      <c r="A103" s="3"/>
    </row>
    <row r="106" customFormat="false" ht="15.75" hidden="false" customHeight="false" outlineLevel="0" collapsed="false">
      <c r="A106" s="10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5.75" hidden="false" customHeight="false" outlineLevel="0" collapsed="false">
      <c r="A112" s="3"/>
    </row>
    <row r="113" customFormat="false" ht="15.75" hidden="false" customHeight="false" outlineLevel="0" collapsed="false">
      <c r="A113" s="3"/>
    </row>
    <row r="114" customFormat="false" ht="15.75" hidden="false" customHeight="false" outlineLevel="0" collapsed="false">
      <c r="A114" s="3"/>
    </row>
    <row r="115" customFormat="false" ht="15.75" hidden="false" customHeight="false" outlineLevel="0" collapsed="false">
      <c r="A115" s="3"/>
    </row>
    <row r="116" customFormat="false" ht="15.75" hidden="false" customHeight="false" outlineLevel="0" collapsed="false">
      <c r="A116" s="3"/>
    </row>
    <row r="117" customFormat="false" ht="15.75" hidden="false" customHeight="false" outlineLevel="0" collapsed="false">
      <c r="A117" s="3"/>
    </row>
  </sheetData>
  <mergeCells count="21">
    <mergeCell ref="C1:F1"/>
    <mergeCell ref="G1:J1"/>
    <mergeCell ref="K1:N1"/>
    <mergeCell ref="O1:R1"/>
    <mergeCell ref="S1:V1"/>
    <mergeCell ref="W1:Z1"/>
    <mergeCell ref="AA1:AD1"/>
    <mergeCell ref="C7:F7"/>
    <mergeCell ref="G7:J7"/>
    <mergeCell ref="K7:N7"/>
    <mergeCell ref="O7:R7"/>
    <mergeCell ref="S7:V7"/>
    <mergeCell ref="W7:Z7"/>
    <mergeCell ref="AA7:AD7"/>
    <mergeCell ref="C14:F14"/>
    <mergeCell ref="G14:J14"/>
    <mergeCell ref="K14:N14"/>
    <mergeCell ref="O14:R14"/>
    <mergeCell ref="S14:V14"/>
    <mergeCell ref="W14:Z14"/>
    <mergeCell ref="AA14:AD1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U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5" activeCellId="0" sqref="A65"/>
    </sheetView>
  </sheetViews>
  <sheetFormatPr defaultColWidth="12.6328125" defaultRowHeight="15.75" zeroHeight="false" outlineLevelRow="0" outlineLevelCol="0"/>
  <sheetData>
    <row r="2" customFormat="false" ht="15.75" hidden="false" customHeight="false" outlineLevel="0" collapsed="false">
      <c r="A2" s="4" t="s">
        <v>75</v>
      </c>
    </row>
    <row r="3" customFormat="false" ht="15.75" hidden="false" customHeight="false" outlineLevel="0" collapsed="false">
      <c r="A3" s="3" t="s">
        <v>38</v>
      </c>
      <c r="B3" s="3" t="s">
        <v>76</v>
      </c>
      <c r="C3" s="3" t="s">
        <v>77</v>
      </c>
      <c r="D3" s="3" t="s">
        <v>78</v>
      </c>
      <c r="E3" s="3" t="s">
        <v>79</v>
      </c>
      <c r="F3" s="3" t="s">
        <v>80</v>
      </c>
      <c r="G3" s="3" t="s">
        <v>81</v>
      </c>
      <c r="H3" s="3" t="s">
        <v>82</v>
      </c>
      <c r="I3" s="3" t="s">
        <v>83</v>
      </c>
      <c r="J3" s="3" t="s">
        <v>84</v>
      </c>
      <c r="K3" s="3" t="s">
        <v>85</v>
      </c>
      <c r="L3" s="3" t="s">
        <v>86</v>
      </c>
      <c r="M3" s="3" t="s">
        <v>87</v>
      </c>
      <c r="N3" s="3" t="s">
        <v>88</v>
      </c>
      <c r="O3" s="3" t="s">
        <v>89</v>
      </c>
      <c r="P3" s="3" t="s">
        <v>90</v>
      </c>
      <c r="Q3" s="3" t="s">
        <v>91</v>
      </c>
      <c r="R3" s="3" t="s">
        <v>92</v>
      </c>
      <c r="S3" s="3" t="s">
        <v>93</v>
      </c>
      <c r="T3" s="3" t="s">
        <v>94</v>
      </c>
      <c r="U3" s="3" t="s">
        <v>95</v>
      </c>
    </row>
    <row r="4" customFormat="false" ht="15.75" hidden="false" customHeight="false" outlineLevel="0" collapsed="false">
      <c r="A4" s="3" t="n">
        <v>2023</v>
      </c>
      <c r="B4" s="15" t="n">
        <v>63.83578815</v>
      </c>
      <c r="C4" s="15" t="n">
        <v>63.83578815</v>
      </c>
      <c r="D4" s="15" t="n">
        <v>63.83578815</v>
      </c>
      <c r="E4" s="15" t="n">
        <v>63.83578815</v>
      </c>
      <c r="F4" s="15" t="n">
        <v>63.83578815</v>
      </c>
      <c r="G4" s="15" t="n">
        <v>63.83578815</v>
      </c>
      <c r="H4" s="15" t="n">
        <v>63.83578815</v>
      </c>
      <c r="I4" s="15" t="n">
        <v>63.83578815</v>
      </c>
      <c r="J4" s="15" t="n">
        <v>63.83578815</v>
      </c>
      <c r="K4" s="15" t="n">
        <v>63.83578815</v>
      </c>
      <c r="L4" s="15" t="n">
        <v>63.83578815</v>
      </c>
      <c r="M4" s="15" t="n">
        <v>63.83578815</v>
      </c>
      <c r="N4" s="15" t="n">
        <f aca="false">AVERAGE(B4:M4)</f>
        <v>63.83578815</v>
      </c>
      <c r="O4" s="15" t="n">
        <v>71.94706549</v>
      </c>
      <c r="P4" s="15" t="n">
        <v>71.94706549</v>
      </c>
      <c r="Q4" s="15" t="n">
        <v>71.94706549</v>
      </c>
      <c r="R4" s="15" t="n">
        <v>71.94706549</v>
      </c>
      <c r="S4" s="15" t="n">
        <v>71.94706549</v>
      </c>
      <c r="T4" s="15" t="n">
        <v>71.94706549</v>
      </c>
      <c r="U4" s="15" t="n">
        <f aca="false">AVERAGE(O4:T4)</f>
        <v>71.94706549</v>
      </c>
    </row>
    <row r="5" customFormat="false" ht="15.75" hidden="false" customHeight="false" outlineLevel="0" collapsed="false">
      <c r="A5" s="3" t="n">
        <v>2024</v>
      </c>
      <c r="B5" s="15" t="n">
        <v>64.65161703</v>
      </c>
      <c r="C5" s="15" t="n">
        <v>65.45578814</v>
      </c>
      <c r="D5" s="15" t="n">
        <v>68.57273043</v>
      </c>
      <c r="E5" s="15" t="n">
        <v>71.68967272</v>
      </c>
      <c r="F5" s="15" t="n">
        <v>64.65161703</v>
      </c>
      <c r="G5" s="15" t="n">
        <v>65.45578814</v>
      </c>
      <c r="H5" s="15" t="n">
        <v>68.57273043</v>
      </c>
      <c r="I5" s="15" t="n">
        <v>71.68967272</v>
      </c>
      <c r="J5" s="15" t="n">
        <v>64.65161703</v>
      </c>
      <c r="K5" s="15" t="n">
        <v>65.45578814</v>
      </c>
      <c r="L5" s="15" t="n">
        <v>68.57273043</v>
      </c>
      <c r="M5" s="15" t="n">
        <v>71.68967272</v>
      </c>
      <c r="N5" s="15" t="n">
        <f aca="false">AVERAGE(B5:M5)</f>
        <v>67.59245208</v>
      </c>
      <c r="O5" s="15" t="n">
        <v>73.21359537</v>
      </c>
      <c r="P5" s="15" t="n">
        <v>92.24211563</v>
      </c>
      <c r="Q5" s="15" t="n">
        <v>73.21359537</v>
      </c>
      <c r="R5" s="15" t="n">
        <v>92.24211563</v>
      </c>
      <c r="S5" s="15" t="n">
        <v>73.21359537</v>
      </c>
      <c r="T5" s="15" t="n">
        <v>92.24211563</v>
      </c>
      <c r="U5" s="15" t="n">
        <f aca="false">AVERAGE(O5:T5)</f>
        <v>82.7278555</v>
      </c>
    </row>
    <row r="6" customFormat="false" ht="15.75" hidden="false" customHeight="false" outlineLevel="0" collapsed="false">
      <c r="A6" s="3" t="n">
        <v>2025</v>
      </c>
      <c r="B6" s="15" t="n">
        <v>67.05019202</v>
      </c>
      <c r="C6" s="15" t="n">
        <v>68.72857755</v>
      </c>
      <c r="D6" s="15" t="n">
        <v>75.43000347</v>
      </c>
      <c r="E6" s="15" t="n">
        <v>82.44312363</v>
      </c>
      <c r="F6" s="15" t="n">
        <v>65.05602682</v>
      </c>
      <c r="G6" s="15" t="n">
        <v>66.68449485</v>
      </c>
      <c r="H6" s="15" t="n">
        <v>73.18661113</v>
      </c>
      <c r="I6" s="15" t="n">
        <v>79.99115142</v>
      </c>
      <c r="J6" s="15" t="n">
        <v>64.47133848</v>
      </c>
      <c r="K6" s="15" t="n">
        <v>66.08517072</v>
      </c>
      <c r="L6" s="15" t="n">
        <v>72.52884949</v>
      </c>
      <c r="M6" s="15" t="n">
        <v>79.27223426</v>
      </c>
      <c r="N6" s="15" t="n">
        <f aca="false">AVERAGE(B6:M6)</f>
        <v>71.7439811533333</v>
      </c>
      <c r="O6" s="15" t="n">
        <v>80.24797182</v>
      </c>
      <c r="P6" s="15" t="n">
        <v>121.09820616</v>
      </c>
      <c r="Q6" s="15" t="n">
        <v>77.86128645</v>
      </c>
      <c r="R6" s="15" t="n">
        <v>117.49657848</v>
      </c>
      <c r="S6" s="15" t="n">
        <v>77.16151137</v>
      </c>
      <c r="T6" s="15" t="n">
        <v>116.44058285</v>
      </c>
      <c r="U6" s="15" t="n">
        <f aca="false">AVERAGE(O6:T6)</f>
        <v>98.3843561883333</v>
      </c>
    </row>
    <row r="7" customFormat="false" ht="15.75" hidden="false" customHeight="false" outlineLevel="0" collapsed="false">
      <c r="A7" s="3" t="n">
        <v>2026</v>
      </c>
      <c r="B7" s="15" t="n">
        <v>69.53775414</v>
      </c>
      <c r="C7" s="15" t="n">
        <v>72.16500642</v>
      </c>
      <c r="D7" s="15" t="n">
        <v>82.97300382</v>
      </c>
      <c r="E7" s="15" t="n">
        <v>94.80959218</v>
      </c>
      <c r="F7" s="15" t="n">
        <v>65.40203589</v>
      </c>
      <c r="G7" s="15" t="n">
        <v>67.87303384</v>
      </c>
      <c r="H7" s="15" t="n">
        <v>78.03823176</v>
      </c>
      <c r="I7" s="15" t="n">
        <v>89.17084577</v>
      </c>
      <c r="J7" s="15" t="n">
        <v>64.18869613</v>
      </c>
      <c r="K7" s="15" t="n">
        <v>66.61385208</v>
      </c>
      <c r="L7" s="15" t="n">
        <v>76.59046507</v>
      </c>
      <c r="M7" s="15" t="n">
        <v>87.51654662</v>
      </c>
      <c r="N7" s="15" t="n">
        <f aca="false">AVERAGE(B7:M7)</f>
        <v>76.2399219766667</v>
      </c>
      <c r="O7" s="15" t="n">
        <v>95.28054791</v>
      </c>
      <c r="P7" s="15" t="n">
        <v>154.80857545</v>
      </c>
      <c r="Q7" s="15" t="n">
        <v>89.61379168</v>
      </c>
      <c r="R7" s="15" t="n">
        <v>145.60142375</v>
      </c>
      <c r="S7" s="15" t="n">
        <v>87.95127499</v>
      </c>
      <c r="T7" s="15" t="n">
        <v>142.90022349</v>
      </c>
      <c r="U7" s="15" t="n">
        <f aca="false">AVERAGE(O7:T7)</f>
        <v>119.359306211667</v>
      </c>
    </row>
    <row r="8" customFormat="false" ht="15.75" hidden="false" customHeight="false" outlineLevel="0" collapsed="false">
      <c r="A8" s="3" t="n">
        <v>2027</v>
      </c>
      <c r="B8" s="15" t="n">
        <v>72.11760482</v>
      </c>
      <c r="C8" s="15" t="n">
        <v>75.77325674</v>
      </c>
      <c r="D8" s="15" t="n">
        <v>91.2703042</v>
      </c>
      <c r="E8" s="15" t="n">
        <v>109.031031</v>
      </c>
      <c r="F8" s="15" t="n">
        <v>65.68417506</v>
      </c>
      <c r="G8" s="15" t="n">
        <v>69.01371549</v>
      </c>
      <c r="H8" s="15" t="n">
        <v>83.1283104</v>
      </c>
      <c r="I8" s="15" t="n">
        <v>99.30464753</v>
      </c>
      <c r="J8" s="15" t="n">
        <v>63.79634273</v>
      </c>
      <c r="K8" s="15" t="n">
        <v>67.03018866</v>
      </c>
      <c r="L8" s="15" t="n">
        <v>80.73911526</v>
      </c>
      <c r="M8" s="15" t="n">
        <v>96.45052743</v>
      </c>
      <c r="N8" s="15" t="n">
        <f aca="false">AVERAGE(B8:M8)</f>
        <v>81.11160161</v>
      </c>
      <c r="O8" s="15" t="n">
        <v>111.62226454</v>
      </c>
      <c r="P8" s="15" t="n">
        <v>191.57450765</v>
      </c>
      <c r="Q8" s="15" t="n">
        <v>101.66472366</v>
      </c>
      <c r="R8" s="15" t="n">
        <v>174.48462867</v>
      </c>
      <c r="S8" s="15" t="n">
        <v>98.74277248</v>
      </c>
      <c r="T8" s="15" t="n">
        <v>169.46975676</v>
      </c>
      <c r="U8" s="15" t="n">
        <f aca="false">AVERAGE(O8:T8)</f>
        <v>141.259775626667</v>
      </c>
    </row>
    <row r="9" customFormat="false" ht="15.75" hidden="false" customHeight="false" outlineLevel="0" collapsed="false">
      <c r="A9" s="3" t="n">
        <v>2028</v>
      </c>
      <c r="B9" s="15" t="n">
        <v>74.79316796</v>
      </c>
      <c r="C9" s="15" t="n">
        <v>79.56191958</v>
      </c>
      <c r="D9" s="15" t="n">
        <v>100.39733462</v>
      </c>
      <c r="E9" s="15" t="n">
        <v>125.38568565</v>
      </c>
      <c r="F9" s="15" t="n">
        <v>65.89722894</v>
      </c>
      <c r="G9" s="15" t="n">
        <v>70.09878272</v>
      </c>
      <c r="H9" s="15" t="n">
        <v>88.45602246</v>
      </c>
      <c r="I9" s="15" t="n">
        <v>110.47224578</v>
      </c>
      <c r="J9" s="15" t="n">
        <v>63.28652674</v>
      </c>
      <c r="K9" s="15" t="n">
        <v>67.32162426</v>
      </c>
      <c r="L9" s="15" t="n">
        <v>84.95159084</v>
      </c>
      <c r="M9" s="15" t="n">
        <v>106.09558017</v>
      </c>
      <c r="N9" s="15" t="n">
        <f aca="false">AVERAGE(B9:M9)</f>
        <v>86.3931424766667</v>
      </c>
      <c r="O9" s="15" t="n">
        <v>130.065</v>
      </c>
      <c r="P9" s="15" t="n">
        <v>232.116</v>
      </c>
      <c r="Q9" s="15" t="n">
        <v>114.595</v>
      </c>
      <c r="R9" s="15" t="n">
        <v>204.508</v>
      </c>
      <c r="S9" s="15" t="n">
        <v>110.055</v>
      </c>
      <c r="T9" s="15" t="n">
        <v>196.40584615</v>
      </c>
      <c r="U9" s="15" t="n">
        <f aca="false">AVERAGE(O9:T9)</f>
        <v>164.624141025</v>
      </c>
    </row>
    <row r="10" customFormat="false" ht="15.75" hidden="false" customHeight="false" outlineLevel="0" collapsed="false">
      <c r="A10" s="3" t="n">
        <v>2029</v>
      </c>
      <c r="B10" s="15" t="n">
        <v>77.56799449</v>
      </c>
      <c r="C10" s="15" t="n">
        <v>83.54001556</v>
      </c>
      <c r="D10" s="15" t="n">
        <v>110.43706809</v>
      </c>
      <c r="E10" s="15" t="n">
        <v>144.1935385</v>
      </c>
      <c r="F10" s="15" t="n">
        <v>66.03568307</v>
      </c>
      <c r="G10" s="15" t="n">
        <v>71.11982238</v>
      </c>
      <c r="H10" s="15" t="n">
        <v>94.01799382</v>
      </c>
      <c r="I10" s="15" t="n">
        <v>122.75576894</v>
      </c>
      <c r="J10" s="15" t="n">
        <v>62.65107247</v>
      </c>
      <c r="K10" s="15" t="n">
        <v>67.47462795</v>
      </c>
      <c r="L10" s="15" t="n">
        <v>89.19917038</v>
      </c>
      <c r="M10" s="15" t="n">
        <v>116.46401187</v>
      </c>
      <c r="N10" s="15" t="n">
        <f aca="false">AVERAGE(B10:M10)</f>
        <v>92.1213972933334</v>
      </c>
      <c r="O10" s="15" t="n">
        <v>146.97345</v>
      </c>
      <c r="P10" s="15" t="n">
        <v>294.78732</v>
      </c>
      <c r="Q10" s="15" t="n">
        <v>125.12238104</v>
      </c>
      <c r="R10" s="15" t="n">
        <v>250.96023383</v>
      </c>
      <c r="S10" s="15" t="n">
        <v>118.709325</v>
      </c>
      <c r="T10" s="15" t="n">
        <v>238.09745077</v>
      </c>
      <c r="U10" s="15" t="n">
        <f aca="false">AVERAGE(O10:T10)</f>
        <v>195.775026773333</v>
      </c>
    </row>
    <row r="11" customFormat="false" ht="15.75" hidden="false" customHeight="false" outlineLevel="0" collapsed="false">
      <c r="A11" s="3" t="n">
        <v>2030</v>
      </c>
      <c r="B11" s="15" t="n">
        <v>80.44576709</v>
      </c>
      <c r="C11" s="15" t="n">
        <v>87.71701634</v>
      </c>
      <c r="D11" s="15" t="n">
        <v>121.48077489</v>
      </c>
      <c r="E11" s="15" t="n">
        <v>165.82256928</v>
      </c>
      <c r="F11" s="15" t="n">
        <v>66.09370888</v>
      </c>
      <c r="G11" s="15" t="n">
        <v>72.06771906</v>
      </c>
      <c r="H11" s="15" t="n">
        <v>99.80779923</v>
      </c>
      <c r="I11" s="15" t="n">
        <v>136.23872351</v>
      </c>
      <c r="J11" s="15" t="n">
        <v>61.8813593</v>
      </c>
      <c r="K11" s="15" t="n">
        <v>67.47462795</v>
      </c>
      <c r="L11" s="15" t="n">
        <v>93.44674992</v>
      </c>
      <c r="M11" s="15" t="n">
        <v>127.55582252</v>
      </c>
      <c r="N11" s="15" t="n">
        <f aca="false">AVERAGE(B11:M11)</f>
        <v>98.3360531641667</v>
      </c>
      <c r="O11" s="15" t="n">
        <v>166.078998</v>
      </c>
      <c r="P11" s="15" t="n">
        <v>374.379096</v>
      </c>
      <c r="Q11" s="15" t="n">
        <v>136.44940365</v>
      </c>
      <c r="R11" s="15" t="n">
        <v>307.58738313</v>
      </c>
      <c r="S11" s="15" t="n">
        <v>127.75307538</v>
      </c>
      <c r="T11" s="15" t="n">
        <v>287.98392</v>
      </c>
      <c r="U11" s="15" t="n">
        <f aca="false">AVERAGE(O11:T11)</f>
        <v>233.37197936</v>
      </c>
    </row>
    <row r="14" customFormat="false" ht="15.75" hidden="false" customHeight="false" outlineLevel="0" collapsed="false">
      <c r="A14" s="4" t="s">
        <v>96</v>
      </c>
    </row>
    <row r="15" customFormat="false" ht="15.75" hidden="false" customHeight="false" outlineLevel="0" collapsed="false">
      <c r="A15" s="3" t="s">
        <v>38</v>
      </c>
      <c r="B15" s="3" t="s">
        <v>76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81</v>
      </c>
      <c r="H15" s="3" t="s">
        <v>82</v>
      </c>
      <c r="I15" s="3" t="s">
        <v>83</v>
      </c>
      <c r="J15" s="3" t="s">
        <v>84</v>
      </c>
      <c r="K15" s="3" t="s">
        <v>85</v>
      </c>
      <c r="L15" s="3" t="s">
        <v>86</v>
      </c>
      <c r="M15" s="3" t="s">
        <v>87</v>
      </c>
      <c r="N15" s="3" t="s">
        <v>88</v>
      </c>
      <c r="O15" s="3" t="s">
        <v>89</v>
      </c>
      <c r="P15" s="3" t="s">
        <v>90</v>
      </c>
      <c r="Q15" s="3" t="s">
        <v>91</v>
      </c>
      <c r="R15" s="3" t="s">
        <v>92</v>
      </c>
      <c r="S15" s="3" t="s">
        <v>93</v>
      </c>
      <c r="T15" s="3" t="s">
        <v>94</v>
      </c>
      <c r="U15" s="3" t="s">
        <v>95</v>
      </c>
    </row>
    <row r="16" customFormat="false" ht="15.75" hidden="false" customHeight="false" outlineLevel="0" collapsed="false">
      <c r="A16" s="3" t="n">
        <v>2023</v>
      </c>
      <c r="B16" s="15" t="n">
        <v>61.19394201</v>
      </c>
      <c r="C16" s="15" t="n">
        <v>61.19394201</v>
      </c>
      <c r="D16" s="15" t="n">
        <v>61.19394201</v>
      </c>
      <c r="E16" s="15" t="n">
        <v>61.19394201</v>
      </c>
      <c r="F16" s="15" t="n">
        <v>61.19394201</v>
      </c>
      <c r="G16" s="15" t="n">
        <v>61.19394201</v>
      </c>
      <c r="H16" s="15" t="n">
        <v>61.19394201</v>
      </c>
      <c r="I16" s="15" t="n">
        <v>61.19394201</v>
      </c>
      <c r="J16" s="15" t="n">
        <v>61.19394201</v>
      </c>
      <c r="K16" s="15" t="n">
        <v>61.19394201</v>
      </c>
      <c r="L16" s="15" t="n">
        <v>61.19394201</v>
      </c>
      <c r="M16" s="15" t="n">
        <v>61.19394201</v>
      </c>
      <c r="N16" s="15" t="n">
        <f aca="false">AVERAGE(B16:M16)</f>
        <v>61.19394201</v>
      </c>
      <c r="O16" s="15" t="n">
        <v>68.96953387</v>
      </c>
      <c r="P16" s="15" t="n">
        <v>68.96953387</v>
      </c>
      <c r="Q16" s="15" t="n">
        <v>68.96953387</v>
      </c>
      <c r="R16" s="15" t="n">
        <v>68.96953387</v>
      </c>
      <c r="S16" s="15" t="n">
        <v>68.96953387</v>
      </c>
      <c r="T16" s="15" t="n">
        <v>68.96953387</v>
      </c>
      <c r="U16" s="15" t="n">
        <f aca="false">AVERAGE(O16:T16)</f>
        <v>68.96953387</v>
      </c>
    </row>
    <row r="17" customFormat="false" ht="15.75" hidden="false" customHeight="false" outlineLevel="0" collapsed="false">
      <c r="A17" s="3" t="n">
        <v>2024</v>
      </c>
      <c r="B17" s="15" t="n">
        <v>61.96183836</v>
      </c>
      <c r="C17" s="15" t="n">
        <v>62.73255257</v>
      </c>
      <c r="D17" s="15" t="n">
        <v>65.71981698</v>
      </c>
      <c r="E17" s="15" t="n">
        <v>68.70708139</v>
      </c>
      <c r="F17" s="15" t="n">
        <v>61.96183836</v>
      </c>
      <c r="G17" s="15" t="n">
        <v>62.73255257</v>
      </c>
      <c r="H17" s="15" t="n">
        <v>65.71981698</v>
      </c>
      <c r="I17" s="15" t="n">
        <v>68.70708139</v>
      </c>
      <c r="J17" s="15" t="n">
        <v>61.96183836</v>
      </c>
      <c r="K17" s="15" t="n">
        <v>62.73255257</v>
      </c>
      <c r="L17" s="15" t="n">
        <v>65.71981698</v>
      </c>
      <c r="M17" s="15" t="n">
        <v>68.70708139</v>
      </c>
      <c r="N17" s="15" t="n">
        <f aca="false">AVERAGE(B17:M17)</f>
        <v>64.780322325</v>
      </c>
      <c r="O17" s="15" t="n">
        <v>70.16760246</v>
      </c>
      <c r="P17" s="15" t="n">
        <v>88.40445639</v>
      </c>
      <c r="Q17" s="15" t="n">
        <v>70.16760246</v>
      </c>
      <c r="R17" s="15" t="n">
        <v>88.40445639</v>
      </c>
      <c r="S17" s="15" t="n">
        <v>70.16760246</v>
      </c>
      <c r="T17" s="15" t="n">
        <v>88.40445639</v>
      </c>
      <c r="U17" s="15" t="n">
        <f aca="false">AVERAGE(O17:T17)</f>
        <v>79.286029425</v>
      </c>
    </row>
    <row r="18" customFormat="false" ht="15.75" hidden="false" customHeight="false" outlineLevel="0" collapsed="false">
      <c r="A18" s="3" t="n">
        <v>2025</v>
      </c>
      <c r="B18" s="15" t="n">
        <v>64.26062256</v>
      </c>
      <c r="C18" s="15" t="n">
        <v>65.8691802</v>
      </c>
      <c r="D18" s="15" t="n">
        <v>72.29179868</v>
      </c>
      <c r="E18" s="15" t="n">
        <v>79.0131436</v>
      </c>
      <c r="F18" s="15" t="n">
        <v>61.88990738</v>
      </c>
      <c r="G18" s="15" t="n">
        <v>63.4391218</v>
      </c>
      <c r="H18" s="15" t="n">
        <v>69.62479581</v>
      </c>
      <c r="I18" s="15" t="n">
        <v>76.09817559</v>
      </c>
      <c r="J18" s="15" t="n">
        <v>61.78906015</v>
      </c>
      <c r="K18" s="15" t="n">
        <v>63.3357502</v>
      </c>
      <c r="L18" s="15" t="n">
        <v>69.51134489</v>
      </c>
      <c r="M18" s="15" t="n">
        <v>75.97417654</v>
      </c>
      <c r="N18" s="15" t="n">
        <f aca="false">AVERAGE(B18:M18)</f>
        <v>68.5914231166667</v>
      </c>
      <c r="O18" s="15" t="n">
        <v>76.90931932</v>
      </c>
      <c r="P18" s="15" t="n">
        <v>116.06001243</v>
      </c>
      <c r="Q18" s="15" t="n">
        <v>74.071966</v>
      </c>
      <c r="R18" s="15" t="n">
        <v>111.77830424</v>
      </c>
      <c r="S18" s="15" t="n">
        <v>73.95126858</v>
      </c>
      <c r="T18" s="15" t="n">
        <v>111.5961658</v>
      </c>
      <c r="U18" s="15" t="n">
        <f aca="false">AVERAGE(O18:T18)</f>
        <v>94.0611727283334</v>
      </c>
    </row>
    <row r="19" customFormat="false" ht="15.75" hidden="false" customHeight="false" outlineLevel="0" collapsed="false">
      <c r="A19" s="3" t="n">
        <v>2026</v>
      </c>
      <c r="B19" s="15" t="n">
        <v>66.64469166</v>
      </c>
      <c r="C19" s="15" t="n">
        <v>69.16263921</v>
      </c>
      <c r="D19" s="15" t="n">
        <v>79.52097855</v>
      </c>
      <c r="E19" s="15" t="n">
        <v>90.86511514</v>
      </c>
      <c r="F19" s="15" t="n">
        <v>62.07182848</v>
      </c>
      <c r="G19" s="15" t="n">
        <v>64.41700564</v>
      </c>
      <c r="H19" s="15" t="n">
        <v>74.06460167</v>
      </c>
      <c r="I19" s="15" t="n">
        <v>84.63035392</v>
      </c>
      <c r="J19" s="15" t="n">
        <v>61.51817691</v>
      </c>
      <c r="K19" s="15" t="n">
        <v>63.8424362</v>
      </c>
      <c r="L19" s="15" t="n">
        <v>73.4039802</v>
      </c>
      <c r="M19" s="15" t="n">
        <v>83.8754909</v>
      </c>
      <c r="N19" s="15" t="n">
        <f aca="false">AVERAGE(B19:M19)</f>
        <v>72.8347748733333</v>
      </c>
      <c r="O19" s="15" t="n">
        <v>91.31647713</v>
      </c>
      <c r="P19" s="15" t="n">
        <v>148.36788884</v>
      </c>
      <c r="Q19" s="15" t="n">
        <v>85.05074545</v>
      </c>
      <c r="R19" s="15" t="n">
        <v>138.1875423</v>
      </c>
      <c r="S19" s="15" t="n">
        <v>84.29213274</v>
      </c>
      <c r="T19" s="15" t="n">
        <v>136.95497432</v>
      </c>
      <c r="U19" s="15" t="n">
        <f aca="false">AVERAGE(O19:T19)</f>
        <v>114.028293463333</v>
      </c>
    </row>
    <row r="20" customFormat="false" ht="15.75" hidden="false" customHeight="false" outlineLevel="0" collapsed="false">
      <c r="A20" s="3" t="n">
        <v>2027</v>
      </c>
      <c r="B20" s="15" t="n">
        <v>69.11720972</v>
      </c>
      <c r="C20" s="15" t="n">
        <v>72.62077117</v>
      </c>
      <c r="D20" s="15" t="n">
        <v>87.4730764</v>
      </c>
      <c r="E20" s="15" t="n">
        <v>104.49488241</v>
      </c>
      <c r="F20" s="15" t="n">
        <v>62.18206224</v>
      </c>
      <c r="G20" s="15" t="n">
        <v>65.33408006</v>
      </c>
      <c r="H20" s="15" t="n">
        <v>78.69612074</v>
      </c>
      <c r="I20" s="15" t="n">
        <v>94.00997679</v>
      </c>
      <c r="J20" s="15" t="n">
        <v>61.14214706</v>
      </c>
      <c r="K20" s="15" t="n">
        <v>64.24145142</v>
      </c>
      <c r="L20" s="15" t="n">
        <v>77.38002913</v>
      </c>
      <c r="M20" s="15" t="n">
        <v>92.43778059</v>
      </c>
      <c r="N20" s="15" t="n">
        <f aca="false">AVERAGE(B20:M20)</f>
        <v>77.4274656441667</v>
      </c>
      <c r="O20" s="15" t="n">
        <v>106.97830976</v>
      </c>
      <c r="P20" s="15" t="n">
        <v>183.60420392</v>
      </c>
      <c r="Q20" s="15" t="n">
        <v>96.24421968</v>
      </c>
      <c r="R20" s="15" t="n">
        <v>165.18155293</v>
      </c>
      <c r="S20" s="15" t="n">
        <v>94.63465863</v>
      </c>
      <c r="T20" s="15" t="n">
        <v>162.41910347</v>
      </c>
      <c r="U20" s="15" t="n">
        <f aca="false">AVERAGE(O20:T20)</f>
        <v>134.843674731667</v>
      </c>
    </row>
    <row r="21" customFormat="false" ht="15.75" hidden="false" customHeight="false" outlineLevel="0" collapsed="false">
      <c r="A21" s="3" t="n">
        <v>2028</v>
      </c>
      <c r="B21" s="15" t="n">
        <v>71.6814582</v>
      </c>
      <c r="C21" s="15" t="n">
        <v>76.25180973</v>
      </c>
      <c r="D21" s="15" t="n">
        <v>96.22038405</v>
      </c>
      <c r="E21" s="15" t="n">
        <v>120.16911477</v>
      </c>
      <c r="F21" s="15" t="n">
        <v>62.21503906</v>
      </c>
      <c r="G21" s="15" t="n">
        <v>66.1818194</v>
      </c>
      <c r="H21" s="15" t="n">
        <v>83.51329761</v>
      </c>
      <c r="I21" s="15" t="n">
        <v>104.29930357</v>
      </c>
      <c r="J21" s="15" t="n">
        <v>60.65354155</v>
      </c>
      <c r="K21" s="15" t="n">
        <v>64.52076208</v>
      </c>
      <c r="L21" s="15" t="n">
        <v>81.41724804</v>
      </c>
      <c r="M21" s="15" t="n">
        <v>101.68155865</v>
      </c>
      <c r="N21" s="15" t="n">
        <f aca="false">AVERAGE(B21:M21)</f>
        <v>82.4004447258333</v>
      </c>
      <c r="O21" s="15" t="n">
        <v>124.65375</v>
      </c>
      <c r="P21" s="15" t="n">
        <v>222.459</v>
      </c>
      <c r="Q21" s="15" t="n">
        <v>108.1916875</v>
      </c>
      <c r="R21" s="15" t="n">
        <v>193.08055</v>
      </c>
      <c r="S21" s="15" t="n">
        <v>105.47625</v>
      </c>
      <c r="T21" s="15" t="n">
        <v>188.23453846</v>
      </c>
      <c r="U21" s="15" t="n">
        <f aca="false">AVERAGE(O21:T21)</f>
        <v>157.01596266</v>
      </c>
    </row>
    <row r="22" customFormat="false" ht="15.75" hidden="false" customHeight="false" outlineLevel="0" collapsed="false">
      <c r="A22" s="3" t="n">
        <v>2029</v>
      </c>
      <c r="B22" s="15" t="n">
        <v>74.3408403</v>
      </c>
      <c r="C22" s="15" t="n">
        <v>80.06440022</v>
      </c>
      <c r="D22" s="15" t="n">
        <v>105.84242245</v>
      </c>
      <c r="E22" s="15" t="n">
        <v>138.19448199</v>
      </c>
      <c r="F22" s="15" t="n">
        <v>62.16487475</v>
      </c>
      <c r="G22" s="15" t="n">
        <v>66.95099748</v>
      </c>
      <c r="H22" s="15" t="n">
        <v>88.50694864</v>
      </c>
      <c r="I22" s="15" t="n">
        <v>115.56020391</v>
      </c>
      <c r="J22" s="15" t="n">
        <v>60.04452486</v>
      </c>
      <c r="K22" s="15" t="n">
        <v>64.66740018</v>
      </c>
      <c r="L22" s="15" t="n">
        <v>85.48811044</v>
      </c>
      <c r="M22" s="15" t="n">
        <v>111.61862007</v>
      </c>
      <c r="N22" s="15" t="n">
        <f aca="false">AVERAGE(B22:M22)</f>
        <v>87.7869854408333</v>
      </c>
      <c r="O22" s="15" t="n">
        <v>140.8587375</v>
      </c>
      <c r="P22" s="15" t="n">
        <v>282.52293</v>
      </c>
      <c r="Q22" s="15" t="n">
        <v>117.7880925</v>
      </c>
      <c r="R22" s="15" t="n">
        <v>236.249718</v>
      </c>
      <c r="S22" s="15" t="n">
        <v>113.77051875</v>
      </c>
      <c r="T22" s="15" t="n">
        <v>228.19159731</v>
      </c>
      <c r="U22" s="15" t="n">
        <f aca="false">AVERAGE(O22:T22)</f>
        <v>186.56359901</v>
      </c>
    </row>
    <row r="23" customFormat="false" ht="15.75" hidden="false" customHeight="false" outlineLevel="0" collapsed="false">
      <c r="A23" s="3" t="n">
        <v>2030</v>
      </c>
      <c r="B23" s="15" t="n">
        <v>77.09888547</v>
      </c>
      <c r="C23" s="15" t="n">
        <v>84.06762023</v>
      </c>
      <c r="D23" s="15" t="n">
        <v>116.42666469</v>
      </c>
      <c r="E23" s="15" t="n">
        <v>158.92365429</v>
      </c>
      <c r="F23" s="15" t="n">
        <v>62.02535484</v>
      </c>
      <c r="G23" s="15" t="n">
        <v>67.63163881</v>
      </c>
      <c r="H23" s="15" t="n">
        <v>93.66419691</v>
      </c>
      <c r="I23" s="15" t="n">
        <v>127.85264001</v>
      </c>
      <c r="J23" s="15" t="n">
        <v>59.30683498</v>
      </c>
      <c r="K23" s="15" t="n">
        <v>64.66740018</v>
      </c>
      <c r="L23" s="15" t="n">
        <v>89.55897284</v>
      </c>
      <c r="M23" s="15" t="n">
        <v>122.24896484</v>
      </c>
      <c r="N23" s="15" t="n">
        <f aca="false">AVERAGE(B23:M23)</f>
        <v>93.6227356741667</v>
      </c>
      <c r="O23" s="15" t="n">
        <v>159.1694145</v>
      </c>
      <c r="P23" s="15" t="n">
        <v>358.803354</v>
      </c>
      <c r="Q23" s="15" t="n">
        <v>128.05035187</v>
      </c>
      <c r="R23" s="15" t="n">
        <v>288.6540475</v>
      </c>
      <c r="S23" s="15" t="n">
        <v>122.43801115</v>
      </c>
      <c r="T23" s="15" t="n">
        <v>276.00258</v>
      </c>
      <c r="U23" s="15" t="n">
        <f aca="false">AVERAGE(O23:T23)</f>
        <v>222.18629317</v>
      </c>
    </row>
    <row r="63" customFormat="false" ht="15.75" hidden="false" customHeight="false" outlineLevel="0" collapsed="false">
      <c r="A63" s="3"/>
    </row>
    <row r="64" customFormat="false" ht="15.75" hidden="false" customHeight="false" outlineLevel="0" collapsed="false">
      <c r="A64" s="3"/>
    </row>
    <row r="65" customFormat="false" ht="15.75" hidden="false" customHeight="false" outlineLevel="0" collapsed="false">
      <c r="A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customFormat="false" ht="15.75" hidden="false" customHeight="false" outlineLevel="0" collapsed="false">
      <c r="A67" s="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customFormat="false" ht="15.75" hidden="false" customHeight="false" outlineLevel="0" collapsed="false">
      <c r="A68" s="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customFormat="false" ht="15.75" hidden="false" customHeight="false" outlineLevel="0" collapsed="false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3" customFormat="false" ht="15.75" hidden="false" customHeight="false" outlineLevel="0" collapsed="false">
      <c r="A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customFormat="false" ht="15.75" hidden="false" customHeight="false" outlineLevel="0" collapsed="false">
      <c r="A75" s="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customFormat="false" ht="15.75" hidden="false" customHeight="false" outlineLevel="0" collapsed="false">
      <c r="A76" s="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customFormat="false" ht="15.75" hidden="false" customHeight="false" outlineLevel="0" collapsed="false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R31" activeCellId="0" sqref="R3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25</v>
      </c>
      <c r="B1" s="9" t="s">
        <v>26</v>
      </c>
      <c r="C1" s="9"/>
      <c r="D1" s="9"/>
      <c r="E1" s="9"/>
      <c r="F1" s="9" t="s">
        <v>27</v>
      </c>
      <c r="G1" s="9"/>
      <c r="H1" s="9"/>
      <c r="I1" s="9"/>
      <c r="J1" s="9" t="s">
        <v>28</v>
      </c>
      <c r="K1" s="9"/>
      <c r="L1" s="9"/>
      <c r="M1" s="9"/>
      <c r="N1" s="9" t="s">
        <v>29</v>
      </c>
      <c r="O1" s="9"/>
      <c r="P1" s="9"/>
      <c r="Q1" s="9"/>
      <c r="R1" s="9" t="s">
        <v>30</v>
      </c>
      <c r="S1" s="9"/>
      <c r="T1" s="9"/>
      <c r="U1" s="9"/>
      <c r="V1" s="9" t="s">
        <v>31</v>
      </c>
      <c r="W1" s="9"/>
      <c r="X1" s="9"/>
      <c r="Y1" s="9"/>
      <c r="Z1" s="9" t="s">
        <v>32</v>
      </c>
      <c r="AA1" s="9"/>
      <c r="AB1" s="9"/>
      <c r="AC1" s="9"/>
      <c r="AD1" s="9" t="s">
        <v>33</v>
      </c>
      <c r="AE1" s="9"/>
      <c r="AF1" s="9"/>
      <c r="AG1" s="9"/>
    </row>
    <row r="2" customFormat="false" ht="15.75" hidden="false" customHeight="false" outlineLevel="0" collapsed="false">
      <c r="A2" s="3" t="s">
        <v>34</v>
      </c>
      <c r="B2" s="3" t="s">
        <v>97</v>
      </c>
      <c r="C2" s="3" t="s">
        <v>98</v>
      </c>
      <c r="D2" s="3" t="s">
        <v>99</v>
      </c>
      <c r="E2" s="3" t="s">
        <v>100</v>
      </c>
      <c r="F2" s="3" t="s">
        <v>97</v>
      </c>
      <c r="G2" s="3" t="s">
        <v>98</v>
      </c>
      <c r="H2" s="3" t="s">
        <v>99</v>
      </c>
      <c r="I2" s="3" t="s">
        <v>100</v>
      </c>
      <c r="J2" s="3" t="s">
        <v>97</v>
      </c>
      <c r="K2" s="3" t="s">
        <v>98</v>
      </c>
      <c r="L2" s="3" t="s">
        <v>99</v>
      </c>
      <c r="M2" s="3" t="s">
        <v>100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97</v>
      </c>
      <c r="AA2" s="3" t="s">
        <v>98</v>
      </c>
      <c r="AB2" s="3" t="s">
        <v>99</v>
      </c>
      <c r="AC2" s="3" t="s">
        <v>100</v>
      </c>
      <c r="AD2" s="3" t="s">
        <v>97</v>
      </c>
      <c r="AE2" s="3" t="s">
        <v>98</v>
      </c>
      <c r="AF2" s="3" t="s">
        <v>99</v>
      </c>
      <c r="AG2" s="3" t="s">
        <v>100</v>
      </c>
    </row>
    <row r="3" customFormat="false" ht="15.75" hidden="false" customHeight="false" outlineLevel="0" collapsed="false">
      <c r="A3" s="3" t="s">
        <v>101</v>
      </c>
      <c r="B3" s="4" t="n">
        <v>174.87</v>
      </c>
      <c r="C3" s="4" t="n">
        <v>174.87</v>
      </c>
      <c r="D3" s="4" t="n">
        <v>174.87</v>
      </c>
      <c r="E3" s="4" t="n">
        <v>174.87</v>
      </c>
      <c r="F3" s="4" t="n">
        <v>196.79</v>
      </c>
      <c r="G3" s="4" t="n">
        <v>196.79</v>
      </c>
      <c r="H3" s="4" t="n">
        <v>196.79</v>
      </c>
      <c r="I3" s="4" t="n">
        <v>196.79</v>
      </c>
      <c r="J3" s="4" t="n">
        <v>229.43</v>
      </c>
      <c r="K3" s="4" t="n">
        <v>223.75</v>
      </c>
      <c r="L3" s="4" t="n">
        <v>219.97</v>
      </c>
      <c r="M3" s="4" t="n">
        <v>240.78</v>
      </c>
      <c r="N3" s="4" t="n">
        <v>264.91</v>
      </c>
      <c r="O3" s="4" t="n">
        <v>248.82</v>
      </c>
      <c r="P3" s="4" t="n">
        <v>242.2</v>
      </c>
      <c r="Q3" s="4" t="n">
        <v>291.4</v>
      </c>
      <c r="R3" s="4" t="n">
        <v>314.58</v>
      </c>
      <c r="S3" s="4" t="n">
        <v>283.36</v>
      </c>
      <c r="T3" s="4" t="n">
        <v>271.06</v>
      </c>
      <c r="U3" s="4" t="n">
        <v>364.25</v>
      </c>
      <c r="V3" s="4" t="n">
        <v>365.67</v>
      </c>
      <c r="W3" s="4" t="n">
        <v>316.47</v>
      </c>
      <c r="X3" s="4" t="n">
        <v>294.24</v>
      </c>
      <c r="Y3" s="4" t="n">
        <v>447.03</v>
      </c>
      <c r="Z3" s="4" t="n">
        <v>408.24</v>
      </c>
      <c r="AA3" s="4" t="n">
        <v>348.16</v>
      </c>
      <c r="AB3" s="4" t="n">
        <v>308.43</v>
      </c>
      <c r="AC3" s="4" t="n">
        <v>528.87</v>
      </c>
      <c r="AD3" s="4" t="n">
        <v>447.51</v>
      </c>
      <c r="AE3" s="4" t="n">
        <v>374.66</v>
      </c>
      <c r="AF3" s="4" t="n">
        <v>316.47</v>
      </c>
      <c r="AG3" s="4" t="n">
        <v>597.94</v>
      </c>
    </row>
    <row r="6" customFormat="false" ht="15.75" hidden="false" customHeight="false" outlineLevel="0" collapsed="false">
      <c r="A6" s="3" t="s">
        <v>39</v>
      </c>
      <c r="B6" s="9" t="s">
        <v>26</v>
      </c>
      <c r="C6" s="9"/>
      <c r="D6" s="9"/>
      <c r="E6" s="9"/>
      <c r="F6" s="9" t="s">
        <v>27</v>
      </c>
      <c r="G6" s="9"/>
      <c r="H6" s="9"/>
      <c r="I6" s="9"/>
      <c r="J6" s="9" t="s">
        <v>28</v>
      </c>
      <c r="K6" s="9"/>
      <c r="L6" s="9"/>
      <c r="M6" s="9"/>
      <c r="N6" s="9" t="s">
        <v>29</v>
      </c>
      <c r="O6" s="9"/>
      <c r="P6" s="9"/>
      <c r="Q6" s="9"/>
      <c r="R6" s="9" t="s">
        <v>30</v>
      </c>
      <c r="S6" s="9"/>
      <c r="T6" s="9"/>
      <c r="U6" s="9"/>
      <c r="V6" s="9" t="s">
        <v>31</v>
      </c>
      <c r="W6" s="9"/>
      <c r="X6" s="9"/>
      <c r="Y6" s="9"/>
      <c r="Z6" s="9" t="s">
        <v>32</v>
      </c>
      <c r="AA6" s="9"/>
      <c r="AB6" s="9"/>
      <c r="AC6" s="9"/>
      <c r="AD6" s="9" t="s">
        <v>33</v>
      </c>
      <c r="AE6" s="9"/>
      <c r="AF6" s="9"/>
      <c r="AG6" s="9"/>
    </row>
    <row r="7" customFormat="false" ht="15.75" hidden="false" customHeight="false" outlineLevel="0" collapsed="false">
      <c r="A7" s="3" t="s">
        <v>34</v>
      </c>
      <c r="B7" s="3" t="s">
        <v>97</v>
      </c>
      <c r="C7" s="3" t="s">
        <v>98</v>
      </c>
      <c r="D7" s="3" t="s">
        <v>99</v>
      </c>
      <c r="E7" s="3" t="s">
        <v>100</v>
      </c>
      <c r="F7" s="3" t="s">
        <v>97</v>
      </c>
      <c r="G7" s="3" t="s">
        <v>98</v>
      </c>
      <c r="H7" s="3" t="s">
        <v>99</v>
      </c>
      <c r="I7" s="3" t="s">
        <v>100</v>
      </c>
      <c r="J7" s="3" t="s">
        <v>97</v>
      </c>
      <c r="K7" s="3" t="s">
        <v>98</v>
      </c>
      <c r="L7" s="3" t="s">
        <v>99</v>
      </c>
      <c r="M7" s="3" t="s">
        <v>100</v>
      </c>
      <c r="N7" s="3" t="s">
        <v>97</v>
      </c>
      <c r="O7" s="3" t="s">
        <v>98</v>
      </c>
      <c r="P7" s="3" t="s">
        <v>99</v>
      </c>
      <c r="Q7" s="3" t="s">
        <v>100</v>
      </c>
      <c r="R7" s="3" t="s">
        <v>97</v>
      </c>
      <c r="S7" s="3" t="s">
        <v>98</v>
      </c>
      <c r="T7" s="3" t="s">
        <v>99</v>
      </c>
      <c r="U7" s="3" t="s">
        <v>100</v>
      </c>
      <c r="V7" s="3" t="s">
        <v>97</v>
      </c>
      <c r="W7" s="3" t="s">
        <v>98</v>
      </c>
      <c r="X7" s="3" t="s">
        <v>99</v>
      </c>
      <c r="Y7" s="3" t="s">
        <v>100</v>
      </c>
      <c r="Z7" s="3" t="s">
        <v>97</v>
      </c>
      <c r="AA7" s="3" t="s">
        <v>98</v>
      </c>
      <c r="AB7" s="3" t="s">
        <v>99</v>
      </c>
      <c r="AC7" s="3" t="s">
        <v>100</v>
      </c>
      <c r="AD7" s="3" t="s">
        <v>97</v>
      </c>
      <c r="AE7" s="3" t="s">
        <v>98</v>
      </c>
      <c r="AF7" s="3" t="s">
        <v>99</v>
      </c>
      <c r="AG7" s="3" t="s">
        <v>100</v>
      </c>
    </row>
    <row r="8" customFormat="false" ht="15.75" hidden="false" customHeight="false" outlineLevel="0" collapsed="false">
      <c r="A8" s="3" t="s">
        <v>101</v>
      </c>
      <c r="B8" s="4" t="n">
        <v>174.87</v>
      </c>
      <c r="C8" s="4" t="n">
        <v>174.87</v>
      </c>
      <c r="D8" s="4" t="n">
        <v>174.87</v>
      </c>
      <c r="E8" s="4" t="n">
        <v>174.87</v>
      </c>
      <c r="F8" s="4" t="n">
        <v>196.79</v>
      </c>
      <c r="G8" s="4" t="n">
        <v>196.79</v>
      </c>
      <c r="H8" s="4" t="n">
        <v>196.79</v>
      </c>
      <c r="I8" s="4" t="n">
        <v>196.79</v>
      </c>
      <c r="J8" s="4" t="n">
        <v>226.81</v>
      </c>
      <c r="K8" s="4" t="n">
        <v>221.2</v>
      </c>
      <c r="L8" s="4" t="n">
        <v>217.45</v>
      </c>
      <c r="M8" s="4" t="n">
        <v>238.03</v>
      </c>
      <c r="N8" s="4" t="n">
        <v>258.17</v>
      </c>
      <c r="O8" s="4" t="n">
        <v>242.5</v>
      </c>
      <c r="P8" s="4" t="n">
        <v>236.04</v>
      </c>
      <c r="Q8" s="4" t="n">
        <v>283.99</v>
      </c>
      <c r="R8" s="4" t="n">
        <v>302.17</v>
      </c>
      <c r="S8" s="4" t="n">
        <v>272.18</v>
      </c>
      <c r="T8" s="4" t="n">
        <v>260.37</v>
      </c>
      <c r="U8" s="4" t="n">
        <v>349.88</v>
      </c>
      <c r="V8" s="4" t="n">
        <v>346.13</v>
      </c>
      <c r="W8" s="4" t="n">
        <v>299.56</v>
      </c>
      <c r="X8" s="4" t="n">
        <v>278.51</v>
      </c>
      <c r="Y8" s="4" t="n">
        <v>423.14</v>
      </c>
      <c r="Z8" s="4" t="n">
        <v>380.71</v>
      </c>
      <c r="AA8" s="4" t="n">
        <v>324.68</v>
      </c>
      <c r="AB8" s="4" t="n">
        <v>287.63</v>
      </c>
      <c r="AC8" s="4" t="n">
        <v>493.2</v>
      </c>
      <c r="AD8" s="4" t="n">
        <v>411.06</v>
      </c>
      <c r="AE8" s="4" t="n">
        <v>344.14</v>
      </c>
      <c r="AF8" s="4" t="n">
        <v>290.7</v>
      </c>
      <c r="AG8" s="4" t="n">
        <v>549.24</v>
      </c>
    </row>
    <row r="11" customFormat="false" ht="15.75" hidden="false" customHeight="false" outlineLevel="0" collapsed="false">
      <c r="A11" s="3" t="s">
        <v>40</v>
      </c>
      <c r="B11" s="9" t="s">
        <v>26</v>
      </c>
      <c r="C11" s="9"/>
      <c r="D11" s="9"/>
      <c r="E11" s="9"/>
      <c r="F11" s="9" t="s">
        <v>27</v>
      </c>
      <c r="G11" s="9"/>
      <c r="H11" s="9"/>
      <c r="I11" s="9"/>
      <c r="J11" s="9" t="s">
        <v>28</v>
      </c>
      <c r="K11" s="9"/>
      <c r="L11" s="9"/>
      <c r="M11" s="9"/>
      <c r="N11" s="9" t="s">
        <v>29</v>
      </c>
      <c r="O11" s="9"/>
      <c r="P11" s="9"/>
      <c r="Q11" s="9"/>
      <c r="R11" s="9" t="s">
        <v>30</v>
      </c>
      <c r="S11" s="9"/>
      <c r="T11" s="9"/>
      <c r="U11" s="9"/>
      <c r="V11" s="9" t="s">
        <v>31</v>
      </c>
      <c r="W11" s="9"/>
      <c r="X11" s="9"/>
      <c r="Y11" s="9"/>
      <c r="Z11" s="9" t="s">
        <v>32</v>
      </c>
      <c r="AA11" s="9"/>
      <c r="AB11" s="9"/>
      <c r="AC11" s="9"/>
      <c r="AD11" s="9" t="s">
        <v>33</v>
      </c>
      <c r="AE11" s="9"/>
      <c r="AF11" s="9"/>
      <c r="AG11" s="9"/>
    </row>
    <row r="12" customFormat="false" ht="15.75" hidden="false" customHeight="false" outlineLevel="0" collapsed="false">
      <c r="A12" s="3" t="s">
        <v>34</v>
      </c>
      <c r="B12" s="3" t="s">
        <v>97</v>
      </c>
      <c r="C12" s="3" t="s">
        <v>98</v>
      </c>
      <c r="D12" s="3" t="s">
        <v>99</v>
      </c>
      <c r="E12" s="3" t="s">
        <v>100</v>
      </c>
      <c r="F12" s="3" t="s">
        <v>97</v>
      </c>
      <c r="G12" s="3" t="s">
        <v>98</v>
      </c>
      <c r="H12" s="3" t="s">
        <v>99</v>
      </c>
      <c r="I12" s="3" t="s">
        <v>100</v>
      </c>
      <c r="J12" s="3" t="s">
        <v>97</v>
      </c>
      <c r="K12" s="3" t="s">
        <v>98</v>
      </c>
      <c r="L12" s="3" t="s">
        <v>99</v>
      </c>
      <c r="M12" s="3" t="s">
        <v>100</v>
      </c>
      <c r="N12" s="3" t="s">
        <v>97</v>
      </c>
      <c r="O12" s="3" t="s">
        <v>98</v>
      </c>
      <c r="P12" s="3" t="s">
        <v>99</v>
      </c>
      <c r="Q12" s="3" t="s">
        <v>100</v>
      </c>
      <c r="R12" s="3" t="s">
        <v>97</v>
      </c>
      <c r="S12" s="3" t="s">
        <v>98</v>
      </c>
      <c r="T12" s="3" t="s">
        <v>99</v>
      </c>
      <c r="U12" s="3" t="s">
        <v>100</v>
      </c>
      <c r="V12" s="3" t="s">
        <v>97</v>
      </c>
      <c r="W12" s="3" t="s">
        <v>98</v>
      </c>
      <c r="X12" s="3" t="s">
        <v>99</v>
      </c>
      <c r="Y12" s="3" t="s">
        <v>100</v>
      </c>
      <c r="Z12" s="3" t="s">
        <v>97</v>
      </c>
      <c r="AA12" s="3" t="s">
        <v>98</v>
      </c>
      <c r="AB12" s="3" t="s">
        <v>99</v>
      </c>
      <c r="AC12" s="3" t="s">
        <v>100</v>
      </c>
      <c r="AD12" s="3" t="s">
        <v>97</v>
      </c>
      <c r="AE12" s="3" t="s">
        <v>98</v>
      </c>
      <c r="AF12" s="3" t="s">
        <v>99</v>
      </c>
      <c r="AG12" s="3" t="s">
        <v>100</v>
      </c>
    </row>
    <row r="13" customFormat="false" ht="15.75" hidden="false" customHeight="false" outlineLevel="0" collapsed="false">
      <c r="A13" s="3" t="s">
        <v>101</v>
      </c>
      <c r="B13" s="4" t="n">
        <v>174.87</v>
      </c>
      <c r="C13" s="4" t="n">
        <v>174.87</v>
      </c>
      <c r="D13" s="4" t="n">
        <v>174.87</v>
      </c>
      <c r="E13" s="4" t="n">
        <v>174.87</v>
      </c>
      <c r="F13" s="4" t="n">
        <v>196.79</v>
      </c>
      <c r="G13" s="4" t="n">
        <v>196.79</v>
      </c>
      <c r="H13" s="4" t="n">
        <v>196.79</v>
      </c>
      <c r="I13" s="4" t="n">
        <v>196.79</v>
      </c>
      <c r="J13" s="4" t="n">
        <v>220.61</v>
      </c>
      <c r="K13" s="4" t="n">
        <v>215.15</v>
      </c>
      <c r="L13" s="4" t="n">
        <v>211.51</v>
      </c>
      <c r="M13" s="4" t="n">
        <v>231.52</v>
      </c>
      <c r="N13" s="4" t="n">
        <v>244.53</v>
      </c>
      <c r="O13" s="4" t="n">
        <v>229.68</v>
      </c>
      <c r="P13" s="4" t="n">
        <v>223.57</v>
      </c>
      <c r="Q13" s="4" t="n">
        <v>268.98</v>
      </c>
      <c r="R13" s="4" t="n">
        <v>278.28</v>
      </c>
      <c r="S13" s="4" t="n">
        <v>250.66</v>
      </c>
      <c r="T13" s="4" t="n">
        <v>239.78</v>
      </c>
      <c r="U13" s="4" t="n">
        <v>322.22</v>
      </c>
      <c r="V13" s="4" t="n">
        <v>309.41</v>
      </c>
      <c r="W13" s="4" t="n">
        <v>267.78</v>
      </c>
      <c r="X13" s="4" t="n">
        <v>248.97</v>
      </c>
      <c r="Y13" s="4" t="n">
        <v>378.26</v>
      </c>
      <c r="Z13" s="4" t="n">
        <v>329.73</v>
      </c>
      <c r="AA13" s="4" t="n">
        <v>281.21</v>
      </c>
      <c r="AB13" s="4" t="n">
        <v>249.12</v>
      </c>
      <c r="AC13" s="4" t="n">
        <v>427.16</v>
      </c>
      <c r="AD13" s="4" t="n">
        <v>344.23</v>
      </c>
      <c r="AE13" s="4" t="n">
        <v>288.2</v>
      </c>
      <c r="AF13" s="4" t="n">
        <v>243.44</v>
      </c>
      <c r="AG13" s="4" t="n">
        <v>459.95</v>
      </c>
    </row>
    <row r="18" customFormat="false" ht="15.75" hidden="false" customHeight="false" outlineLevel="0" collapsed="false">
      <c r="A18" s="4"/>
    </row>
    <row r="19" customFormat="false" ht="15.75" hidden="false" customHeight="false" outlineLevel="0" collapsed="false">
      <c r="A19" s="11" t="s">
        <v>102</v>
      </c>
      <c r="B19" s="11" t="s">
        <v>103</v>
      </c>
      <c r="C19" s="11" t="s">
        <v>104</v>
      </c>
      <c r="D19" s="11" t="s">
        <v>105</v>
      </c>
      <c r="E19" s="11" t="s">
        <v>106</v>
      </c>
      <c r="F19" s="11" t="s">
        <v>107</v>
      </c>
      <c r="G19" s="11" t="s">
        <v>108</v>
      </c>
      <c r="H19" s="11" t="s">
        <v>109</v>
      </c>
      <c r="I19" s="11" t="s">
        <v>110</v>
      </c>
      <c r="J19" s="11" t="s">
        <v>111</v>
      </c>
      <c r="K19" s="11" t="s">
        <v>112</v>
      </c>
      <c r="L19" s="11" t="s">
        <v>113</v>
      </c>
      <c r="M19" s="11" t="s">
        <v>114</v>
      </c>
      <c r="N19" s="11" t="s">
        <v>47</v>
      </c>
    </row>
    <row r="20" customFormat="false" ht="15.75" hidden="false" customHeight="false" outlineLevel="0" collapsed="false">
      <c r="A20" s="11" t="n">
        <v>2023</v>
      </c>
      <c r="B20" s="13" t="n">
        <v>174.87</v>
      </c>
      <c r="C20" s="13" t="n">
        <v>174.87</v>
      </c>
      <c r="D20" s="13" t="n">
        <v>174.87</v>
      </c>
      <c r="E20" s="13" t="n">
        <v>174.87</v>
      </c>
      <c r="F20" s="13" t="n">
        <v>174.87</v>
      </c>
      <c r="G20" s="13" t="n">
        <v>174.87</v>
      </c>
      <c r="H20" s="13" t="n">
        <v>174.87</v>
      </c>
      <c r="I20" s="13" t="n">
        <v>174.87</v>
      </c>
      <c r="J20" s="13" t="n">
        <v>174.87</v>
      </c>
      <c r="K20" s="13" t="n">
        <v>174.87</v>
      </c>
      <c r="L20" s="13" t="n">
        <v>174.87</v>
      </c>
      <c r="M20" s="13" t="n">
        <v>174.87</v>
      </c>
      <c r="N20" s="13" t="n">
        <f aca="false">AVERAGE(B20:M20)</f>
        <v>174.87</v>
      </c>
    </row>
    <row r="21" customFormat="false" ht="15.75" hidden="false" customHeight="false" outlineLevel="0" collapsed="false">
      <c r="A21" s="11" t="n">
        <v>2024</v>
      </c>
      <c r="B21" s="13" t="n">
        <v>196.79</v>
      </c>
      <c r="C21" s="13" t="n">
        <v>196.79</v>
      </c>
      <c r="D21" s="13" t="n">
        <v>196.79</v>
      </c>
      <c r="E21" s="13" t="n">
        <v>196.79</v>
      </c>
      <c r="F21" s="13" t="n">
        <v>196.79</v>
      </c>
      <c r="G21" s="13" t="n">
        <v>196.79</v>
      </c>
      <c r="H21" s="13" t="n">
        <v>196.79</v>
      </c>
      <c r="I21" s="13" t="n">
        <v>196.79</v>
      </c>
      <c r="J21" s="13" t="n">
        <v>196.79</v>
      </c>
      <c r="K21" s="13" t="n">
        <v>196.79</v>
      </c>
      <c r="L21" s="13" t="n">
        <v>196.79</v>
      </c>
      <c r="M21" s="13" t="n">
        <v>196.79</v>
      </c>
      <c r="N21" s="13" t="n">
        <f aca="false">AVERAGE(B21:M21)</f>
        <v>196.79</v>
      </c>
    </row>
    <row r="22" customFormat="false" ht="15.75" hidden="false" customHeight="false" outlineLevel="0" collapsed="false">
      <c r="A22" s="11" t="n">
        <v>2025</v>
      </c>
      <c r="B22" s="13" t="n">
        <v>229.43</v>
      </c>
      <c r="C22" s="13" t="n">
        <v>223.75</v>
      </c>
      <c r="D22" s="13" t="n">
        <v>219.97</v>
      </c>
      <c r="E22" s="13" t="n">
        <v>240.78</v>
      </c>
      <c r="F22" s="13" t="n">
        <v>226.81</v>
      </c>
      <c r="G22" s="13" t="n">
        <v>221.2</v>
      </c>
      <c r="H22" s="13" t="n">
        <v>217.45</v>
      </c>
      <c r="I22" s="13" t="n">
        <v>238.03</v>
      </c>
      <c r="J22" s="13" t="n">
        <v>220.61</v>
      </c>
      <c r="K22" s="13" t="n">
        <v>215.15</v>
      </c>
      <c r="L22" s="13" t="n">
        <v>211.51</v>
      </c>
      <c r="M22" s="13" t="n">
        <v>231.52</v>
      </c>
      <c r="N22" s="13" t="n">
        <f aca="false">AVERAGE(B22:M22)</f>
        <v>224.684166666667</v>
      </c>
    </row>
    <row r="23" customFormat="false" ht="15.75" hidden="false" customHeight="false" outlineLevel="0" collapsed="false">
      <c r="A23" s="11" t="n">
        <v>2026</v>
      </c>
      <c r="B23" s="13" t="n">
        <v>264.91</v>
      </c>
      <c r="C23" s="13" t="n">
        <v>248.82</v>
      </c>
      <c r="D23" s="13" t="n">
        <v>242.2</v>
      </c>
      <c r="E23" s="13" t="n">
        <v>291.4</v>
      </c>
      <c r="F23" s="13" t="n">
        <v>258.17</v>
      </c>
      <c r="G23" s="13" t="n">
        <v>242.5</v>
      </c>
      <c r="H23" s="13" t="n">
        <v>236.04</v>
      </c>
      <c r="I23" s="13" t="n">
        <v>283.99</v>
      </c>
      <c r="J23" s="13" t="n">
        <v>244.53</v>
      </c>
      <c r="K23" s="13" t="n">
        <v>229.68</v>
      </c>
      <c r="L23" s="13" t="n">
        <v>223.57</v>
      </c>
      <c r="M23" s="13" t="n">
        <v>268.98</v>
      </c>
      <c r="N23" s="13" t="n">
        <f aca="false">AVERAGE(B23:M23)</f>
        <v>252.899166666667</v>
      </c>
    </row>
    <row r="24" customFormat="false" ht="15.75" hidden="false" customHeight="false" outlineLevel="0" collapsed="false">
      <c r="A24" s="11" t="n">
        <v>2027</v>
      </c>
      <c r="B24" s="13" t="n">
        <v>314.58</v>
      </c>
      <c r="C24" s="13" t="n">
        <v>283.36</v>
      </c>
      <c r="D24" s="13" t="n">
        <v>271.06</v>
      </c>
      <c r="E24" s="13" t="n">
        <v>364.25</v>
      </c>
      <c r="F24" s="13" t="n">
        <v>302.17</v>
      </c>
      <c r="G24" s="13" t="n">
        <v>272.18</v>
      </c>
      <c r="H24" s="13" t="n">
        <v>260.37</v>
      </c>
      <c r="I24" s="13" t="n">
        <v>349.88</v>
      </c>
      <c r="J24" s="13" t="n">
        <v>278.28</v>
      </c>
      <c r="K24" s="13" t="n">
        <v>250.66</v>
      </c>
      <c r="L24" s="13" t="n">
        <v>239.78</v>
      </c>
      <c r="M24" s="13" t="n">
        <v>322.22</v>
      </c>
      <c r="N24" s="13" t="n">
        <f aca="false">AVERAGE(B24:M24)</f>
        <v>292.399166666667</v>
      </c>
    </row>
    <row r="25" customFormat="false" ht="15.75" hidden="false" customHeight="false" outlineLevel="0" collapsed="false">
      <c r="A25" s="11" t="n">
        <v>2028</v>
      </c>
      <c r="B25" s="13" t="n">
        <v>365.67</v>
      </c>
      <c r="C25" s="13" t="n">
        <v>316.47</v>
      </c>
      <c r="D25" s="13" t="n">
        <v>294.24</v>
      </c>
      <c r="E25" s="13" t="n">
        <v>447.03</v>
      </c>
      <c r="F25" s="13" t="n">
        <v>346.13</v>
      </c>
      <c r="G25" s="13" t="n">
        <v>299.56</v>
      </c>
      <c r="H25" s="13" t="n">
        <v>278.51</v>
      </c>
      <c r="I25" s="13" t="n">
        <v>423.14</v>
      </c>
      <c r="J25" s="13" t="n">
        <v>309.41</v>
      </c>
      <c r="K25" s="13" t="n">
        <v>267.78</v>
      </c>
      <c r="L25" s="13" t="n">
        <v>248.97</v>
      </c>
      <c r="M25" s="13" t="n">
        <v>378.26</v>
      </c>
      <c r="N25" s="13" t="n">
        <f aca="false">AVERAGE(B25:M25)</f>
        <v>331.264166666667</v>
      </c>
    </row>
    <row r="26" customFormat="false" ht="15.75" hidden="false" customHeight="false" outlineLevel="0" collapsed="false">
      <c r="A26" s="11" t="n">
        <v>2029</v>
      </c>
      <c r="B26" s="13" t="n">
        <v>408.24</v>
      </c>
      <c r="C26" s="13" t="n">
        <v>348.16</v>
      </c>
      <c r="D26" s="13" t="n">
        <v>308.43</v>
      </c>
      <c r="E26" s="13" t="n">
        <v>528.87</v>
      </c>
      <c r="F26" s="13" t="n">
        <v>380.71</v>
      </c>
      <c r="G26" s="13" t="n">
        <v>324.68</v>
      </c>
      <c r="H26" s="13" t="n">
        <v>287.63</v>
      </c>
      <c r="I26" s="13" t="n">
        <v>493.2</v>
      </c>
      <c r="J26" s="13" t="n">
        <v>329.73</v>
      </c>
      <c r="K26" s="13" t="n">
        <v>281.21</v>
      </c>
      <c r="L26" s="13" t="n">
        <v>249.12</v>
      </c>
      <c r="M26" s="13" t="n">
        <v>427.16</v>
      </c>
      <c r="N26" s="13" t="n">
        <f aca="false">AVERAGE(B26:M26)</f>
        <v>363.928333333333</v>
      </c>
    </row>
    <row r="27" customFormat="false" ht="15.75" hidden="false" customHeight="false" outlineLevel="0" collapsed="false">
      <c r="A27" s="11" t="n">
        <v>2030</v>
      </c>
      <c r="B27" s="13" t="n">
        <v>447.51</v>
      </c>
      <c r="C27" s="13" t="n">
        <v>374.66</v>
      </c>
      <c r="D27" s="13" t="n">
        <v>316.47</v>
      </c>
      <c r="E27" s="13" t="n">
        <v>597.94</v>
      </c>
      <c r="F27" s="13" t="n">
        <v>411.06</v>
      </c>
      <c r="G27" s="13" t="n">
        <v>344.14</v>
      </c>
      <c r="H27" s="13" t="n">
        <v>290.7</v>
      </c>
      <c r="I27" s="13" t="n">
        <v>549.24</v>
      </c>
      <c r="J27" s="13" t="n">
        <v>344.23</v>
      </c>
      <c r="K27" s="13" t="n">
        <v>288.2</v>
      </c>
      <c r="L27" s="13" t="n">
        <v>243.44</v>
      </c>
      <c r="M27" s="13" t="n">
        <v>459.95</v>
      </c>
      <c r="N27" s="13" t="n">
        <f aca="false">AVERAGE(B27:M27)</f>
        <v>388.961666666667</v>
      </c>
    </row>
  </sheetData>
  <mergeCells count="24">
    <mergeCell ref="B1:E1"/>
    <mergeCell ref="F1:I1"/>
    <mergeCell ref="J1:M1"/>
    <mergeCell ref="N1:Q1"/>
    <mergeCell ref="R1:U1"/>
    <mergeCell ref="V1:Y1"/>
    <mergeCell ref="Z1:AC1"/>
    <mergeCell ref="AD1:AG1"/>
    <mergeCell ref="B6:E6"/>
    <mergeCell ref="F6:I6"/>
    <mergeCell ref="J6:M6"/>
    <mergeCell ref="N6:Q6"/>
    <mergeCell ref="R6:U6"/>
    <mergeCell ref="V6:Y6"/>
    <mergeCell ref="Z6:AC6"/>
    <mergeCell ref="AD6:AG6"/>
    <mergeCell ref="B11:E11"/>
    <mergeCell ref="F11:I11"/>
    <mergeCell ref="J11:M11"/>
    <mergeCell ref="N11:Q11"/>
    <mergeCell ref="R11:U11"/>
    <mergeCell ref="V11:Y11"/>
    <mergeCell ref="Z11:AC11"/>
    <mergeCell ref="AD11:AG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2.6328125" defaultRowHeight="12.8" zeroHeight="false" outlineLevelRow="0" outlineLevelCol="0"/>
  <cols>
    <col collapsed="false" customWidth="true" hidden="false" outlineLevel="0" max="16384" min="16369" style="0" width="11.53"/>
  </cols>
  <sheetData>
    <row r="1" customFormat="false" ht="13.8" hidden="false" customHeight="false" outlineLevel="0" collapsed="false">
      <c r="A1" s="3" t="s">
        <v>115</v>
      </c>
      <c r="B1" s="9" t="s">
        <v>26</v>
      </c>
      <c r="C1" s="9"/>
      <c r="D1" s="9" t="s">
        <v>27</v>
      </c>
      <c r="E1" s="9"/>
      <c r="F1" s="9" t="s">
        <v>28</v>
      </c>
      <c r="G1" s="9"/>
      <c r="H1" s="9" t="s">
        <v>29</v>
      </c>
      <c r="I1" s="9"/>
      <c r="J1" s="9" t="s">
        <v>30</v>
      </c>
      <c r="K1" s="9"/>
      <c r="L1" s="9" t="s">
        <v>31</v>
      </c>
      <c r="M1" s="9"/>
      <c r="N1" s="9" t="s">
        <v>32</v>
      </c>
      <c r="O1" s="9"/>
      <c r="P1" s="9" t="s">
        <v>33</v>
      </c>
      <c r="Q1" s="9"/>
    </row>
    <row r="2" customFormat="false" ht="13.8" hidden="false" customHeight="false" outlineLevel="0" collapsed="false">
      <c r="A2" s="3" t="s">
        <v>34</v>
      </c>
      <c r="B2" s="3" t="s">
        <v>116</v>
      </c>
      <c r="C2" s="3" t="s">
        <v>117</v>
      </c>
      <c r="D2" s="3" t="s">
        <v>116</v>
      </c>
      <c r="E2" s="3" t="s">
        <v>117</v>
      </c>
      <c r="F2" s="3" t="s">
        <v>116</v>
      </c>
      <c r="G2" s="3" t="s">
        <v>117</v>
      </c>
      <c r="H2" s="3" t="s">
        <v>116</v>
      </c>
      <c r="I2" s="3" t="s">
        <v>117</v>
      </c>
      <c r="J2" s="3" t="s">
        <v>116</v>
      </c>
      <c r="K2" s="3" t="s">
        <v>117</v>
      </c>
      <c r="L2" s="3" t="s">
        <v>116</v>
      </c>
      <c r="M2" s="3" t="s">
        <v>117</v>
      </c>
      <c r="N2" s="3" t="s">
        <v>116</v>
      </c>
      <c r="O2" s="3" t="s">
        <v>117</v>
      </c>
      <c r="P2" s="3" t="s">
        <v>116</v>
      </c>
      <c r="Q2" s="3" t="s">
        <v>117</v>
      </c>
    </row>
    <row r="3" customFormat="false" ht="13.8" hidden="false" customHeight="false" outlineLevel="0" collapsed="false">
      <c r="A3" s="3" t="s">
        <v>101</v>
      </c>
      <c r="B3" s="4" t="n">
        <v>174.87</v>
      </c>
      <c r="C3" s="4" t="n">
        <v>174.87</v>
      </c>
      <c r="D3" s="4" t="n">
        <v>196.79</v>
      </c>
      <c r="E3" s="4" t="n">
        <v>196.79</v>
      </c>
      <c r="F3" s="4" t="n">
        <v>222.37</v>
      </c>
      <c r="G3" s="4" t="n">
        <v>249.92</v>
      </c>
      <c r="H3" s="4" t="n">
        <v>251.28</v>
      </c>
      <c r="I3" s="4" t="n">
        <v>317.4</v>
      </c>
      <c r="J3" s="4" t="n">
        <v>283.95</v>
      </c>
      <c r="K3" s="4" t="n">
        <v>403.1</v>
      </c>
      <c r="L3" s="4" t="n">
        <v>320.86</v>
      </c>
      <c r="M3" s="4" t="n">
        <v>511.94</v>
      </c>
      <c r="N3" s="4" t="n">
        <v>362.57</v>
      </c>
      <c r="O3" s="4" t="n">
        <v>650.16</v>
      </c>
      <c r="P3" s="4" t="n">
        <v>409.7</v>
      </c>
      <c r="Q3" s="4" t="n">
        <v>825.7</v>
      </c>
    </row>
    <row r="6" customFormat="false" ht="13.8" hidden="false" customHeight="false" outlineLevel="0" collapsed="false">
      <c r="A6" s="3" t="s">
        <v>39</v>
      </c>
      <c r="B6" s="9" t="s">
        <v>26</v>
      </c>
      <c r="C6" s="9"/>
      <c r="D6" s="9" t="s">
        <v>27</v>
      </c>
      <c r="E6" s="9"/>
      <c r="F6" s="9" t="s">
        <v>28</v>
      </c>
      <c r="G6" s="9"/>
      <c r="H6" s="9" t="s">
        <v>29</v>
      </c>
      <c r="I6" s="9"/>
      <c r="J6" s="9" t="s">
        <v>30</v>
      </c>
      <c r="K6" s="9"/>
      <c r="L6" s="9" t="s">
        <v>31</v>
      </c>
      <c r="M6" s="9"/>
      <c r="N6" s="9" t="s">
        <v>32</v>
      </c>
      <c r="O6" s="9"/>
      <c r="P6" s="9" t="s">
        <v>33</v>
      </c>
      <c r="Q6" s="9"/>
    </row>
    <row r="7" customFormat="false" ht="13.8" hidden="false" customHeight="false" outlineLevel="0" collapsed="false">
      <c r="A7" s="3" t="s">
        <v>34</v>
      </c>
      <c r="B7" s="3" t="s">
        <v>116</v>
      </c>
      <c r="C7" s="3" t="s">
        <v>117</v>
      </c>
      <c r="D7" s="3" t="s">
        <v>116</v>
      </c>
      <c r="E7" s="3" t="s">
        <v>117</v>
      </c>
      <c r="F7" s="3" t="s">
        <v>116</v>
      </c>
      <c r="G7" s="3" t="s">
        <v>117</v>
      </c>
      <c r="H7" s="3" t="s">
        <v>116</v>
      </c>
      <c r="I7" s="3" t="s">
        <v>117</v>
      </c>
      <c r="J7" s="3" t="s">
        <v>116</v>
      </c>
      <c r="K7" s="3" t="s">
        <v>117</v>
      </c>
      <c r="L7" s="3" t="s">
        <v>116</v>
      </c>
      <c r="M7" s="3" t="s">
        <v>117</v>
      </c>
      <c r="N7" s="3" t="s">
        <v>116</v>
      </c>
      <c r="O7" s="3" t="s">
        <v>117</v>
      </c>
      <c r="P7" s="3" t="s">
        <v>116</v>
      </c>
      <c r="Q7" s="3" t="s">
        <v>117</v>
      </c>
    </row>
    <row r="8" customFormat="false" ht="13.8" hidden="false" customHeight="false" outlineLevel="0" collapsed="false">
      <c r="A8" s="3" t="s">
        <v>101</v>
      </c>
      <c r="B8" s="4" t="n">
        <v>174.87</v>
      </c>
      <c r="C8" s="4" t="n">
        <v>174.87</v>
      </c>
      <c r="D8" s="4" t="n">
        <v>196.79</v>
      </c>
      <c r="E8" s="4" t="n">
        <v>196.79</v>
      </c>
      <c r="F8" s="4" t="n">
        <v>219.83</v>
      </c>
      <c r="G8" s="4" t="n">
        <v>247.07</v>
      </c>
      <c r="H8" s="4" t="n">
        <v>244.89</v>
      </c>
      <c r="I8" s="4" t="n">
        <v>309.33</v>
      </c>
      <c r="J8" s="4" t="n">
        <v>272.75</v>
      </c>
      <c r="K8" s="4" t="n">
        <v>387.2</v>
      </c>
      <c r="L8" s="4" t="n">
        <v>303.71</v>
      </c>
      <c r="M8" s="4" t="n">
        <v>484.58</v>
      </c>
      <c r="N8" s="4" t="n">
        <v>338.12</v>
      </c>
      <c r="O8" s="4" t="n">
        <v>606.31</v>
      </c>
      <c r="P8" s="4" t="n">
        <v>376.34</v>
      </c>
      <c r="Q8" s="4" t="n">
        <v>758.45</v>
      </c>
    </row>
    <row r="11" customFormat="false" ht="13.8" hidden="false" customHeight="false" outlineLevel="0" collapsed="false">
      <c r="A11" s="3" t="s">
        <v>40</v>
      </c>
      <c r="B11" s="9" t="s">
        <v>26</v>
      </c>
      <c r="C11" s="9"/>
      <c r="D11" s="9" t="s">
        <v>27</v>
      </c>
      <c r="E11" s="9"/>
      <c r="F11" s="9" t="s">
        <v>28</v>
      </c>
      <c r="G11" s="9"/>
      <c r="H11" s="9" t="s">
        <v>29</v>
      </c>
      <c r="I11" s="9"/>
      <c r="J11" s="9" t="s">
        <v>30</v>
      </c>
      <c r="K11" s="9"/>
      <c r="L11" s="9" t="s">
        <v>31</v>
      </c>
      <c r="M11" s="9"/>
      <c r="N11" s="9" t="s">
        <v>32</v>
      </c>
      <c r="O11" s="9"/>
      <c r="P11" s="9" t="s">
        <v>33</v>
      </c>
      <c r="Q11" s="9"/>
    </row>
    <row r="12" customFormat="false" ht="13.8" hidden="false" customHeight="false" outlineLevel="0" collapsed="false">
      <c r="A12" s="3" t="s">
        <v>34</v>
      </c>
      <c r="B12" s="3" t="s">
        <v>116</v>
      </c>
      <c r="C12" s="3" t="s">
        <v>117</v>
      </c>
      <c r="D12" s="3" t="s">
        <v>116</v>
      </c>
      <c r="E12" s="3" t="s">
        <v>117</v>
      </c>
      <c r="F12" s="3" t="s">
        <v>116</v>
      </c>
      <c r="G12" s="3" t="s">
        <v>117</v>
      </c>
      <c r="H12" s="3" t="s">
        <v>116</v>
      </c>
      <c r="I12" s="3" t="s">
        <v>117</v>
      </c>
      <c r="J12" s="3" t="s">
        <v>116</v>
      </c>
      <c r="K12" s="3" t="s">
        <v>117</v>
      </c>
      <c r="L12" s="3" t="s">
        <v>116</v>
      </c>
      <c r="M12" s="3" t="s">
        <v>117</v>
      </c>
      <c r="N12" s="3" t="s">
        <v>116</v>
      </c>
      <c r="O12" s="3" t="s">
        <v>117</v>
      </c>
      <c r="P12" s="3" t="s">
        <v>116</v>
      </c>
      <c r="Q12" s="3" t="s">
        <v>117</v>
      </c>
    </row>
    <row r="13" customFormat="false" ht="13.8" hidden="false" customHeight="false" outlineLevel="0" collapsed="false">
      <c r="A13" s="3" t="s">
        <v>101</v>
      </c>
      <c r="B13" s="4" t="n">
        <v>174.87</v>
      </c>
      <c r="C13" s="4" t="n">
        <v>174.87</v>
      </c>
      <c r="D13" s="4" t="n">
        <v>196.79</v>
      </c>
      <c r="E13" s="4" t="n">
        <v>196.79</v>
      </c>
      <c r="F13" s="4" t="n">
        <v>220.61</v>
      </c>
      <c r="G13" s="4" t="n">
        <v>240.31</v>
      </c>
      <c r="H13" s="4" t="n">
        <v>231.95</v>
      </c>
      <c r="I13" s="4" t="n">
        <v>292.99</v>
      </c>
      <c r="J13" s="4" t="n">
        <v>251.18</v>
      </c>
      <c r="K13" s="4" t="n">
        <v>356.59</v>
      </c>
      <c r="L13" s="4" t="n">
        <v>271.5</v>
      </c>
      <c r="M13" s="4" t="n">
        <v>433.18</v>
      </c>
      <c r="N13" s="4" t="n">
        <v>292.85</v>
      </c>
      <c r="O13" s="4" t="n">
        <v>525.13</v>
      </c>
      <c r="P13" s="4" t="n">
        <v>315.16</v>
      </c>
      <c r="Q13" s="4" t="n">
        <v>635.15</v>
      </c>
    </row>
    <row r="18" customFormat="false" ht="13.8" hidden="false" customHeight="false" outlineLevel="0" collapsed="false">
      <c r="A18" s="4" t="s">
        <v>118</v>
      </c>
    </row>
    <row r="19" customFormat="false" ht="13.8" hidden="false" customHeight="false" outlineLevel="0" collapsed="false">
      <c r="A19" s="3" t="s">
        <v>102</v>
      </c>
      <c r="B19" s="3" t="s">
        <v>41</v>
      </c>
      <c r="C19" s="3" t="s">
        <v>42</v>
      </c>
      <c r="D19" s="3" t="s">
        <v>43</v>
      </c>
      <c r="E19" s="3" t="s">
        <v>44</v>
      </c>
      <c r="F19" s="3" t="s">
        <v>45</v>
      </c>
      <c r="G19" s="3" t="s">
        <v>46</v>
      </c>
      <c r="H19" s="3" t="s">
        <v>47</v>
      </c>
    </row>
    <row r="20" customFormat="false" ht="13.8" hidden="false" customHeight="false" outlineLevel="0" collapsed="false">
      <c r="A20" s="3" t="n">
        <v>2023</v>
      </c>
      <c r="B20" s="4" t="n">
        <v>174.87</v>
      </c>
      <c r="C20" s="4" t="n">
        <v>174.87</v>
      </c>
      <c r="D20" s="4" t="n">
        <v>174.87</v>
      </c>
      <c r="E20" s="4" t="n">
        <v>174.87</v>
      </c>
      <c r="F20" s="4" t="n">
        <v>174.87</v>
      </c>
      <c r="G20" s="4" t="n">
        <v>174.87</v>
      </c>
      <c r="H20" s="4" t="n">
        <f aca="false">AVERAGE(B20:G20)</f>
        <v>174.87</v>
      </c>
    </row>
    <row r="21" customFormat="false" ht="13.8" hidden="false" customHeight="false" outlineLevel="0" collapsed="false">
      <c r="A21" s="3" t="n">
        <v>2024</v>
      </c>
      <c r="B21" s="4" t="n">
        <v>196.79</v>
      </c>
      <c r="C21" s="4" t="n">
        <v>196.79</v>
      </c>
      <c r="D21" s="4" t="n">
        <v>196.79</v>
      </c>
      <c r="E21" s="4" t="n">
        <v>196.79</v>
      </c>
      <c r="F21" s="4" t="n">
        <v>196.79</v>
      </c>
      <c r="G21" s="4" t="n">
        <v>196.79</v>
      </c>
      <c r="H21" s="4" t="n">
        <f aca="false">AVERAGE(B21:G21)</f>
        <v>196.79</v>
      </c>
    </row>
    <row r="22" customFormat="false" ht="13.8" hidden="false" customHeight="false" outlineLevel="0" collapsed="false">
      <c r="A22" s="3" t="n">
        <v>2025</v>
      </c>
      <c r="B22" s="4" t="n">
        <v>222.37</v>
      </c>
      <c r="C22" s="4" t="n">
        <v>249.92</v>
      </c>
      <c r="D22" s="4" t="n">
        <v>219.83</v>
      </c>
      <c r="E22" s="4" t="n">
        <v>247.07</v>
      </c>
      <c r="F22" s="4" t="n">
        <v>220.61</v>
      </c>
      <c r="G22" s="4" t="n">
        <v>240.31</v>
      </c>
      <c r="H22" s="4" t="n">
        <f aca="false">AVERAGE(B22:G22)</f>
        <v>233.351666666667</v>
      </c>
    </row>
    <row r="23" customFormat="false" ht="13.8" hidden="false" customHeight="false" outlineLevel="0" collapsed="false">
      <c r="A23" s="3" t="n">
        <v>2026</v>
      </c>
      <c r="B23" s="4" t="n">
        <v>251.28</v>
      </c>
      <c r="C23" s="4" t="n">
        <v>317.4</v>
      </c>
      <c r="D23" s="4" t="n">
        <v>244.89</v>
      </c>
      <c r="E23" s="4" t="n">
        <v>309.33</v>
      </c>
      <c r="F23" s="4" t="n">
        <v>231.95</v>
      </c>
      <c r="G23" s="4" t="n">
        <v>292.99</v>
      </c>
      <c r="H23" s="4" t="n">
        <f aca="false">AVERAGE(B23:G23)</f>
        <v>274.64</v>
      </c>
    </row>
    <row r="24" customFormat="false" ht="13.8" hidden="false" customHeight="false" outlineLevel="0" collapsed="false">
      <c r="A24" s="3" t="n">
        <v>2027</v>
      </c>
      <c r="B24" s="4" t="n">
        <v>283.95</v>
      </c>
      <c r="C24" s="4" t="n">
        <v>403.1</v>
      </c>
      <c r="D24" s="4" t="n">
        <v>272.75</v>
      </c>
      <c r="E24" s="4" t="n">
        <v>387.2</v>
      </c>
      <c r="F24" s="4" t="n">
        <v>251.18</v>
      </c>
      <c r="G24" s="4" t="n">
        <v>356.59</v>
      </c>
      <c r="H24" s="4" t="n">
        <f aca="false">AVERAGE(B24:G24)</f>
        <v>325.795</v>
      </c>
    </row>
    <row r="25" customFormat="false" ht="13.8" hidden="false" customHeight="false" outlineLevel="0" collapsed="false">
      <c r="A25" s="3" t="n">
        <v>2028</v>
      </c>
      <c r="B25" s="4" t="n">
        <v>320.86</v>
      </c>
      <c r="C25" s="4" t="n">
        <v>511.94</v>
      </c>
      <c r="D25" s="4" t="n">
        <v>303.71</v>
      </c>
      <c r="E25" s="4" t="n">
        <v>484.58</v>
      </c>
      <c r="F25" s="4" t="n">
        <v>271.5</v>
      </c>
      <c r="G25" s="4" t="n">
        <v>433.18</v>
      </c>
      <c r="H25" s="4" t="n">
        <f aca="false">AVERAGE(B25:G25)</f>
        <v>387.628333333333</v>
      </c>
    </row>
    <row r="26" customFormat="false" ht="13.8" hidden="false" customHeight="false" outlineLevel="0" collapsed="false">
      <c r="A26" s="3" t="n">
        <v>2029</v>
      </c>
      <c r="B26" s="4" t="n">
        <v>362.57</v>
      </c>
      <c r="C26" s="4" t="n">
        <v>650.16</v>
      </c>
      <c r="D26" s="4" t="n">
        <v>338.12</v>
      </c>
      <c r="E26" s="4" t="n">
        <v>606.31</v>
      </c>
      <c r="F26" s="4" t="n">
        <v>292.85</v>
      </c>
      <c r="G26" s="4" t="n">
        <v>525.13</v>
      </c>
      <c r="H26" s="4" t="n">
        <f aca="false">AVERAGE(B26:G26)</f>
        <v>462.523333333333</v>
      </c>
    </row>
    <row r="27" customFormat="false" ht="13.8" hidden="false" customHeight="false" outlineLevel="0" collapsed="false">
      <c r="A27" s="3" t="n">
        <v>2030</v>
      </c>
      <c r="B27" s="4" t="n">
        <v>409.7</v>
      </c>
      <c r="C27" s="4" t="n">
        <v>825.7</v>
      </c>
      <c r="D27" s="4" t="n">
        <v>376.34</v>
      </c>
      <c r="E27" s="4" t="n">
        <v>758.45</v>
      </c>
      <c r="F27" s="4" t="n">
        <v>315.16</v>
      </c>
      <c r="G27" s="4" t="n">
        <v>635.15</v>
      </c>
      <c r="H27" s="4" t="n">
        <f aca="false">AVERAGE(B27:G27)</f>
        <v>553.416666666667</v>
      </c>
    </row>
  </sheetData>
  <mergeCells count="24">
    <mergeCell ref="B1:C1"/>
    <mergeCell ref="D1:E1"/>
    <mergeCell ref="F1:G1"/>
    <mergeCell ref="H1:I1"/>
    <mergeCell ref="J1:K1"/>
    <mergeCell ref="L1:M1"/>
    <mergeCell ref="N1:O1"/>
    <mergeCell ref="P1:Q1"/>
    <mergeCell ref="B6:C6"/>
    <mergeCell ref="D6:E6"/>
    <mergeCell ref="F6:G6"/>
    <mergeCell ref="H6:I6"/>
    <mergeCell ref="J6:K6"/>
    <mergeCell ref="L6:M6"/>
    <mergeCell ref="N6:O6"/>
    <mergeCell ref="P6:Q6"/>
    <mergeCell ref="B11:C11"/>
    <mergeCell ref="D11:E11"/>
    <mergeCell ref="F11:G11"/>
    <mergeCell ref="H11:I11"/>
    <mergeCell ref="J11:K11"/>
    <mergeCell ref="L11:M11"/>
    <mergeCell ref="N11:O11"/>
    <mergeCell ref="P11:Q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3" t="s">
        <v>115</v>
      </c>
      <c r="B1" s="9" t="s">
        <v>26</v>
      </c>
      <c r="C1" s="9"/>
      <c r="D1" s="9"/>
      <c r="E1" s="9" t="s">
        <v>27</v>
      </c>
      <c r="F1" s="9"/>
      <c r="G1" s="9"/>
      <c r="H1" s="9" t="s">
        <v>28</v>
      </c>
      <c r="I1" s="9"/>
      <c r="J1" s="9"/>
      <c r="K1" s="9" t="s">
        <v>29</v>
      </c>
      <c r="L1" s="9"/>
      <c r="M1" s="9"/>
      <c r="N1" s="9" t="s">
        <v>30</v>
      </c>
      <c r="O1" s="9"/>
      <c r="P1" s="9"/>
      <c r="Q1" s="9" t="s">
        <v>31</v>
      </c>
      <c r="R1" s="9"/>
      <c r="S1" s="9"/>
      <c r="T1" s="9" t="s">
        <v>32</v>
      </c>
      <c r="U1" s="9"/>
      <c r="V1" s="9"/>
      <c r="W1" s="9" t="s">
        <v>33</v>
      </c>
      <c r="X1" s="9"/>
      <c r="Y1" s="9"/>
    </row>
    <row r="2" customFormat="false" ht="15.75" hidden="false" customHeight="false" outlineLevel="0" collapsed="false">
      <c r="A2" s="3" t="s">
        <v>34</v>
      </c>
      <c r="B2" s="3" t="s">
        <v>119</v>
      </c>
      <c r="C2" s="3" t="s">
        <v>120</v>
      </c>
      <c r="D2" s="3" t="s">
        <v>121</v>
      </c>
      <c r="E2" s="3" t="s">
        <v>119</v>
      </c>
      <c r="F2" s="3" t="s">
        <v>120</v>
      </c>
      <c r="G2" s="3" t="s">
        <v>121</v>
      </c>
      <c r="H2" s="3" t="s">
        <v>119</v>
      </c>
      <c r="I2" s="3" t="s">
        <v>120</v>
      </c>
      <c r="J2" s="3" t="s">
        <v>121</v>
      </c>
      <c r="K2" s="3" t="s">
        <v>119</v>
      </c>
      <c r="L2" s="3" t="s">
        <v>120</v>
      </c>
      <c r="M2" s="3" t="s">
        <v>121</v>
      </c>
      <c r="N2" s="3" t="s">
        <v>119</v>
      </c>
      <c r="O2" s="3" t="s">
        <v>120</v>
      </c>
      <c r="P2" s="3" t="s">
        <v>121</v>
      </c>
      <c r="Q2" s="3" t="s">
        <v>119</v>
      </c>
      <c r="R2" s="3" t="s">
        <v>120</v>
      </c>
      <c r="S2" s="3" t="s">
        <v>121</v>
      </c>
      <c r="T2" s="3" t="s">
        <v>119</v>
      </c>
      <c r="U2" s="3" t="s">
        <v>120</v>
      </c>
      <c r="V2" s="3" t="s">
        <v>121</v>
      </c>
      <c r="W2" s="3" t="s">
        <v>119</v>
      </c>
      <c r="X2" s="3" t="s">
        <v>120</v>
      </c>
      <c r="Y2" s="3" t="s">
        <v>121</v>
      </c>
    </row>
    <row r="3" customFormat="false" ht="15.75" hidden="false" customHeight="false" outlineLevel="0" collapsed="false">
      <c r="A3" s="3" t="s">
        <v>101</v>
      </c>
      <c r="B3" s="4" t="n">
        <v>111.19</v>
      </c>
      <c r="C3" s="4" t="n">
        <v>132.83</v>
      </c>
      <c r="D3" s="4" t="n">
        <v>182.39</v>
      </c>
      <c r="E3" s="4" t="n">
        <v>109.2</v>
      </c>
      <c r="F3" s="4" t="n">
        <v>135.57</v>
      </c>
      <c r="G3" s="4" t="n">
        <v>198.82</v>
      </c>
      <c r="H3" s="4" t="n">
        <v>111.16</v>
      </c>
      <c r="I3" s="4" t="n">
        <v>144.09</v>
      </c>
      <c r="J3" s="4" t="n">
        <v>227.02</v>
      </c>
      <c r="K3" s="4" t="n">
        <v>114.18</v>
      </c>
      <c r="L3" s="4" t="n">
        <v>155.96</v>
      </c>
      <c r="M3" s="4" t="n">
        <v>262.13</v>
      </c>
      <c r="N3" s="4" t="n">
        <v>118.56</v>
      </c>
      <c r="O3" s="4" t="n">
        <v>172.78</v>
      </c>
      <c r="P3" s="4" t="n">
        <v>310.91</v>
      </c>
      <c r="Q3" s="4" t="n">
        <v>124.68</v>
      </c>
      <c r="R3" s="4" t="n">
        <v>195.73</v>
      </c>
      <c r="S3" s="4" t="n">
        <v>375.66</v>
      </c>
      <c r="T3" s="4" t="n">
        <v>132.8</v>
      </c>
      <c r="U3" s="4" t="n">
        <v>226.6</v>
      </c>
      <c r="V3" s="4" t="n">
        <v>462.89</v>
      </c>
      <c r="W3" s="4" t="n">
        <v>145.21</v>
      </c>
      <c r="X3" s="4" t="n">
        <v>267.68</v>
      </c>
      <c r="Y3" s="4" t="n">
        <v>587.04</v>
      </c>
    </row>
    <row r="6" customFormat="false" ht="15.75" hidden="false" customHeight="false" outlineLevel="0" collapsed="false">
      <c r="A6" s="3" t="s">
        <v>39</v>
      </c>
      <c r="B6" s="9" t="s">
        <v>26</v>
      </c>
      <c r="C6" s="9"/>
      <c r="D6" s="9"/>
      <c r="E6" s="9" t="s">
        <v>27</v>
      </c>
      <c r="F6" s="9"/>
      <c r="G6" s="9"/>
      <c r="H6" s="9" t="s">
        <v>28</v>
      </c>
      <c r="I6" s="9"/>
      <c r="J6" s="9"/>
      <c r="K6" s="9" t="s">
        <v>29</v>
      </c>
      <c r="L6" s="9"/>
      <c r="M6" s="9"/>
      <c r="N6" s="9" t="s">
        <v>30</v>
      </c>
      <c r="O6" s="9"/>
      <c r="P6" s="9"/>
      <c r="Q6" s="9" t="s">
        <v>31</v>
      </c>
      <c r="R6" s="9"/>
      <c r="S6" s="9"/>
      <c r="T6" s="9" t="s">
        <v>32</v>
      </c>
      <c r="U6" s="9"/>
      <c r="V6" s="9"/>
      <c r="W6" s="9" t="s">
        <v>33</v>
      </c>
      <c r="X6" s="9"/>
      <c r="Y6" s="9"/>
    </row>
    <row r="7" customFormat="false" ht="15.75" hidden="false" customHeight="false" outlineLevel="0" collapsed="false">
      <c r="A7" s="3" t="s">
        <v>34</v>
      </c>
      <c r="B7" s="3" t="s">
        <v>119</v>
      </c>
      <c r="C7" s="3" t="s">
        <v>120</v>
      </c>
      <c r="D7" s="3" t="s">
        <v>121</v>
      </c>
      <c r="E7" s="3" t="s">
        <v>119</v>
      </c>
      <c r="F7" s="3" t="s">
        <v>120</v>
      </c>
      <c r="G7" s="3" t="s">
        <v>121</v>
      </c>
      <c r="H7" s="3" t="s">
        <v>119</v>
      </c>
      <c r="I7" s="3" t="s">
        <v>120</v>
      </c>
      <c r="J7" s="3" t="s">
        <v>121</v>
      </c>
      <c r="K7" s="3" t="s">
        <v>119</v>
      </c>
      <c r="L7" s="3" t="s">
        <v>120</v>
      </c>
      <c r="M7" s="3" t="s">
        <v>121</v>
      </c>
      <c r="N7" s="3" t="s">
        <v>119</v>
      </c>
      <c r="O7" s="3" t="s">
        <v>120</v>
      </c>
      <c r="P7" s="3" t="s">
        <v>121</v>
      </c>
      <c r="Q7" s="3" t="s">
        <v>119</v>
      </c>
      <c r="R7" s="3" t="s">
        <v>120</v>
      </c>
      <c r="S7" s="3" t="s">
        <v>121</v>
      </c>
      <c r="T7" s="3" t="s">
        <v>119</v>
      </c>
      <c r="U7" s="3" t="s">
        <v>120</v>
      </c>
      <c r="V7" s="3" t="s">
        <v>121</v>
      </c>
      <c r="W7" s="3" t="s">
        <v>119</v>
      </c>
      <c r="X7" s="3" t="s">
        <v>120</v>
      </c>
      <c r="Y7" s="3" t="s">
        <v>121</v>
      </c>
    </row>
    <row r="8" customFormat="false" ht="15.75" hidden="false" customHeight="false" outlineLevel="0" collapsed="false">
      <c r="A8" s="3" t="s">
        <v>101</v>
      </c>
      <c r="B8" s="4" t="n">
        <v>111.19</v>
      </c>
      <c r="C8" s="4" t="n">
        <v>132.83</v>
      </c>
      <c r="D8" s="4" t="n">
        <v>182.39</v>
      </c>
      <c r="E8" s="4" t="n">
        <v>109.2</v>
      </c>
      <c r="F8" s="4" t="n">
        <v>135.57</v>
      </c>
      <c r="G8" s="4" t="n">
        <v>198.82</v>
      </c>
      <c r="H8" s="4" t="n">
        <v>109.89</v>
      </c>
      <c r="I8" s="4" t="n">
        <v>142.44</v>
      </c>
      <c r="J8" s="4" t="n">
        <v>224.42</v>
      </c>
      <c r="K8" s="4" t="n">
        <v>111.27</v>
      </c>
      <c r="L8" s="4" t="n">
        <v>151.99</v>
      </c>
      <c r="M8" s="4" t="n">
        <v>255.46</v>
      </c>
      <c r="N8" s="4" t="n">
        <v>113.88</v>
      </c>
      <c r="O8" s="4" t="n">
        <v>165.97</v>
      </c>
      <c r="P8" s="4" t="n">
        <v>298.65</v>
      </c>
      <c r="Q8" s="4" t="n">
        <v>118.01</v>
      </c>
      <c r="R8" s="4" t="n">
        <v>185.27</v>
      </c>
      <c r="S8" s="4" t="n">
        <v>355.59</v>
      </c>
      <c r="T8" s="4" t="n">
        <v>123.85</v>
      </c>
      <c r="U8" s="4" t="n">
        <v>211.32</v>
      </c>
      <c r="V8" s="4" t="n">
        <v>431.67</v>
      </c>
      <c r="W8" s="4" t="n">
        <v>133.39</v>
      </c>
      <c r="X8" s="4" t="n">
        <v>245.88</v>
      </c>
      <c r="Y8" s="4" t="n">
        <v>539.23</v>
      </c>
    </row>
    <row r="11" customFormat="false" ht="15.75" hidden="false" customHeight="false" outlineLevel="0" collapsed="false">
      <c r="A11" s="3" t="s">
        <v>40</v>
      </c>
      <c r="B11" s="9" t="s">
        <v>26</v>
      </c>
      <c r="C11" s="9"/>
      <c r="D11" s="9"/>
      <c r="E11" s="9" t="s">
        <v>27</v>
      </c>
      <c r="F11" s="9"/>
      <c r="G11" s="9"/>
      <c r="H11" s="9" t="s">
        <v>28</v>
      </c>
      <c r="I11" s="9"/>
      <c r="J11" s="9"/>
      <c r="K11" s="9" t="s">
        <v>29</v>
      </c>
      <c r="L11" s="9"/>
      <c r="M11" s="9"/>
      <c r="N11" s="9" t="s">
        <v>30</v>
      </c>
      <c r="O11" s="9"/>
      <c r="P11" s="9"/>
      <c r="Q11" s="9" t="s">
        <v>31</v>
      </c>
      <c r="R11" s="9"/>
      <c r="S11" s="9"/>
      <c r="T11" s="9" t="s">
        <v>32</v>
      </c>
      <c r="U11" s="9"/>
      <c r="V11" s="9"/>
      <c r="W11" s="9" t="s">
        <v>33</v>
      </c>
      <c r="X11" s="9"/>
      <c r="Y11" s="9"/>
    </row>
    <row r="12" customFormat="false" ht="15.75" hidden="false" customHeight="false" outlineLevel="0" collapsed="false">
      <c r="A12" s="3" t="s">
        <v>34</v>
      </c>
      <c r="B12" s="3" t="s">
        <v>119</v>
      </c>
      <c r="C12" s="3" t="s">
        <v>120</v>
      </c>
      <c r="D12" s="3" t="s">
        <v>121</v>
      </c>
      <c r="E12" s="3" t="s">
        <v>119</v>
      </c>
      <c r="F12" s="3" t="s">
        <v>120</v>
      </c>
      <c r="G12" s="3" t="s">
        <v>121</v>
      </c>
      <c r="H12" s="3" t="s">
        <v>119</v>
      </c>
      <c r="I12" s="3" t="s">
        <v>120</v>
      </c>
      <c r="J12" s="3" t="s">
        <v>121</v>
      </c>
      <c r="K12" s="3" t="s">
        <v>119</v>
      </c>
      <c r="L12" s="3" t="s">
        <v>120</v>
      </c>
      <c r="M12" s="3" t="s">
        <v>121</v>
      </c>
      <c r="N12" s="3" t="s">
        <v>119</v>
      </c>
      <c r="O12" s="3" t="s">
        <v>120</v>
      </c>
      <c r="P12" s="3" t="s">
        <v>121</v>
      </c>
      <c r="Q12" s="3" t="s">
        <v>119</v>
      </c>
      <c r="R12" s="3" t="s">
        <v>120</v>
      </c>
      <c r="S12" s="3" t="s">
        <v>121</v>
      </c>
      <c r="T12" s="3" t="s">
        <v>119</v>
      </c>
      <c r="U12" s="3" t="s">
        <v>120</v>
      </c>
      <c r="V12" s="3" t="s">
        <v>121</v>
      </c>
      <c r="W12" s="3" t="s">
        <v>119</v>
      </c>
      <c r="X12" s="3" t="s">
        <v>120</v>
      </c>
      <c r="Y12" s="3" t="s">
        <v>121</v>
      </c>
    </row>
    <row r="13" customFormat="false" ht="15.75" hidden="false" customHeight="false" outlineLevel="0" collapsed="false">
      <c r="A13" s="3" t="s">
        <v>101</v>
      </c>
      <c r="B13" s="4" t="n">
        <v>111.19</v>
      </c>
      <c r="C13" s="4" t="n">
        <v>132.83</v>
      </c>
      <c r="D13" s="4" t="n">
        <v>182.39</v>
      </c>
      <c r="E13" s="4" t="n">
        <v>109.2</v>
      </c>
      <c r="F13" s="4" t="n">
        <v>135.57</v>
      </c>
      <c r="G13" s="4" t="n">
        <v>198.82</v>
      </c>
      <c r="H13" s="4" t="n">
        <v>106.89</v>
      </c>
      <c r="I13" s="4" t="n">
        <v>138.55</v>
      </c>
      <c r="J13" s="4" t="n">
        <v>218.28</v>
      </c>
      <c r="K13" s="4" t="n">
        <v>105.39</v>
      </c>
      <c r="L13" s="4" t="n">
        <v>143.96</v>
      </c>
      <c r="M13" s="4" t="n">
        <v>241.96</v>
      </c>
      <c r="N13" s="4" t="n">
        <v>104.88</v>
      </c>
      <c r="O13" s="4" t="n">
        <v>152.85</v>
      </c>
      <c r="P13" s="4" t="n">
        <v>275.04</v>
      </c>
      <c r="Q13" s="4" t="n">
        <v>105.5</v>
      </c>
      <c r="R13" s="4" t="n">
        <v>165.62</v>
      </c>
      <c r="S13" s="4" t="n">
        <v>317.87</v>
      </c>
      <c r="T13" s="4" t="n">
        <v>107.26</v>
      </c>
      <c r="U13" s="4" t="n">
        <v>183.02</v>
      </c>
      <c r="V13" s="4" t="n">
        <v>373.87</v>
      </c>
      <c r="W13" s="4" t="n">
        <v>111.7</v>
      </c>
      <c r="X13" s="4" t="n">
        <v>205.91</v>
      </c>
      <c r="Y13" s="4" t="n">
        <v>451.57</v>
      </c>
    </row>
    <row r="19" customFormat="false" ht="15.75" hidden="false" customHeight="false" outlineLevel="0" collapsed="false">
      <c r="A19" s="4"/>
    </row>
    <row r="20" customFormat="false" ht="15.75" hidden="false" customHeight="false" outlineLevel="0" collapsed="false">
      <c r="A20" s="3" t="s">
        <v>102</v>
      </c>
      <c r="B20" s="3" t="s">
        <v>122</v>
      </c>
      <c r="C20" s="3" t="s">
        <v>123</v>
      </c>
      <c r="D20" s="3" t="s">
        <v>124</v>
      </c>
      <c r="E20" s="3" t="s">
        <v>125</v>
      </c>
      <c r="F20" s="3" t="s">
        <v>126</v>
      </c>
      <c r="G20" s="3" t="s">
        <v>127</v>
      </c>
      <c r="H20" s="3" t="s">
        <v>128</v>
      </c>
      <c r="I20" s="3" t="s">
        <v>129</v>
      </c>
      <c r="J20" s="3" t="s">
        <v>130</v>
      </c>
      <c r="K20" s="3" t="s">
        <v>47</v>
      </c>
      <c r="L20" s="3"/>
      <c r="M20" s="3"/>
      <c r="N20" s="3"/>
      <c r="O20" s="3"/>
    </row>
    <row r="21" customFormat="false" ht="15.75" hidden="false" customHeight="false" outlineLevel="0" collapsed="false">
      <c r="A21" s="3" t="n">
        <v>2023</v>
      </c>
      <c r="B21" s="4" t="n">
        <v>111.19</v>
      </c>
      <c r="C21" s="4" t="n">
        <v>132.83</v>
      </c>
      <c r="D21" s="4" t="n">
        <v>182.39</v>
      </c>
      <c r="E21" s="4" t="n">
        <v>111.19</v>
      </c>
      <c r="F21" s="4" t="n">
        <v>132.83</v>
      </c>
      <c r="G21" s="4" t="n">
        <v>182.39</v>
      </c>
      <c r="H21" s="4" t="n">
        <v>111.19</v>
      </c>
      <c r="I21" s="4" t="n">
        <v>132.83</v>
      </c>
      <c r="J21" s="4" t="n">
        <v>182.39</v>
      </c>
      <c r="K21" s="4" t="n">
        <f aca="false">AVERAGE(B21:J21)</f>
        <v>142.136666666667</v>
      </c>
    </row>
    <row r="22" customFormat="false" ht="15.75" hidden="false" customHeight="false" outlineLevel="0" collapsed="false">
      <c r="A22" s="3" t="n">
        <v>2024</v>
      </c>
      <c r="B22" s="4" t="n">
        <v>109.2</v>
      </c>
      <c r="C22" s="4" t="n">
        <v>135.57</v>
      </c>
      <c r="D22" s="4" t="n">
        <v>198.82</v>
      </c>
      <c r="E22" s="4" t="n">
        <v>109.2</v>
      </c>
      <c r="F22" s="4" t="n">
        <v>135.57</v>
      </c>
      <c r="G22" s="4" t="n">
        <v>198.82</v>
      </c>
      <c r="H22" s="4" t="n">
        <v>109.2</v>
      </c>
      <c r="I22" s="4" t="n">
        <v>135.57</v>
      </c>
      <c r="J22" s="4" t="n">
        <v>198.82</v>
      </c>
      <c r="K22" s="4" t="n">
        <f aca="false">AVERAGE(B22:J22)</f>
        <v>147.863333333333</v>
      </c>
    </row>
    <row r="23" customFormat="false" ht="15.75" hidden="false" customHeight="false" outlineLevel="0" collapsed="false">
      <c r="A23" s="3" t="n">
        <v>2025</v>
      </c>
      <c r="B23" s="4" t="n">
        <v>111.16</v>
      </c>
      <c r="C23" s="4" t="n">
        <v>144.09</v>
      </c>
      <c r="D23" s="4" t="n">
        <v>227.02</v>
      </c>
      <c r="E23" s="4" t="n">
        <v>109.89</v>
      </c>
      <c r="F23" s="4" t="n">
        <v>142.44</v>
      </c>
      <c r="G23" s="4" t="n">
        <v>224.42</v>
      </c>
      <c r="H23" s="4" t="n">
        <v>106.89</v>
      </c>
      <c r="I23" s="4" t="n">
        <v>138.55</v>
      </c>
      <c r="J23" s="4" t="n">
        <v>218.28</v>
      </c>
      <c r="K23" s="4" t="n">
        <f aca="false">AVERAGE(B23:J23)</f>
        <v>158.082222222222</v>
      </c>
    </row>
    <row r="24" customFormat="false" ht="15.75" hidden="false" customHeight="false" outlineLevel="0" collapsed="false">
      <c r="A24" s="3" t="n">
        <v>2026</v>
      </c>
      <c r="B24" s="4" t="n">
        <v>114.18</v>
      </c>
      <c r="C24" s="4" t="n">
        <v>155.96</v>
      </c>
      <c r="D24" s="4" t="n">
        <v>262.13</v>
      </c>
      <c r="E24" s="4" t="n">
        <v>111.27</v>
      </c>
      <c r="F24" s="4" t="n">
        <v>151.99</v>
      </c>
      <c r="G24" s="4" t="n">
        <v>255.46</v>
      </c>
      <c r="H24" s="4" t="n">
        <v>105.39</v>
      </c>
      <c r="I24" s="4" t="n">
        <v>143.96</v>
      </c>
      <c r="J24" s="4" t="n">
        <v>241.96</v>
      </c>
      <c r="K24" s="4" t="n">
        <f aca="false">AVERAGE(B24:J24)</f>
        <v>171.366666666667</v>
      </c>
    </row>
    <row r="25" customFormat="false" ht="15.75" hidden="false" customHeight="false" outlineLevel="0" collapsed="false">
      <c r="A25" s="3" t="n">
        <v>2027</v>
      </c>
      <c r="B25" s="4" t="n">
        <v>118.56</v>
      </c>
      <c r="C25" s="4" t="n">
        <v>172.78</v>
      </c>
      <c r="D25" s="4" t="n">
        <v>310.91</v>
      </c>
      <c r="E25" s="4" t="n">
        <v>113.88</v>
      </c>
      <c r="F25" s="4" t="n">
        <v>165.97</v>
      </c>
      <c r="G25" s="4" t="n">
        <v>298.65</v>
      </c>
      <c r="H25" s="4" t="n">
        <v>104.88</v>
      </c>
      <c r="I25" s="4" t="n">
        <v>152.85</v>
      </c>
      <c r="J25" s="4" t="n">
        <v>275.04</v>
      </c>
      <c r="K25" s="4" t="n">
        <f aca="false">AVERAGE(B25:J25)</f>
        <v>190.391111111111</v>
      </c>
    </row>
    <row r="26" customFormat="false" ht="15.75" hidden="false" customHeight="false" outlineLevel="0" collapsed="false">
      <c r="A26" s="3" t="n">
        <v>2028</v>
      </c>
      <c r="B26" s="4" t="n">
        <v>124.68</v>
      </c>
      <c r="C26" s="4" t="n">
        <v>195.73</v>
      </c>
      <c r="D26" s="4" t="n">
        <v>375.66</v>
      </c>
      <c r="E26" s="4" t="n">
        <v>118.01</v>
      </c>
      <c r="F26" s="4" t="n">
        <v>185.27</v>
      </c>
      <c r="G26" s="4" t="n">
        <v>355.59</v>
      </c>
      <c r="H26" s="4" t="n">
        <v>105.5</v>
      </c>
      <c r="I26" s="4" t="n">
        <v>165.62</v>
      </c>
      <c r="J26" s="4" t="n">
        <v>317.87</v>
      </c>
      <c r="K26" s="4" t="n">
        <f aca="false">AVERAGE(B26:J26)</f>
        <v>215.992222222222</v>
      </c>
    </row>
    <row r="27" customFormat="false" ht="15.75" hidden="false" customHeight="false" outlineLevel="0" collapsed="false">
      <c r="A27" s="3" t="n">
        <v>2029</v>
      </c>
      <c r="B27" s="4" t="n">
        <v>132.8</v>
      </c>
      <c r="C27" s="4" t="n">
        <v>226.6</v>
      </c>
      <c r="D27" s="4" t="n">
        <v>462.89</v>
      </c>
      <c r="E27" s="4" t="n">
        <v>123.85</v>
      </c>
      <c r="F27" s="4" t="n">
        <v>211.32</v>
      </c>
      <c r="G27" s="4" t="n">
        <v>431.67</v>
      </c>
      <c r="H27" s="4" t="n">
        <v>107.26</v>
      </c>
      <c r="I27" s="4" t="n">
        <v>183.02</v>
      </c>
      <c r="J27" s="4" t="n">
        <v>373.87</v>
      </c>
      <c r="K27" s="4" t="n">
        <f aca="false">AVERAGE(B27:J27)</f>
        <v>250.364444444444</v>
      </c>
    </row>
    <row r="28" customFormat="false" ht="15.75" hidden="false" customHeight="false" outlineLevel="0" collapsed="false">
      <c r="A28" s="3" t="n">
        <v>2030</v>
      </c>
      <c r="B28" s="4" t="n">
        <v>145.21</v>
      </c>
      <c r="C28" s="4" t="n">
        <v>267.68</v>
      </c>
      <c r="D28" s="4" t="n">
        <v>587.04</v>
      </c>
      <c r="E28" s="4" t="n">
        <v>133.39</v>
      </c>
      <c r="F28" s="4" t="n">
        <v>245.88</v>
      </c>
      <c r="G28" s="4" t="n">
        <v>539.23</v>
      </c>
      <c r="H28" s="4" t="n">
        <v>111.7</v>
      </c>
      <c r="I28" s="4" t="n">
        <v>205.91</v>
      </c>
      <c r="J28" s="4" t="n">
        <v>451.57</v>
      </c>
      <c r="K28" s="4" t="n">
        <f aca="false">AVERAGE(B28:J28)</f>
        <v>298.623333333333</v>
      </c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8" customFormat="false" ht="15.75" hidden="false" customHeight="false" outlineLevel="0" collapsed="false">
      <c r="A48" s="3"/>
      <c r="B48" s="3"/>
      <c r="C48" s="3"/>
      <c r="D48" s="3"/>
    </row>
    <row r="49" customFormat="false" ht="15.75" hidden="false" customHeight="false" outlineLevel="0" collapsed="false">
      <c r="A49" s="3"/>
      <c r="B49" s="4"/>
      <c r="C49" s="4"/>
      <c r="D49" s="4"/>
    </row>
    <row r="50" customFormat="false" ht="15.75" hidden="false" customHeight="false" outlineLevel="0" collapsed="false">
      <c r="A50" s="3"/>
      <c r="B50" s="4"/>
      <c r="C50" s="4"/>
      <c r="D50" s="4"/>
    </row>
    <row r="51" customFormat="false" ht="15.75" hidden="false" customHeight="false" outlineLevel="0" collapsed="false">
      <c r="A51" s="3"/>
      <c r="B51" s="4"/>
      <c r="C51" s="4"/>
      <c r="D51" s="4"/>
    </row>
    <row r="52" customFormat="false" ht="15.75" hidden="false" customHeight="false" outlineLevel="0" collapsed="false">
      <c r="A52" s="3"/>
      <c r="B52" s="4"/>
      <c r="C52" s="4"/>
      <c r="D52" s="4"/>
    </row>
    <row r="53" customFormat="false" ht="15.75" hidden="false" customHeight="false" outlineLevel="0" collapsed="false">
      <c r="A53" s="3"/>
      <c r="B53" s="4"/>
      <c r="C53" s="4"/>
      <c r="D53" s="4"/>
    </row>
    <row r="54" customFormat="false" ht="15.75" hidden="false" customHeight="false" outlineLevel="0" collapsed="false">
      <c r="A54" s="3"/>
      <c r="B54" s="4"/>
      <c r="C54" s="4"/>
      <c r="D54" s="4"/>
    </row>
    <row r="55" customFormat="false" ht="15.75" hidden="false" customHeight="false" outlineLevel="0" collapsed="false">
      <c r="A55" s="3"/>
      <c r="B55" s="4"/>
      <c r="C55" s="4"/>
      <c r="D55" s="4"/>
    </row>
    <row r="56" customFormat="false" ht="15.75" hidden="false" customHeight="false" outlineLevel="0" collapsed="false">
      <c r="A56" s="3"/>
      <c r="B56" s="4"/>
      <c r="C56" s="4"/>
      <c r="D56" s="4"/>
    </row>
    <row r="1048576" customFormat="false" ht="12.8" hidden="false" customHeight="false" outlineLevel="0" collapsed="false"/>
  </sheetData>
  <mergeCells count="24">
    <mergeCell ref="B1:D1"/>
    <mergeCell ref="E1:G1"/>
    <mergeCell ref="H1:J1"/>
    <mergeCell ref="K1:M1"/>
    <mergeCell ref="N1:P1"/>
    <mergeCell ref="Q1:S1"/>
    <mergeCell ref="T1:V1"/>
    <mergeCell ref="W1:Y1"/>
    <mergeCell ref="B6:D6"/>
    <mergeCell ref="E6:G6"/>
    <mergeCell ref="H6:J6"/>
    <mergeCell ref="K6:M6"/>
    <mergeCell ref="N6:P6"/>
    <mergeCell ref="Q6:S6"/>
    <mergeCell ref="T6:V6"/>
    <mergeCell ref="W6:Y6"/>
    <mergeCell ref="B11:D11"/>
    <mergeCell ref="E11:G11"/>
    <mergeCell ref="H11:J11"/>
    <mergeCell ref="K11:M11"/>
    <mergeCell ref="N11:P11"/>
    <mergeCell ref="Q11:S11"/>
    <mergeCell ref="T11:V11"/>
    <mergeCell ref="W11:Y1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2025-07-07T12:50:42Z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