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<sst xmlns="http://schemas.openxmlformats.org/spreadsheetml/2006/main" count="24" uniqueCount="22">
  <si>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</si>
  <si>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</si>
  <si>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</si>
  <si>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</si>
  <si>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</si>
  <si>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</si>
  <si>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</si>
  <si>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</si>
  <si>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</si>
  <si>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</si>
  <si>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</si>
  <si>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</si>
  <si>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</si>
  <si>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</si>
  <si>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</si>
  <si>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</si>
  <si>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</si>
  <si>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Estimate for report</t>
  </si>
  <si>
    <t>Verified vendor spend report data</t>
  </si>
  <si>
    <t>Started discussiona and implementation of P&amp;L report for proof of concept</t>
  </si>
  <si>
    <t>Implementing P&amp;L report and test basic working</t>
  </si>
  <si>
    <t>Calculation of Operating Income and Income for report. Improving look and feel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</si>
</sst>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28" sqref="C28:C29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44136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44130</v>
      </c>
      <c r="B16" s="45">
        <f>IF(ISBLANK(C$8),"",C$8-6)</f>
        <v>44130</v>
      </c>
      <c r="C16" s="38">
        <v>5</v>
      </c>
      <c r="D16" s="30" t="s">
        <v>18</v>
      </c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44131</v>
      </c>
      <c r="B18" s="36">
        <f>IF(ISBLANK(C$8),"",C$8-5)</f>
        <v>44131</v>
      </c>
      <c r="C18" s="39">
        <v>5</v>
      </c>
      <c r="D18" s="30" t="s">
        <v>19</v>
      </c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44132</v>
      </c>
      <c r="B20" s="36">
        <f>IF(ISBLANK(C$8),"",C$8-4)</f>
        <v>44132</v>
      </c>
      <c r="C20" s="38">
        <v>5</v>
      </c>
      <c r="D20" s="30" t="s">
        <v>20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44133</v>
      </c>
      <c r="B22" s="36">
        <f>IF(ISBLANK(C$8),"",C$8-3)</f>
        <v>44133</v>
      </c>
      <c r="C22" s="39">
        <v>8</v>
      </c>
      <c r="D22" s="30" t="s">
        <v>21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44134</v>
      </c>
      <c r="B24" s="36">
        <f>IF(ISBLANK(C$8),"",C$8-2)</f>
        <v>44134</v>
      </c>
      <c r="C24" s="38"/>
      <c r="D24" s="30"/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44135</v>
      </c>
      <c r="B26" s="36">
        <f>IF(ISBLANK(C$8),"",C$8-1)</f>
        <v>44135</v>
      </c>
      <c r="C26" s="39">
        <v>1</v>
      </c>
      <c r="D26" s="67" t="s">
        <v>17</v>
      </c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44136</v>
      </c>
      <c r="B28" s="72">
        <f>IF(ISBLANK(C$8),"",C$8)</f>
        <v>44136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24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2020-11-12T07:02:14Z</dcterms:modified>
</cp:coreProperties>
</file>