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ffice\Timesheet\"/>
    </mc:Choice>
  </mc:AlternateContent>
  <bookViews>
    <workbookView xWindow="0" yWindow="0" windowWidth="23040" windowHeight="9192"/>
  </bookViews>
  <sheets>
    <sheet name="Exchange to O365" sheetId="1" r:id="rId1"/>
    <sheet name="SPruce" sheetId="2" r:id="rId2"/>
  </sheets>
  <definedNames>
    <definedName name="_xlnm.Print_Area" localSheetId="0">'Exchange to O365'!$A$3:$G$39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B16" i="1"/>
  <c r="A16" i="1" s="1"/>
  <c r="B18" i="1"/>
  <c r="A18" i="1" s="1"/>
  <c r="B20" i="1"/>
  <c r="A20" i="1" s="1"/>
  <c r="B22" i="1"/>
  <c r="A22" i="1" s="1"/>
  <c r="B24" i="1"/>
  <c r="A24" i="1" s="1"/>
  <c r="B26" i="1"/>
  <c r="A26" i="1" s="1"/>
  <c r="B28" i="1"/>
  <c r="A28" i="1" s="1"/>
  <c r="C30" i="1"/>
</calcChain>
</file>

<file path=xl/sharedStrings.xml><?xml version="1.0" encoding="utf-8"?>
<sst xmlns="http://schemas.openxmlformats.org/spreadsheetml/2006/main" count="23" uniqueCount="21">
  <si>
    <t>WEEKLY TIME SHEET</t>
  </si>
  <si>
    <t>DAY</t>
  </si>
  <si>
    <t>DATE</t>
  </si>
  <si>
    <t>TOTAL</t>
  </si>
  <si>
    <t>FOR WEEK ENDING (Sunday's Date)</t>
  </si>
  <si>
    <t>CLIENT NAME</t>
  </si>
  <si>
    <t>CONSULTANT NAME</t>
  </si>
  <si>
    <t>ACTIVITIES &amp; ACCOMPLISHMENTS</t>
  </si>
  <si>
    <t>Project Name:</t>
  </si>
  <si>
    <t xml:space="preserve">Consultant Signature: </t>
  </si>
  <si>
    <t xml:space="preserve">Supervisor Signature: </t>
  </si>
  <si>
    <t>Date:</t>
  </si>
  <si>
    <r>
      <t xml:space="preserve">Manager/Supervisor agrees that by signing this time sheet, he/she confirms the quantity of time worked by the </t>
    </r>
    <r>
      <rPr>
        <b/>
        <sz val="8"/>
        <rFont val="Arial"/>
        <family val="2"/>
      </rPr>
      <t>Spruce Technology INC</t>
    </r>
    <r>
      <rPr>
        <sz val="8"/>
        <rFont val="Arial"/>
        <family val="2"/>
      </rPr>
      <t xml:space="preserve"> representative is correct and the quality of work is acceptable.</t>
    </r>
  </si>
  <si>
    <t xml:space="preserve">Vendor ID  </t>
  </si>
  <si>
    <t>Saghir Alam</t>
  </si>
  <si>
    <t>Deerfield Investments</t>
  </si>
  <si>
    <t>3DC expense report by company dimension - PowerBI</t>
  </si>
  <si>
    <t>1st Draft of Balance Sheet</t>
  </si>
  <si>
    <t>2nd Draft of Balance Sheet</t>
  </si>
  <si>
    <t>Setup query and build layout for Balance Sheet</t>
  </si>
  <si>
    <t>Dumped data to display in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</si>
</sst>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dddd"/>
    <numFmt numFmtId="166" formatCode="mm/dd/yyyy"/>
  </numFmts>
  <fonts count="13" x14ac:knownFonts="1">
    <font>
      <sz val="10"/>
      <name val="Arial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6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0" fontId="1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0" fillId="0" borderId="2" xfId="0" applyBorder="1" applyProtection="1">
      <protection hidden="1"/>
    </xf>
    <xf numFmtId="0" fontId="3" fillId="0" borderId="4" xfId="0" applyFont="1" applyBorder="1" applyAlignment="1" applyProtection="1">
      <protection hidden="1"/>
    </xf>
    <xf numFmtId="0" fontId="3" fillId="0" borderId="2" xfId="0" applyFont="1" applyBorder="1" applyAlignment="1" applyProtection="1">
      <protection hidden="1"/>
    </xf>
    <xf numFmtId="0" fontId="3" fillId="0" borderId="5" xfId="0" applyFont="1" applyBorder="1" applyAlignment="1" applyProtection="1">
      <protection hidden="1"/>
    </xf>
    <xf numFmtId="0" fontId="0" fillId="0" borderId="11" xfId="0" applyBorder="1" applyProtection="1">
      <protection hidden="1"/>
    </xf>
    <xf numFmtId="0" fontId="11" fillId="0" borderId="0" xfId="0" applyFont="1" applyBorder="1" applyProtection="1">
      <protection hidden="1"/>
    </xf>
    <xf numFmtId="0" fontId="0" fillId="0" borderId="12" xfId="0" applyBorder="1" applyProtection="1">
      <protection hidden="1"/>
    </xf>
    <xf numFmtId="0" fontId="4" fillId="2" borderId="11" xfId="0" applyFont="1" applyFill="1" applyBorder="1" applyProtection="1">
      <protection hidden="1"/>
    </xf>
    <xf numFmtId="0" fontId="4" fillId="2" borderId="0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2" fontId="3" fillId="0" borderId="3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Border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right"/>
      <protection hidden="1"/>
    </xf>
    <xf numFmtId="14" fontId="3" fillId="0" borderId="12" xfId="0" applyNumberFormat="1" applyFont="1" applyBorder="1" applyAlignment="1" applyProtection="1">
      <protection hidden="1"/>
    </xf>
    <xf numFmtId="166" fontId="0" fillId="0" borderId="6" xfId="0" applyNumberFormat="1" applyBorder="1" applyAlignment="1" applyProtection="1">
      <alignment horizontal="left"/>
      <protection locked="0"/>
    </xf>
    <xf numFmtId="166" fontId="0" fillId="0" borderId="6" xfId="0" applyNumberFormat="1" applyBorder="1" applyProtection="1">
      <protection locked="0"/>
    </xf>
    <xf numFmtId="0" fontId="12" fillId="0" borderId="0" xfId="0" applyNumberFormat="1" applyFont="1" applyBorder="1" applyAlignment="1" applyProtection="1">
      <alignment horizontal="center"/>
      <protection hidden="1"/>
    </xf>
    <xf numFmtId="165" fontId="6" fillId="0" borderId="9" xfId="0" applyNumberFormat="1" applyFont="1" applyBorder="1" applyAlignment="1" applyProtection="1">
      <alignment horizontal="left" vertical="center"/>
      <protection hidden="1"/>
    </xf>
    <xf numFmtId="20" fontId="7" fillId="0" borderId="28" xfId="0" applyNumberFormat="1" applyFont="1" applyBorder="1" applyAlignment="1" applyProtection="1">
      <alignment horizontal="left" vertical="center" wrapText="1"/>
      <protection locked="0"/>
    </xf>
    <xf numFmtId="20" fontId="7" fillId="0" borderId="1" xfId="0" applyNumberFormat="1" applyFont="1" applyBorder="1" applyAlignment="1" applyProtection="1">
      <alignment horizontal="left" vertical="center" wrapText="1"/>
      <protection locked="0"/>
    </xf>
    <xf numFmtId="20" fontId="7" fillId="0" borderId="15" xfId="0" applyNumberFormat="1" applyFont="1" applyBorder="1" applyAlignment="1" applyProtection="1">
      <alignment horizontal="left" vertical="center" wrapText="1"/>
      <protection locked="0"/>
    </xf>
    <xf numFmtId="20" fontId="7" fillId="0" borderId="29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center" wrapText="1"/>
      <protection locked="0"/>
    </xf>
    <xf numFmtId="20" fontId="7" fillId="0" borderId="5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top" wrapText="1"/>
      <protection hidden="1"/>
    </xf>
    <xf numFmtId="20" fontId="7" fillId="0" borderId="5" xfId="0" applyNumberFormat="1" applyFont="1" applyBorder="1" applyAlignment="1" applyProtection="1">
      <alignment horizontal="left" vertical="top" wrapText="1"/>
      <protection hidden="1"/>
    </xf>
    <xf numFmtId="20" fontId="7" fillId="0" borderId="8" xfId="0" applyNumberFormat="1" applyFont="1" applyBorder="1" applyAlignment="1" applyProtection="1">
      <alignment horizontal="left" vertical="center" wrapText="1"/>
      <protection locked="0"/>
    </xf>
    <xf numFmtId="20" fontId="7" fillId="0" borderId="10" xfId="0" applyNumberFormat="1" applyFont="1" applyBorder="1" applyAlignment="1" applyProtection="1">
      <alignment horizontal="left" vertical="center" wrapText="1"/>
      <protection locked="0"/>
    </xf>
    <xf numFmtId="165" fontId="6" fillId="0" borderId="18" xfId="0" applyNumberFormat="1" applyFont="1" applyBorder="1" applyAlignment="1" applyProtection="1">
      <alignment horizontal="left" vertical="center"/>
      <protection hidden="1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2" fontId="3" fillId="0" borderId="21" xfId="0" applyNumberFormat="1" applyFont="1" applyBorder="1" applyAlignment="1" applyProtection="1">
      <alignment horizontal="center" vertical="center"/>
      <protection locked="0"/>
    </xf>
    <xf numFmtId="164" fontId="0" fillId="0" borderId="23" xfId="0" applyNumberFormat="1" applyBorder="1" applyAlignment="1" applyProtection="1">
      <alignment horizontal="center" vertical="center"/>
      <protection hidden="1"/>
    </xf>
    <xf numFmtId="164" fontId="0" fillId="0" borderId="24" xfId="0" applyNumberFormat="1" applyBorder="1" applyAlignment="1" applyProtection="1">
      <alignment horizontal="center" vertical="center"/>
      <protection hidden="1"/>
    </xf>
    <xf numFmtId="2" fontId="3" fillId="0" borderId="19" xfId="0" applyNumberFormat="1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20" fontId="7" fillId="0" borderId="21" xfId="0" applyNumberFormat="1" applyFont="1" applyBorder="1" applyAlignment="1" applyProtection="1">
      <alignment horizontal="left" vertical="center" wrapText="1"/>
      <protection locked="0"/>
    </xf>
    <xf numFmtId="20" fontId="7" fillId="0" borderId="22" xfId="0" applyNumberFormat="1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/>
      <protection hidden="1"/>
    </xf>
    <xf numFmtId="164" fontId="0" fillId="0" borderId="8" xfId="0" applyNumberFormat="1" applyBorder="1" applyAlignment="1" applyProtection="1">
      <alignment horizontal="center" vertical="center"/>
      <protection hidden="1"/>
    </xf>
    <xf numFmtId="164" fontId="0" fillId="0" borderId="21" xfId="0" applyNumberForma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5" xfId="0" applyFont="1" applyBorder="1" applyAlignment="1" applyProtection="1">
      <alignment horizontal="left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center"/>
      <protection hidden="1"/>
    </xf>
    <xf numFmtId="164" fontId="0" fillId="0" borderId="25" xfId="0" applyNumberFormat="1" applyBorder="1" applyAlignment="1" applyProtection="1">
      <alignment horizontal="center" vertical="center"/>
      <protection hidden="1"/>
    </xf>
    <xf numFmtId="165" fontId="6" fillId="0" borderId="20" xfId="0" applyNumberFormat="1" applyFont="1" applyBorder="1" applyAlignment="1" applyProtection="1">
      <alignment horizontal="left" vertical="center"/>
      <protection hidden="1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12" xfId="0" applyFont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  <protection hidden="1"/>
    </xf>
    <xf numFmtId="0" fontId="2" fillId="0" borderId="16" xfId="0" applyFont="1" applyBorder="1" applyAlignment="1" applyProtection="1">
      <alignment horizontal="left"/>
      <protection hidden="1"/>
    </xf>
    <xf numFmtId="0" fontId="2" fillId="0" borderId="17" xfId="0" applyFont="1" applyBorder="1" applyAlignment="1" applyProtection="1">
      <alignment horizontal="left"/>
      <protection hidden="1"/>
    </xf>
    <xf numFmtId="14" fontId="3" fillId="0" borderId="11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  <xf numFmtId="2" fontId="3" fillId="0" borderId="25" xfId="0" applyNumberFormat="1" applyFont="1" applyBorder="1" applyAlignment="1" applyProtection="1">
      <alignment horizontal="center" vertical="center"/>
      <protection locked="0"/>
    </xf>
    <xf numFmtId="2" fontId="3" fillId="0" borderId="24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1257300</xdr:colOff>
      <xdr:row>2</xdr:row>
      <xdr:rowOff>28575</xdr:rowOff>
    </xdr:from>
    <xdr:to>
      <xdr:col>6</xdr:col>
      <xdr:colOff>1257300</xdr:colOff>
      <xdr:row>5</xdr:row>
      <xdr:rowOff>95250</xdr:rowOff>
    </xdr:to>
    <xdr:pic>
      <xdr:nvPicPr>
        <xdr:cNvPr id="1031" name="Picture 2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352425"/>
          <a:ext cx="27432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9"/>
  <sheetViews>
    <sheetView tabSelected="1" topLeftCell="A8" workbookViewId="0">
      <selection activeCell="D24" sqref="D24:G25"/>
    </sheetView>
  </sheetViews>
  <sheetFormatPr defaultColWidth="9.109375" defaultRowHeight="13.2" x14ac:dyDescent="0.25"/>
  <cols>
    <col min="1" max="1" width="21" style="2" customWidth="1"/>
    <col min="2" max="3" width="19.109375" style="2" customWidth="1"/>
    <col min="4" max="5" width="10.88671875" style="2" customWidth="1"/>
    <col min="6" max="6" width="41.109375" style="2" customWidth="1"/>
    <col min="7" max="7" width="23.88671875" style="2" customWidth="1"/>
    <col min="8" max="16384" width="9.109375" style="2"/>
  </cols>
  <sheetData>
    <row r="3" spans="1:16" ht="19.5" customHeight="1" x14ac:dyDescent="0.3">
      <c r="A3" s="1" t="s">
        <v>0</v>
      </c>
      <c r="O3" s="3"/>
      <c r="P3" s="3"/>
    </row>
    <row r="5" spans="1:16" ht="9" customHeight="1" x14ac:dyDescent="0.25">
      <c r="B5" s="4"/>
    </row>
    <row r="6" spans="1:16" ht="9.75" customHeight="1" thickBot="1" x14ac:dyDescent="0.3">
      <c r="A6" s="5"/>
      <c r="B6" s="5"/>
      <c r="C6" s="5"/>
      <c r="D6" s="6"/>
      <c r="E6" s="5"/>
      <c r="F6" s="5"/>
      <c r="G6" s="5"/>
    </row>
    <row r="7" spans="1:16" x14ac:dyDescent="0.25">
      <c r="A7" s="55" t="s">
        <v>6</v>
      </c>
      <c r="B7" s="56"/>
      <c r="C7" s="55" t="s">
        <v>4</v>
      </c>
      <c r="D7" s="56"/>
      <c r="E7" s="56"/>
      <c r="F7" s="56"/>
      <c r="G7" s="57"/>
    </row>
    <row r="8" spans="1:16" ht="12.75" customHeight="1" thickBot="1" x14ac:dyDescent="0.3">
      <c r="A8" s="62" t="s">
        <v>14</v>
      </c>
      <c r="B8" s="63"/>
      <c r="C8" s="76">
        <v>44241</v>
      </c>
      <c r="D8" s="77"/>
      <c r="E8" s="77"/>
      <c r="F8" s="28" t="str">
        <f>IF(ISBLANK(C8),"",IF(TEXT(C8,"dddd")="Sunday","","This is not a Sunday's date!"))</f>
        <v/>
      </c>
      <c r="G8" s="25"/>
    </row>
    <row r="9" spans="1:16" ht="13.5" hidden="1" customHeight="1" thickBot="1" x14ac:dyDescent="0.3">
      <c r="A9" s="64"/>
      <c r="B9" s="65"/>
      <c r="C9" s="7"/>
      <c r="D9" s="8"/>
      <c r="E9" s="8"/>
      <c r="F9" s="8"/>
      <c r="G9" s="9"/>
    </row>
    <row r="10" spans="1:16" ht="14.25" customHeight="1" x14ac:dyDescent="0.25">
      <c r="A10" s="74" t="s">
        <v>5</v>
      </c>
      <c r="B10" s="75"/>
      <c r="C10" s="55"/>
      <c r="D10" s="56"/>
      <c r="E10" s="56"/>
      <c r="F10" s="56"/>
      <c r="G10" s="57"/>
    </row>
    <row r="11" spans="1:16" x14ac:dyDescent="0.25">
      <c r="A11" s="62" t="s">
        <v>15</v>
      </c>
      <c r="B11" s="63"/>
      <c r="C11" s="68"/>
      <c r="D11" s="69"/>
      <c r="E11" s="69"/>
      <c r="F11" s="69"/>
      <c r="G11" s="70"/>
    </row>
    <row r="12" spans="1:16" ht="1.5" customHeight="1" thickBot="1" x14ac:dyDescent="0.3">
      <c r="A12" s="66"/>
      <c r="B12" s="67"/>
      <c r="C12" s="71"/>
      <c r="D12" s="72"/>
      <c r="E12" s="72"/>
      <c r="F12" s="72"/>
      <c r="G12" s="73"/>
    </row>
    <row r="13" spans="1:16" ht="1.5" customHeight="1" x14ac:dyDescent="0.25">
      <c r="A13" s="10"/>
      <c r="B13" s="5"/>
      <c r="C13" s="11"/>
      <c r="D13" s="5"/>
      <c r="E13" s="5"/>
      <c r="F13" s="5"/>
      <c r="G13" s="12"/>
    </row>
    <row r="14" spans="1:16" x14ac:dyDescent="0.25">
      <c r="A14" s="13"/>
      <c r="B14" s="14"/>
      <c r="C14" s="15"/>
      <c r="D14" s="58" t="s">
        <v>7</v>
      </c>
      <c r="E14" s="58"/>
      <c r="F14" s="58"/>
      <c r="G14" s="59"/>
    </row>
    <row r="15" spans="1:16" ht="13.5" customHeight="1" thickBot="1" x14ac:dyDescent="0.3">
      <c r="A15" s="16" t="s">
        <v>1</v>
      </c>
      <c r="B15" s="15" t="s">
        <v>2</v>
      </c>
      <c r="C15" s="17" t="s">
        <v>3</v>
      </c>
      <c r="D15" s="58"/>
      <c r="E15" s="58"/>
      <c r="F15" s="58"/>
      <c r="G15" s="59"/>
    </row>
    <row r="16" spans="1:16" ht="21.9" customHeight="1" x14ac:dyDescent="0.25">
      <c r="A16" s="61">
        <f>B16</f>
        <v>44235</v>
      </c>
      <c r="B16" s="60">
        <f>IF(ISBLANK(C$8),"",C$8-6)</f>
        <v>44235</v>
      </c>
      <c r="C16" s="45">
        <v>3</v>
      </c>
      <c r="D16" s="30" t="s">
        <v>19</v>
      </c>
      <c r="E16" s="31"/>
      <c r="F16" s="31"/>
      <c r="G16" s="32"/>
    </row>
    <row r="17" spans="1:8" ht="21.9" customHeight="1" thickBot="1" x14ac:dyDescent="0.3">
      <c r="A17" s="29"/>
      <c r="B17" s="44"/>
      <c r="C17" s="41"/>
      <c r="D17" s="33"/>
      <c r="E17" s="34"/>
      <c r="F17" s="34"/>
      <c r="G17" s="35"/>
    </row>
    <row r="18" spans="1:8" ht="21.9" customHeight="1" x14ac:dyDescent="0.25">
      <c r="A18" s="29">
        <f>B18</f>
        <v>44236</v>
      </c>
      <c r="B18" s="43">
        <f>IF(ISBLANK(C$8),"",C$8-5)</f>
        <v>44236</v>
      </c>
      <c r="C18" s="41">
        <v>2</v>
      </c>
      <c r="D18" s="30" t="s">
        <v>20</v>
      </c>
      <c r="E18" s="31"/>
      <c r="F18" s="31"/>
      <c r="G18" s="32"/>
    </row>
    <row r="19" spans="1:8" ht="21.9" customHeight="1" thickBot="1" x14ac:dyDescent="0.3">
      <c r="A19" s="29"/>
      <c r="B19" s="44"/>
      <c r="C19" s="41"/>
      <c r="D19" s="33"/>
      <c r="E19" s="34"/>
      <c r="F19" s="34"/>
      <c r="G19" s="35"/>
    </row>
    <row r="20" spans="1:8" ht="21.9" customHeight="1" x14ac:dyDescent="0.25">
      <c r="A20" s="29">
        <f>B20</f>
        <v>44237</v>
      </c>
      <c r="B20" s="43">
        <f>IF(ISBLANK(C$8),"",C$8-4)</f>
        <v>44237</v>
      </c>
      <c r="C20" s="78">
        <v>3</v>
      </c>
      <c r="D20" s="30" t="s">
        <v>17</v>
      </c>
      <c r="E20" s="31"/>
      <c r="F20" s="31"/>
      <c r="G20" s="32"/>
    </row>
    <row r="21" spans="1:8" ht="21.9" customHeight="1" thickBot="1" x14ac:dyDescent="0.3">
      <c r="A21" s="29"/>
      <c r="B21" s="44"/>
      <c r="C21" s="79"/>
      <c r="D21" s="33"/>
      <c r="E21" s="34"/>
      <c r="F21" s="34"/>
      <c r="G21" s="35"/>
    </row>
    <row r="22" spans="1:8" ht="21.9" customHeight="1" x14ac:dyDescent="0.25">
      <c r="A22" s="29">
        <f>B22</f>
        <v>44238</v>
      </c>
      <c r="B22" s="43">
        <f>IF(ISBLANK(C$8),"",C$8-3)</f>
        <v>44238</v>
      </c>
      <c r="C22" s="41">
        <v>3</v>
      </c>
      <c r="D22" s="30" t="s">
        <v>18</v>
      </c>
      <c r="E22" s="31"/>
      <c r="F22" s="31"/>
      <c r="G22" s="32"/>
    </row>
    <row r="23" spans="1:8" ht="21.9" customHeight="1" thickBot="1" x14ac:dyDescent="0.3">
      <c r="A23" s="29"/>
      <c r="B23" s="44"/>
      <c r="C23" s="41"/>
      <c r="D23" s="33"/>
      <c r="E23" s="34"/>
      <c r="F23" s="34"/>
      <c r="G23" s="35"/>
    </row>
    <row r="24" spans="1:8" ht="21.9" customHeight="1" x14ac:dyDescent="0.25">
      <c r="A24" s="29">
        <f>B24</f>
        <v>44239</v>
      </c>
      <c r="B24" s="43">
        <f>IF(ISBLANK(C$8),"",C$8-2)</f>
        <v>44239</v>
      </c>
      <c r="C24" s="45"/>
      <c r="D24" s="30"/>
      <c r="E24" s="31"/>
      <c r="F24" s="31"/>
      <c r="G24" s="32"/>
    </row>
    <row r="25" spans="1:8" ht="21.9" customHeight="1" thickBot="1" x14ac:dyDescent="0.3">
      <c r="A25" s="29"/>
      <c r="B25" s="44"/>
      <c r="C25" s="41"/>
      <c r="D25" s="33"/>
      <c r="E25" s="34"/>
      <c r="F25" s="34"/>
      <c r="G25" s="35"/>
    </row>
    <row r="26" spans="1:8" ht="21.9" customHeight="1" x14ac:dyDescent="0.25">
      <c r="A26" s="29">
        <f>B26</f>
        <v>44240</v>
      </c>
      <c r="B26" s="43">
        <f>IF(ISBLANK(C$8),"",C$8-1)</f>
        <v>44240</v>
      </c>
      <c r="C26" s="41"/>
      <c r="D26" s="38"/>
      <c r="E26" s="38"/>
      <c r="F26" s="38"/>
      <c r="G26" s="39"/>
    </row>
    <row r="27" spans="1:8" ht="21.9" customHeight="1" x14ac:dyDescent="0.25">
      <c r="A27" s="29"/>
      <c r="B27" s="44"/>
      <c r="C27" s="41"/>
      <c r="D27" s="38"/>
      <c r="E27" s="38"/>
      <c r="F27" s="38"/>
      <c r="G27" s="39"/>
    </row>
    <row r="28" spans="1:8" ht="21.9" customHeight="1" x14ac:dyDescent="0.25">
      <c r="A28" s="29">
        <f>B28</f>
        <v>44241</v>
      </c>
      <c r="B28" s="53">
        <f>IF(ISBLANK(C$8),"",C$8)</f>
        <v>44241</v>
      </c>
      <c r="C28" s="41"/>
      <c r="D28" s="38"/>
      <c r="E28" s="38"/>
      <c r="F28" s="38"/>
      <c r="G28" s="39"/>
      <c r="H28" s="5"/>
    </row>
    <row r="29" spans="1:8" ht="19.5" customHeight="1" thickBot="1" x14ac:dyDescent="0.3">
      <c r="A29" s="40"/>
      <c r="B29" s="54"/>
      <c r="C29" s="42"/>
      <c r="D29" s="50"/>
      <c r="E29" s="50"/>
      <c r="F29" s="50"/>
      <c r="G29" s="51"/>
      <c r="H29" s="5"/>
    </row>
    <row r="30" spans="1:8" ht="27.75" customHeight="1" thickBot="1" x14ac:dyDescent="0.3">
      <c r="A30" s="48" t="s">
        <v>3</v>
      </c>
      <c r="B30" s="49"/>
      <c r="C30" s="18">
        <f>SUM(C16:C28)</f>
        <v>11</v>
      </c>
      <c r="D30" s="36"/>
      <c r="E30" s="36"/>
      <c r="F30" s="36"/>
      <c r="G30" s="37"/>
      <c r="H30" s="5"/>
    </row>
    <row r="31" spans="1:8" x14ac:dyDescent="0.25">
      <c r="G31" s="19"/>
      <c r="H31" s="5"/>
    </row>
    <row r="32" spans="1:8" s="20" customFormat="1" ht="10.199999999999999" x14ac:dyDescent="0.2">
      <c r="A32" s="52" t="s">
        <v>12</v>
      </c>
      <c r="B32" s="52"/>
      <c r="C32" s="52"/>
      <c r="D32" s="52"/>
      <c r="E32" s="52"/>
      <c r="F32" s="52"/>
      <c r="G32" s="52"/>
    </row>
    <row r="33" spans="1:7" s="20" customFormat="1" ht="10.199999999999999" x14ac:dyDescent="0.2">
      <c r="A33" s="21" t="s">
        <v>13</v>
      </c>
      <c r="G33" s="22"/>
    </row>
    <row r="34" spans="1:7" s="20" customFormat="1" x14ac:dyDescent="0.25">
      <c r="A34" s="23" t="s">
        <v>8</v>
      </c>
      <c r="B34" s="47" t="s">
        <v>16</v>
      </c>
      <c r="C34" s="47"/>
      <c r="D34" s="47"/>
    </row>
    <row r="35" spans="1:7" ht="9" customHeight="1" x14ac:dyDescent="0.25"/>
    <row r="36" spans="1:7" ht="1.5" hidden="1" customHeight="1" x14ac:dyDescent="0.25">
      <c r="C36" s="5"/>
      <c r="D36" s="5"/>
    </row>
    <row r="37" spans="1:7" x14ac:dyDescent="0.25">
      <c r="A37" s="23" t="s">
        <v>9</v>
      </c>
      <c r="B37" s="46"/>
      <c r="C37" s="46"/>
      <c r="D37" s="46"/>
      <c r="E37" s="24" t="s">
        <v>11</v>
      </c>
      <c r="F37" s="26"/>
    </row>
    <row r="39" spans="1:7" x14ac:dyDescent="0.25">
      <c r="A39" s="23" t="s">
        <v>10</v>
      </c>
      <c r="B39" s="46"/>
      <c r="C39" s="46"/>
      <c r="D39" s="46"/>
      <c r="E39" s="24" t="s">
        <v>11</v>
      </c>
      <c r="F39" s="27"/>
    </row>
  </sheetData>
  <sheetProtection sheet="1" objects="1" scenarios="1" selectLockedCells="1"/>
  <mergeCells count="43">
    <mergeCell ref="A18:A19"/>
    <mergeCell ref="D22:G23"/>
    <mergeCell ref="B22:B23"/>
    <mergeCell ref="A22:A23"/>
    <mergeCell ref="D18:G19"/>
    <mergeCell ref="C20:C21"/>
    <mergeCell ref="C22:C23"/>
    <mergeCell ref="B20:B21"/>
    <mergeCell ref="A20:A21"/>
    <mergeCell ref="B18:B19"/>
    <mergeCell ref="C18:C19"/>
    <mergeCell ref="D20:G21"/>
    <mergeCell ref="C7:G7"/>
    <mergeCell ref="A7:B7"/>
    <mergeCell ref="D14:G15"/>
    <mergeCell ref="D16:G17"/>
    <mergeCell ref="C16:C17"/>
    <mergeCell ref="B16:B17"/>
    <mergeCell ref="A16:A17"/>
    <mergeCell ref="A8:B9"/>
    <mergeCell ref="A11:B12"/>
    <mergeCell ref="C11:G12"/>
    <mergeCell ref="C10:G10"/>
    <mergeCell ref="A10:B10"/>
    <mergeCell ref="C8:E8"/>
    <mergeCell ref="B39:D39"/>
    <mergeCell ref="B37:D37"/>
    <mergeCell ref="B34:D34"/>
    <mergeCell ref="A30:B30"/>
    <mergeCell ref="D28:G29"/>
    <mergeCell ref="A32:G32"/>
    <mergeCell ref="B28:B29"/>
    <mergeCell ref="A24:A25"/>
    <mergeCell ref="D24:G25"/>
    <mergeCell ref="D30:G30"/>
    <mergeCell ref="D26:G27"/>
    <mergeCell ref="A26:A27"/>
    <mergeCell ref="A28:A29"/>
    <mergeCell ref="C28:C29"/>
    <mergeCell ref="C26:C27"/>
    <mergeCell ref="B26:B27"/>
    <mergeCell ref="C24:C25"/>
    <mergeCell ref="B24:B25"/>
  </mergeCells>
  <phoneticPr fontId="0" type="noConversion"/>
  <printOptions horizontalCentered="1" verticalCentered="1"/>
  <pageMargins left="0.36" right="0.36" top="0.2" bottom="0.25" header="0.5" footer="0.5"/>
  <pageSetup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Exchange to O365</vt:lpstr>
      <vt:lpstr>SPruce</vt:lpstr>
      <vt:lpstr>'Exchange to O365'!Print_Area</vt:lpstr>
    </vt:vector>
  </TitlesOfParts>
  <Company>REALTECH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Fitzgerald</dc:creator>
  <cp:lastModifiedBy>HP</cp:lastModifiedBy>
  <cp:lastPrinted>2021-03-04T17:51:17Z</cp:lastPrinted>
  <dcterms:created xsi:type="dcterms:W3CDTF">2000-06-21T13:26:55Z</dcterms:created>
  <dcterms:modified xsi:type="dcterms:W3CDTF">2021-03-04T17:51:28Z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