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<sst xmlns="http://schemas.openxmlformats.org/spreadsheetml/2006/main" count="23" uniqueCount="21">
  <si>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</si>
  <si>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</si>
  <si>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</si>
  <si>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</si>
  <si>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</si>
  <si>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</si>
  <si>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</si>
  <si>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</si>
  <si>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</si>
  <si>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</si>
  <si>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</si>
  <si>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</si>
  <si>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</si>
  <si>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</si>
  <si>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</si>
  <si>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</si>
  <si>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</si>
  <si>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continues working on Grouping of Vendor and accounting and calculating subtotals</t>
  </si>
  <si>
    <t>Completed draft for demo to DF</t>
  </si>
  <si>
    <t>succesfully pulled data in Vendor Account Summary</t>
  </si>
  <si>
    <t>Started grouping the data in Vendor Account summary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</si>
</sst>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18" sqref="C18:C19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44255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44249</v>
      </c>
      <c r="B16" s="60">
        <f>IF(ISBLANK(C$8),"",C$8-6)</f>
        <v>44249</v>
      </c>
      <c r="C16" s="45">
        <v>3</v>
      </c>
      <c r="D16" s="30" t="s">
        <v>19</v>
      </c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44250</v>
      </c>
      <c r="B18" s="43">
        <f>IF(ISBLANK(C$8),"",C$8-5)</f>
        <v>44250</v>
      </c>
      <c r="C18" s="41"/>
      <c r="D18" s="30"/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44251</v>
      </c>
      <c r="B20" s="43">
        <f>IF(ISBLANK(C$8),"",C$8-4)</f>
        <v>44251</v>
      </c>
      <c r="C20" s="78">
        <v>2</v>
      </c>
      <c r="D20" s="30" t="s">
        <v>20</v>
      </c>
      <c r="E20" s="31"/>
      <c r="F20" s="31"/>
      <c r="G20" s="32"/>
    </row>
    <row r="21" spans="1:8" ht="21.9" customHeight="1" thickBot="1" x14ac:dyDescent="0.3">
      <c r="A21" s="29"/>
      <c r="B21" s="44"/>
      <c r="C21" s="79"/>
      <c r="D21" s="33"/>
      <c r="E21" s="34"/>
      <c r="F21" s="34"/>
      <c r="G21" s="35"/>
    </row>
    <row r="22" spans="1:8" ht="21.9" customHeight="1" x14ac:dyDescent="0.25">
      <c r="A22" s="29">
        <f>B22</f>
        <v>44252</v>
      </c>
      <c r="B22" s="43">
        <f>IF(ISBLANK(C$8),"",C$8-3)</f>
        <v>44252</v>
      </c>
      <c r="C22" s="41">
        <v>3</v>
      </c>
      <c r="D22" s="30" t="s">
        <v>17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44253</v>
      </c>
      <c r="B24" s="43">
        <f>IF(ISBLANK(C$8),"",C$8-2)</f>
        <v>44253</v>
      </c>
      <c r="C24" s="45">
        <v>3</v>
      </c>
      <c r="D24" s="30" t="s">
        <v>18</v>
      </c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44254</v>
      </c>
      <c r="B26" s="43">
        <f>IF(ISBLANK(C$8),"",C$8-1)</f>
        <v>44254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44255</v>
      </c>
      <c r="B28" s="53">
        <f>IF(ISBLANK(C$8),"",C$8)</f>
        <v>44255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11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2021-03-04T17:52:59Z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