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E:\Office\Timesheet\"/>
    </mc:Choice>
  </mc:AlternateContent>
  <bookViews>
    <workbookView xWindow="0" yWindow="0" windowWidth="23040" windowHeight="9192"/>
  </bookViews>
  <sheets>
    <sheet name="Exchange to O365" sheetId="1" r:id="rId1"/>
    <sheet name="SPruce" sheetId="2" r:id="rId2"/>
  </sheets>
  <definedNames>
    <definedName name="_xlnm.Print_Area" localSheetId="0">'Exchange to O365'!$A$3:$G$39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1" l="1"/>
  <c r="B16" i="1"/>
  <c r="A16" i="1" s="1"/>
  <c r="B18" i="1"/>
  <c r="A18" i="1" s="1"/>
  <c r="B20" i="1"/>
  <c r="A20" i="1" s="1"/>
  <c r="B22" i="1"/>
  <c r="A22" i="1" s="1"/>
  <c r="B24" i="1"/>
  <c r="A24" i="1" s="1"/>
  <c r="B26" i="1"/>
  <c r="A26" i="1" s="1"/>
  <c r="B28" i="1"/>
  <c r="A28" i="1" s="1"/>
  <c r="C30" i="1"/>
</calcChain>
</file>

<file path=xl/sharedStrings.xml><?xml version="1.0" encoding="utf-8"?>
<sst xmlns="http://schemas.openxmlformats.org/spreadsheetml/2006/main" count="24" uniqueCount="22">
  <si>
    <t>WEEKLY TIME SHEET</t>
  </si>
  <si>
    <t>DAY</t>
  </si>
  <si>
    <t>DATE</t>
  </si>
  <si>
    <t>TOTAL</t>
  </si>
  <si>
    <t>FOR WEEK ENDING (Sunday's Date)</t>
  </si>
  <si>
    <t>CLIENT NAME</t>
  </si>
  <si>
    <t>CONSULTANT NAME</t>
  </si>
  <si>
    <t>ACTIVITIES &amp; ACCOMPLISHMENTS</t>
  </si>
  <si>
    <t>Project Name:</t>
  </si>
  <si>
    <t xml:space="preserve">Consultant Signature: </t>
  </si>
  <si>
    <t xml:space="preserve">Supervisor Signature: </t>
  </si>
  <si>
    <t>Date:</t>
  </si>
  <si>
    <r>
      <t xml:space="preserve">Manager/Supervisor agrees that by signing this time sheet, he/she confirms the quantity of time worked by the </t>
    </r>
    <r>
      <rPr>
        <b/>
        <sz val="8"/>
        <rFont val="Arial"/>
        <family val="2"/>
      </rPr>
      <t>Spruce Technology INC</t>
    </r>
    <r>
      <rPr>
        <sz val="8"/>
        <rFont val="Arial"/>
        <family val="2"/>
      </rPr>
      <t xml:space="preserve"> representative is correct and the quality of work is acceptable.</t>
    </r>
  </si>
  <si>
    <t xml:space="preserve">Vendor ID  </t>
  </si>
  <si>
    <t>Saghir Alam</t>
  </si>
  <si>
    <t>Deerfield Investments</t>
  </si>
  <si>
    <t>3DC expense report by company dimension - PowerBI</t>
  </si>
  <si>
    <t>Consolidated GLE sheet for all companies, Debugging balance sheet(Mike changed some accounts, fixing those accounts fixed Balance sheet, succesfully pulled data in Vendor Account Summary</t>
  </si>
  <si>
    <t>removed default all selection for company, project, account and vendor dropdowns. Removed space/empty values from dropdown and reports. Figuring out Cristina's second level drilldown issue(she is admin). Balance sheet issue came up at inhouse testing and was communicated to Mike about account naming</t>
  </si>
  <si>
    <t>fixes in balance sheet, dropdowns. Started grouping the data in Vendor Account summary report</t>
  </si>
  <si>
    <t>continues working on Grouping of Vendor and accounting and calculating subtotals</t>
  </si>
  <si>
    <t>Completed draft for demo to 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</si>
</sst>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numFmt numFmtId="165" formatCode="dddd"/>
    <numFmt numFmtId="166" formatCode="mm/dd/yyyy"/>
  </numFmts>
  <fonts count="13" x14ac:knownFonts="1">
    <font>
      <sz val="10"/>
      <name val="Arial"/>
    </font>
    <font>
      <sz val="10"/>
      <color indexed="62"/>
      <name val="Arial"/>
      <family val="2"/>
    </font>
    <font>
      <b/>
      <sz val="10"/>
      <color indexed="62"/>
      <name val="Arial"/>
      <family val="2"/>
    </font>
    <font>
      <b/>
      <sz val="10"/>
      <name val="Arial"/>
      <family val="2"/>
    </font>
    <font>
      <sz val="8"/>
      <color indexed="9"/>
      <name val="Arial"/>
      <family val="2"/>
    </font>
    <font>
      <b/>
      <sz val="10"/>
      <color indexed="9"/>
      <name val="Arial"/>
      <family val="2"/>
    </font>
    <font>
      <b/>
      <sz val="8"/>
      <color indexed="62"/>
      <name val="Arial"/>
      <family val="2"/>
    </font>
    <font>
      <sz val="8"/>
      <name val="Arial"/>
      <family val="2"/>
    </font>
    <font>
      <b/>
      <sz val="12"/>
      <color indexed="62"/>
      <name val="Arial"/>
      <family val="2"/>
    </font>
    <font>
      <b/>
      <sz val="8"/>
      <name val="Arial"/>
      <family val="2"/>
    </font>
    <font>
      <b/>
      <sz val="10"/>
      <color indexed="8"/>
      <name val="Arial"/>
      <family val="2"/>
    </font>
    <font>
      <sz val="10"/>
      <name val="Arial"/>
      <family val="2"/>
    </font>
    <font>
      <b/>
      <sz val="10"/>
      <color rgb="FFFF0000"/>
      <name val="Arial"/>
      <family val="2"/>
    </font>
  </fonts>
  <fills count="3">
    <fill>
      <patternFill patternType="none"/>
    </fill>
    <fill>
      <patternFill patternType="gray125"/>
    </fill>
    <fill>
      <patternFill patternType="solid">
        <fgColor indexed="18"/>
        <bgColor indexed="64"/>
      </patternFill>
    </fill>
  </fills>
  <borders count="30">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s>
  <cellStyleXfs count="1">
    <xf numFmtId="0" fontId="0" fillId="0" borderId="0"/>
  </cellStyleXfs>
  <cellXfs count="80">
    <xf numFmtId="0" fontId="0" fillId="0" borderId="0" xfId="0"/>
    <xf numFmtId="0" fontId="8" fillId="0" borderId="0" xfId="0" applyFont="1" applyProtection="1">
      <protection hidden="1"/>
    </xf>
    <xf numFmtId="0" fontId="0" fillId="0" borderId="0" xfId="0" applyProtection="1">
      <protection hidden="1"/>
    </xf>
    <xf numFmtId="0" fontId="0" fillId="0" borderId="0" xfId="0" applyAlignment="1" applyProtection="1">
      <protection hidden="1"/>
    </xf>
    <xf numFmtId="0" fontId="1" fillId="0" borderId="0" xfId="0" applyFont="1" applyProtection="1">
      <protection hidden="1"/>
    </xf>
    <xf numFmtId="0" fontId="0" fillId="0" borderId="0" xfId="0" applyBorder="1" applyProtection="1">
      <protection hidden="1"/>
    </xf>
    <xf numFmtId="0" fontId="0" fillId="0" borderId="2" xfId="0" applyBorder="1" applyProtection="1">
      <protection hidden="1"/>
    </xf>
    <xf numFmtId="0" fontId="3" fillId="0" borderId="4" xfId="0" applyFont="1" applyBorder="1" applyAlignment="1" applyProtection="1">
      <protection hidden="1"/>
    </xf>
    <xf numFmtId="0" fontId="3" fillId="0" borderId="2" xfId="0" applyFont="1" applyBorder="1" applyAlignment="1" applyProtection="1">
      <protection hidden="1"/>
    </xf>
    <xf numFmtId="0" fontId="3" fillId="0" borderId="5" xfId="0" applyFont="1" applyBorder="1" applyAlignment="1" applyProtection="1">
      <protection hidden="1"/>
    </xf>
    <xf numFmtId="0" fontId="0" fillId="0" borderId="11" xfId="0" applyBorder="1" applyProtection="1">
      <protection hidden="1"/>
    </xf>
    <xf numFmtId="0" fontId="11" fillId="0" borderId="0" xfId="0" applyFont="1" applyBorder="1" applyProtection="1">
      <protection hidden="1"/>
    </xf>
    <xf numFmtId="0" fontId="0" fillId="0" borderId="12" xfId="0" applyBorder="1" applyProtection="1">
      <protection hidden="1"/>
    </xf>
    <xf numFmtId="0" fontId="4" fillId="2" borderId="11" xfId="0" applyFont="1" applyFill="1" applyBorder="1" applyProtection="1">
      <protection hidden="1"/>
    </xf>
    <xf numFmtId="0" fontId="4" fillId="2" borderId="0" xfId="0" applyFont="1" applyFill="1" applyBorder="1" applyProtection="1">
      <protection hidden="1"/>
    </xf>
    <xf numFmtId="0" fontId="5" fillId="2" borderId="0" xfId="0" applyFont="1" applyFill="1" applyBorder="1" applyAlignment="1" applyProtection="1">
      <alignment horizontal="center"/>
      <protection hidden="1"/>
    </xf>
    <xf numFmtId="0" fontId="5" fillId="2" borderId="11" xfId="0" applyFont="1" applyFill="1" applyBorder="1" applyAlignment="1" applyProtection="1">
      <alignment horizontal="center"/>
      <protection hidden="1"/>
    </xf>
    <xf numFmtId="0" fontId="2" fillId="0" borderId="7" xfId="0" applyFont="1" applyBorder="1" applyAlignment="1" applyProtection="1">
      <alignment horizontal="center"/>
      <protection hidden="1"/>
    </xf>
    <xf numFmtId="2" fontId="3" fillId="0" borderId="3" xfId="0" applyNumberFormat="1" applyFont="1" applyBorder="1" applyAlignment="1" applyProtection="1">
      <alignment horizontal="center" vertical="center"/>
      <protection hidden="1"/>
    </xf>
    <xf numFmtId="0" fontId="0" fillId="0" borderId="1" xfId="0" applyBorder="1" applyProtection="1">
      <protection hidden="1"/>
    </xf>
    <xf numFmtId="0" fontId="7" fillId="0" borderId="0" xfId="0" applyFont="1" applyProtection="1">
      <protection hidden="1"/>
    </xf>
    <xf numFmtId="0" fontId="9" fillId="0" borderId="0" xfId="0" applyFont="1" applyProtection="1">
      <protection hidden="1"/>
    </xf>
    <xf numFmtId="0" fontId="7" fillId="0" borderId="0" xfId="0" applyFont="1" applyBorder="1" applyProtection="1">
      <protection hidden="1"/>
    </xf>
    <xf numFmtId="0" fontId="3" fillId="0" borderId="0" xfId="0" applyFont="1" applyProtection="1">
      <protection hidden="1"/>
    </xf>
    <xf numFmtId="0" fontId="3" fillId="0" borderId="0" xfId="0" applyFont="1" applyAlignment="1" applyProtection="1">
      <alignment horizontal="right"/>
      <protection hidden="1"/>
    </xf>
    <xf numFmtId="14" fontId="3" fillId="0" borderId="12" xfId="0" applyNumberFormat="1" applyFont="1" applyBorder="1" applyAlignment="1" applyProtection="1">
      <protection hidden="1"/>
    </xf>
    <xf numFmtId="166" fontId="0" fillId="0" borderId="6" xfId="0" applyNumberFormat="1" applyBorder="1" applyAlignment="1" applyProtection="1">
      <alignment horizontal="left"/>
      <protection locked="0"/>
    </xf>
    <xf numFmtId="166" fontId="0" fillId="0" borderId="6" xfId="0" applyNumberFormat="1" applyBorder="1" applyProtection="1">
      <protection locked="0"/>
    </xf>
    <xf numFmtId="0" fontId="12" fillId="0" borderId="0" xfId="0" applyNumberFormat="1" applyFont="1" applyBorder="1" applyAlignment="1" applyProtection="1">
      <alignment horizontal="center"/>
      <protection hidden="1"/>
    </xf>
    <xf numFmtId="165" fontId="6" fillId="0" borderId="9" xfId="0" applyNumberFormat="1" applyFont="1" applyBorder="1" applyAlignment="1" applyProtection="1">
      <alignment horizontal="left" vertical="center"/>
      <protection hidden="1"/>
    </xf>
    <xf numFmtId="20" fontId="7" fillId="0" borderId="28" xfId="0" applyNumberFormat="1" applyFont="1" applyBorder="1" applyAlignment="1" applyProtection="1">
      <alignment horizontal="left" vertical="center" wrapText="1"/>
      <protection locked="0"/>
    </xf>
    <xf numFmtId="20" fontId="7" fillId="0" borderId="1" xfId="0" applyNumberFormat="1" applyFont="1" applyBorder="1" applyAlignment="1" applyProtection="1">
      <alignment horizontal="left" vertical="center" wrapText="1"/>
      <protection locked="0"/>
    </xf>
    <xf numFmtId="20" fontId="7" fillId="0" borderId="15" xfId="0" applyNumberFormat="1" applyFont="1" applyBorder="1" applyAlignment="1" applyProtection="1">
      <alignment horizontal="left" vertical="center" wrapText="1"/>
      <protection locked="0"/>
    </xf>
    <xf numFmtId="20" fontId="7" fillId="0" borderId="29" xfId="0" applyNumberFormat="1" applyFont="1" applyBorder="1" applyAlignment="1" applyProtection="1">
      <alignment horizontal="left" vertical="center" wrapText="1"/>
      <protection locked="0"/>
    </xf>
    <xf numFmtId="20" fontId="7" fillId="0" borderId="2" xfId="0" applyNumberFormat="1" applyFont="1" applyBorder="1" applyAlignment="1" applyProtection="1">
      <alignment horizontal="left" vertical="center" wrapText="1"/>
      <protection locked="0"/>
    </xf>
    <xf numFmtId="20" fontId="7" fillId="0" borderId="5" xfId="0" applyNumberFormat="1" applyFont="1" applyBorder="1" applyAlignment="1" applyProtection="1">
      <alignment horizontal="left" vertical="center" wrapText="1"/>
      <protection locked="0"/>
    </xf>
    <xf numFmtId="164" fontId="0" fillId="0" borderId="23" xfId="0" applyNumberFormat="1" applyBorder="1" applyAlignment="1" applyProtection="1">
      <alignment horizontal="center" vertical="center"/>
      <protection hidden="1"/>
    </xf>
    <xf numFmtId="164" fontId="0" fillId="0" borderId="24" xfId="0" applyNumberFormat="1" applyBorder="1" applyAlignment="1" applyProtection="1">
      <alignment horizontal="center" vertical="center"/>
      <protection hidden="1"/>
    </xf>
    <xf numFmtId="2" fontId="3" fillId="0" borderId="25" xfId="0" applyNumberFormat="1" applyFont="1" applyBorder="1" applyAlignment="1" applyProtection="1">
      <alignment horizontal="center" vertical="center"/>
      <protection locked="0"/>
    </xf>
    <xf numFmtId="2" fontId="3" fillId="0" borderId="24" xfId="0" applyNumberFormat="1" applyFont="1" applyBorder="1" applyAlignment="1" applyProtection="1">
      <alignment horizontal="center" vertical="center"/>
      <protection locked="0"/>
    </xf>
    <xf numFmtId="2" fontId="3" fillId="0" borderId="8" xfId="0" applyNumberFormat="1" applyFont="1" applyBorder="1" applyAlignment="1" applyProtection="1">
      <alignment horizontal="center" vertical="center"/>
      <protection locked="0"/>
    </xf>
    <xf numFmtId="0" fontId="2" fillId="0" borderId="14" xfId="0" applyFont="1" applyBorder="1" applyAlignment="1" applyProtection="1">
      <alignment horizontal="left"/>
      <protection hidden="1"/>
    </xf>
    <xf numFmtId="0" fontId="2" fillId="0" borderId="1" xfId="0" applyFont="1" applyBorder="1" applyAlignment="1" applyProtection="1">
      <alignment horizontal="left"/>
      <protection hidden="1"/>
    </xf>
    <xf numFmtId="0" fontId="2" fillId="0" borderId="15" xfId="0" applyFont="1" applyBorder="1" applyAlignment="1" applyProtection="1">
      <alignment horizontal="left"/>
      <protection hidden="1"/>
    </xf>
    <xf numFmtId="0" fontId="5" fillId="2" borderId="0" xfId="0" applyFont="1" applyFill="1" applyBorder="1" applyAlignment="1" applyProtection="1">
      <alignment horizontal="center"/>
      <protection hidden="1"/>
    </xf>
    <xf numFmtId="0" fontId="5" fillId="2" borderId="12" xfId="0" applyFont="1" applyFill="1" applyBorder="1" applyAlignment="1" applyProtection="1">
      <alignment horizontal="center"/>
      <protection hidden="1"/>
    </xf>
    <xf numFmtId="2" fontId="3" fillId="0" borderId="19" xfId="0" applyNumberFormat="1" applyFont="1" applyBorder="1" applyAlignment="1" applyProtection="1">
      <alignment horizontal="center" vertical="center"/>
      <protection locked="0"/>
    </xf>
    <xf numFmtId="164" fontId="0" fillId="0" borderId="25" xfId="0" applyNumberFormat="1" applyBorder="1" applyAlignment="1" applyProtection="1">
      <alignment horizontal="center" vertical="center"/>
      <protection hidden="1"/>
    </xf>
    <xf numFmtId="165" fontId="6" fillId="0" borderId="20" xfId="0" applyNumberFormat="1" applyFont="1" applyBorder="1" applyAlignment="1" applyProtection="1">
      <alignment horizontal="left" vertical="center"/>
      <protection hidden="1"/>
    </xf>
    <xf numFmtId="0" fontId="3" fillId="0" borderId="11"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3" fillId="0" borderId="6" xfId="0" applyFont="1" applyBorder="1" applyAlignment="1" applyProtection="1">
      <alignment horizontal="center"/>
      <protection locked="0"/>
    </xf>
    <xf numFmtId="0" fontId="3" fillId="0" borderId="4"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10" fillId="0" borderId="11" xfId="0" applyFont="1" applyBorder="1" applyAlignment="1" applyProtection="1">
      <alignment horizontal="center"/>
      <protection hidden="1"/>
    </xf>
    <xf numFmtId="0" fontId="10" fillId="0" borderId="0" xfId="0" applyFont="1" applyBorder="1" applyAlignment="1" applyProtection="1">
      <alignment horizontal="center"/>
      <protection hidden="1"/>
    </xf>
    <xf numFmtId="0" fontId="10" fillId="0" borderId="12" xfId="0" applyFont="1" applyBorder="1" applyAlignment="1" applyProtection="1">
      <alignment horizontal="center"/>
      <protection hidden="1"/>
    </xf>
    <xf numFmtId="0" fontId="10" fillId="0" borderId="4" xfId="0" applyFont="1" applyBorder="1" applyAlignment="1" applyProtection="1">
      <alignment horizontal="center"/>
      <protection hidden="1"/>
    </xf>
    <xf numFmtId="0" fontId="10" fillId="0" borderId="2" xfId="0" applyFont="1" applyBorder="1" applyAlignment="1" applyProtection="1">
      <alignment horizontal="center"/>
      <protection hidden="1"/>
    </xf>
    <xf numFmtId="0" fontId="10" fillId="0" borderId="5" xfId="0" applyFont="1" applyBorder="1" applyAlignment="1" applyProtection="1">
      <alignment horizontal="center"/>
      <protection hidden="1"/>
    </xf>
    <xf numFmtId="0" fontId="2" fillId="0" borderId="16" xfId="0" applyFont="1" applyBorder="1" applyAlignment="1" applyProtection="1">
      <alignment horizontal="left"/>
      <protection hidden="1"/>
    </xf>
    <xf numFmtId="0" fontId="2" fillId="0" borderId="17" xfId="0" applyFont="1" applyBorder="1" applyAlignment="1" applyProtection="1">
      <alignment horizontal="left"/>
      <protection hidden="1"/>
    </xf>
    <xf numFmtId="14" fontId="3" fillId="0" borderId="11" xfId="0" applyNumberFormat="1" applyFont="1" applyBorder="1" applyAlignment="1" applyProtection="1">
      <alignment horizontal="center"/>
      <protection locked="0"/>
    </xf>
    <xf numFmtId="14" fontId="3" fillId="0" borderId="0" xfId="0" applyNumberFormat="1" applyFont="1" applyBorder="1" applyAlignment="1" applyProtection="1">
      <alignment horizontal="center"/>
      <protection locked="0"/>
    </xf>
    <xf numFmtId="0" fontId="0" fillId="0" borderId="6" xfId="0" applyBorder="1" applyAlignment="1" applyProtection="1">
      <alignment horizontal="center"/>
      <protection locked="0"/>
    </xf>
    <xf numFmtId="0" fontId="9" fillId="0" borderId="6" xfId="0" applyFont="1" applyBorder="1" applyAlignment="1" applyProtection="1">
      <alignment horizontal="center"/>
      <protection locked="0"/>
    </xf>
    <xf numFmtId="0" fontId="2" fillId="0" borderId="27" xfId="0" applyFont="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20" fontId="7" fillId="0" borderId="8" xfId="0" applyNumberFormat="1" applyFont="1" applyBorder="1" applyAlignment="1" applyProtection="1">
      <alignment horizontal="left" vertical="center" wrapText="1"/>
      <protection locked="0"/>
    </xf>
    <xf numFmtId="20" fontId="7" fillId="0" borderId="10" xfId="0" applyNumberFormat="1" applyFont="1" applyBorder="1" applyAlignment="1" applyProtection="1">
      <alignment horizontal="left" vertical="center" wrapText="1"/>
      <protection locked="0"/>
    </xf>
    <xf numFmtId="20" fontId="7" fillId="0" borderId="21" xfId="0" applyNumberFormat="1" applyFont="1" applyBorder="1" applyAlignment="1" applyProtection="1">
      <alignment horizontal="left" vertical="center" wrapText="1"/>
      <protection locked="0"/>
    </xf>
    <xf numFmtId="20" fontId="7" fillId="0" borderId="22" xfId="0" applyNumberFormat="1" applyFont="1" applyBorder="1" applyAlignment="1" applyProtection="1">
      <alignment horizontal="left" vertical="center" wrapText="1"/>
      <protection locked="0"/>
    </xf>
    <xf numFmtId="0" fontId="7" fillId="0" borderId="0" xfId="0" applyFont="1" applyAlignment="1" applyProtection="1">
      <alignment horizontal="left"/>
      <protection hidden="1"/>
    </xf>
    <xf numFmtId="164" fontId="0" fillId="0" borderId="8" xfId="0" applyNumberFormat="1" applyBorder="1" applyAlignment="1" applyProtection="1">
      <alignment horizontal="center" vertical="center"/>
      <protection hidden="1"/>
    </xf>
    <xf numFmtId="164" fontId="0" fillId="0" borderId="21" xfId="0" applyNumberFormat="1" applyBorder="1" applyAlignment="1" applyProtection="1">
      <alignment horizontal="center" vertical="center"/>
      <protection hidden="1"/>
    </xf>
    <xf numFmtId="20" fontId="7" fillId="0" borderId="2" xfId="0" applyNumberFormat="1" applyFont="1" applyBorder="1" applyAlignment="1" applyProtection="1">
      <alignment horizontal="left" vertical="top" wrapText="1"/>
      <protection hidden="1"/>
    </xf>
    <xf numFmtId="20" fontId="7" fillId="0" borderId="5" xfId="0" applyNumberFormat="1" applyFont="1" applyBorder="1" applyAlignment="1" applyProtection="1">
      <alignment horizontal="left" vertical="top" wrapText="1"/>
      <protection hidden="1"/>
    </xf>
    <xf numFmtId="165" fontId="6" fillId="0" borderId="18" xfId="0" applyNumberFormat="1" applyFont="1" applyBorder="1" applyAlignment="1" applyProtection="1">
      <alignment horizontal="left" vertical="center"/>
      <protection hidden="1"/>
    </xf>
    <xf numFmtId="2" fontId="3" fillId="0" borderId="21"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1257300</xdr:colOff>
      <xdr:row>2</xdr:row>
      <xdr:rowOff>28575</xdr:rowOff>
    </xdr:from>
    <xdr:to>
      <xdr:col>6</xdr:col>
      <xdr:colOff>1257300</xdr:colOff>
      <xdr:row>5</xdr:row>
      <xdr:rowOff>95250</xdr:rowOff>
    </xdr:to>
    <xdr:pic>
      <xdr:nvPicPr>
        <xdr:cNvPr id="1031" name="Picture 2">
          <a:extLst>
            <a:ext uri="{FF2B5EF4-FFF2-40B4-BE49-F238E27FC236}">
              <a16:creationId xmlns:a16="http://schemas.microsoft.com/office/drawing/2014/main" id="{00000000-0008-0000-0000-000007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57975" y="352425"/>
          <a:ext cx="27432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9"/>
  <sheetViews>
    <sheetView tabSelected="1" topLeftCell="A8" workbookViewId="0">
      <selection activeCell="D26" sqref="D26:G27"/>
    </sheetView>
  </sheetViews>
  <sheetFormatPr defaultColWidth="9.109375" defaultRowHeight="13.2" x14ac:dyDescent="0.25"/>
  <cols>
    <col min="1" max="1" width="21" style="2" customWidth="1"/>
    <col min="2" max="3" width="19.109375" style="2" customWidth="1"/>
    <col min="4" max="5" width="10.88671875" style="2" customWidth="1"/>
    <col min="6" max="6" width="41.109375" style="2" customWidth="1"/>
    <col min="7" max="7" width="23.88671875" style="2" customWidth="1"/>
    <col min="8" max="16384" width="9.109375" style="2"/>
  </cols>
  <sheetData>
    <row r="3" spans="1:16" ht="19.5" customHeight="1" x14ac:dyDescent="0.3">
      <c r="A3" s="1" t="s">
        <v>0</v>
      </c>
      <c r="O3" s="3"/>
      <c r="P3" s="3"/>
    </row>
    <row r="5" spans="1:16" ht="9" customHeight="1" x14ac:dyDescent="0.25">
      <c r="B5" s="4"/>
    </row>
    <row r="6" spans="1:16" ht="9.75" customHeight="1" thickBot="1" x14ac:dyDescent="0.3">
      <c r="A6" s="5"/>
      <c r="B6" s="5"/>
      <c r="C6" s="5"/>
      <c r="D6" s="6"/>
      <c r="E6" s="5"/>
      <c r="F6" s="5"/>
      <c r="G6" s="5"/>
    </row>
    <row r="7" spans="1:16" x14ac:dyDescent="0.25">
      <c r="A7" s="41" t="s">
        <v>6</v>
      </c>
      <c r="B7" s="42"/>
      <c r="C7" s="41" t="s">
        <v>4</v>
      </c>
      <c r="D7" s="42"/>
      <c r="E7" s="42"/>
      <c r="F7" s="42"/>
      <c r="G7" s="43"/>
    </row>
    <row r="8" spans="1:16" ht="12.75" customHeight="1" thickBot="1" x14ac:dyDescent="0.3">
      <c r="A8" s="49" t="s">
        <v>14</v>
      </c>
      <c r="B8" s="50"/>
      <c r="C8" s="63">
        <v>44255</v>
      </c>
      <c r="D8" s="64"/>
      <c r="E8" s="64"/>
      <c r="F8" s="28" t="str">
        <f>IF(ISBLANK(C8),"",IF(TEXT(C8,"dddd")="Sunday","","This is not a Sunday's date!"))</f>
        <v/>
      </c>
      <c r="G8" s="25"/>
    </row>
    <row r="9" spans="1:16" ht="13.5" hidden="1" customHeight="1" thickBot="1" x14ac:dyDescent="0.3">
      <c r="A9" s="51"/>
      <c r="B9" s="52"/>
      <c r="C9" s="7"/>
      <c r="D9" s="8"/>
      <c r="E9" s="8"/>
      <c r="F9" s="8"/>
      <c r="G9" s="9"/>
    </row>
    <row r="10" spans="1:16" ht="14.25" customHeight="1" x14ac:dyDescent="0.25">
      <c r="A10" s="61" t="s">
        <v>5</v>
      </c>
      <c r="B10" s="62"/>
      <c r="C10" s="41"/>
      <c r="D10" s="42"/>
      <c r="E10" s="42"/>
      <c r="F10" s="42"/>
      <c r="G10" s="43"/>
    </row>
    <row r="11" spans="1:16" x14ac:dyDescent="0.25">
      <c r="A11" s="49" t="s">
        <v>15</v>
      </c>
      <c r="B11" s="50"/>
      <c r="C11" s="55"/>
      <c r="D11" s="56"/>
      <c r="E11" s="56"/>
      <c r="F11" s="56"/>
      <c r="G11" s="57"/>
    </row>
    <row r="12" spans="1:16" ht="1.5" customHeight="1" thickBot="1" x14ac:dyDescent="0.3">
      <c r="A12" s="53"/>
      <c r="B12" s="54"/>
      <c r="C12" s="58"/>
      <c r="D12" s="59"/>
      <c r="E12" s="59"/>
      <c r="F12" s="59"/>
      <c r="G12" s="60"/>
    </row>
    <row r="13" spans="1:16" ht="1.5" customHeight="1" x14ac:dyDescent="0.25">
      <c r="A13" s="10"/>
      <c r="B13" s="5"/>
      <c r="C13" s="11"/>
      <c r="D13" s="5"/>
      <c r="E13" s="5"/>
      <c r="F13" s="5"/>
      <c r="G13" s="12"/>
    </row>
    <row r="14" spans="1:16" x14ac:dyDescent="0.25">
      <c r="A14" s="13"/>
      <c r="B14" s="14"/>
      <c r="C14" s="15"/>
      <c r="D14" s="44" t="s">
        <v>7</v>
      </c>
      <c r="E14" s="44"/>
      <c r="F14" s="44"/>
      <c r="G14" s="45"/>
    </row>
    <row r="15" spans="1:16" ht="13.5" customHeight="1" thickBot="1" x14ac:dyDescent="0.3">
      <c r="A15" s="16" t="s">
        <v>1</v>
      </c>
      <c r="B15" s="15" t="s">
        <v>2</v>
      </c>
      <c r="C15" s="17" t="s">
        <v>3</v>
      </c>
      <c r="D15" s="44"/>
      <c r="E15" s="44"/>
      <c r="F15" s="44"/>
      <c r="G15" s="45"/>
    </row>
    <row r="16" spans="1:16" ht="21.9" customHeight="1" x14ac:dyDescent="0.25">
      <c r="A16" s="48">
        <f>B16</f>
        <v>44249</v>
      </c>
      <c r="B16" s="47">
        <f>IF(ISBLANK(C$8),"",C$8-6)</f>
        <v>44249</v>
      </c>
      <c r="C16" s="46">
        <v>7</v>
      </c>
      <c r="D16" s="30" t="s">
        <v>17</v>
      </c>
      <c r="E16" s="31"/>
      <c r="F16" s="31"/>
      <c r="G16" s="32"/>
    </row>
    <row r="17" spans="1:8" ht="21.9" customHeight="1" thickBot="1" x14ac:dyDescent="0.3">
      <c r="A17" s="29"/>
      <c r="B17" s="37"/>
      <c r="C17" s="40"/>
      <c r="D17" s="33"/>
      <c r="E17" s="34"/>
      <c r="F17" s="34"/>
      <c r="G17" s="35"/>
    </row>
    <row r="18" spans="1:8" ht="21.9" customHeight="1" x14ac:dyDescent="0.25">
      <c r="A18" s="29">
        <f>B18</f>
        <v>44250</v>
      </c>
      <c r="B18" s="36">
        <f>IF(ISBLANK(C$8),"",C$8-5)</f>
        <v>44250</v>
      </c>
      <c r="C18" s="40">
        <v>6</v>
      </c>
      <c r="D18" s="30" t="s">
        <v>18</v>
      </c>
      <c r="E18" s="31"/>
      <c r="F18" s="31"/>
      <c r="G18" s="32"/>
    </row>
    <row r="19" spans="1:8" ht="21.9" customHeight="1" thickBot="1" x14ac:dyDescent="0.3">
      <c r="A19" s="29"/>
      <c r="B19" s="37"/>
      <c r="C19" s="40"/>
      <c r="D19" s="33"/>
      <c r="E19" s="34"/>
      <c r="F19" s="34"/>
      <c r="G19" s="35"/>
    </row>
    <row r="20" spans="1:8" ht="21.9" customHeight="1" x14ac:dyDescent="0.25">
      <c r="A20" s="29">
        <f>B20</f>
        <v>44251</v>
      </c>
      <c r="B20" s="36">
        <f>IF(ISBLANK(C$8),"",C$8-4)</f>
        <v>44251</v>
      </c>
      <c r="C20" s="38">
        <v>5</v>
      </c>
      <c r="D20" s="30" t="s">
        <v>19</v>
      </c>
      <c r="E20" s="31"/>
      <c r="F20" s="31"/>
      <c r="G20" s="32"/>
    </row>
    <row r="21" spans="1:8" ht="21.9" customHeight="1" thickBot="1" x14ac:dyDescent="0.3">
      <c r="A21" s="29"/>
      <c r="B21" s="37"/>
      <c r="C21" s="39"/>
      <c r="D21" s="33"/>
      <c r="E21" s="34"/>
      <c r="F21" s="34"/>
      <c r="G21" s="35"/>
    </row>
    <row r="22" spans="1:8" ht="21.9" customHeight="1" x14ac:dyDescent="0.25">
      <c r="A22" s="29">
        <f>B22</f>
        <v>44252</v>
      </c>
      <c r="B22" s="36">
        <f>IF(ISBLANK(C$8),"",C$8-3)</f>
        <v>44252</v>
      </c>
      <c r="C22" s="40">
        <v>4</v>
      </c>
      <c r="D22" s="30" t="s">
        <v>20</v>
      </c>
      <c r="E22" s="31"/>
      <c r="F22" s="31"/>
      <c r="G22" s="32"/>
    </row>
    <row r="23" spans="1:8" ht="21.9" customHeight="1" thickBot="1" x14ac:dyDescent="0.3">
      <c r="A23" s="29"/>
      <c r="B23" s="37"/>
      <c r="C23" s="40"/>
      <c r="D23" s="33"/>
      <c r="E23" s="34"/>
      <c r="F23" s="34"/>
      <c r="G23" s="35"/>
    </row>
    <row r="24" spans="1:8" ht="21.9" customHeight="1" x14ac:dyDescent="0.25">
      <c r="A24" s="29">
        <f>B24</f>
        <v>44253</v>
      </c>
      <c r="B24" s="36">
        <f>IF(ISBLANK(C$8),"",C$8-2)</f>
        <v>44253</v>
      </c>
      <c r="C24" s="46">
        <v>4</v>
      </c>
      <c r="D24" s="30" t="s">
        <v>21</v>
      </c>
      <c r="E24" s="31"/>
      <c r="F24" s="31"/>
      <c r="G24" s="32"/>
    </row>
    <row r="25" spans="1:8" ht="21.9" customHeight="1" thickBot="1" x14ac:dyDescent="0.3">
      <c r="A25" s="29"/>
      <c r="B25" s="37"/>
      <c r="C25" s="40"/>
      <c r="D25" s="33"/>
      <c r="E25" s="34"/>
      <c r="F25" s="34"/>
      <c r="G25" s="35"/>
    </row>
    <row r="26" spans="1:8" ht="21.9" customHeight="1" x14ac:dyDescent="0.25">
      <c r="A26" s="29">
        <f>B26</f>
        <v>44254</v>
      </c>
      <c r="B26" s="36">
        <f>IF(ISBLANK(C$8),"",C$8-1)</f>
        <v>44254</v>
      </c>
      <c r="C26" s="40"/>
      <c r="D26" s="69"/>
      <c r="E26" s="69"/>
      <c r="F26" s="69"/>
      <c r="G26" s="70"/>
    </row>
    <row r="27" spans="1:8" ht="21.9" customHeight="1" x14ac:dyDescent="0.25">
      <c r="A27" s="29"/>
      <c r="B27" s="37"/>
      <c r="C27" s="40"/>
      <c r="D27" s="69"/>
      <c r="E27" s="69"/>
      <c r="F27" s="69"/>
      <c r="G27" s="70"/>
    </row>
    <row r="28" spans="1:8" ht="21.9" customHeight="1" x14ac:dyDescent="0.25">
      <c r="A28" s="29">
        <f>B28</f>
        <v>44255</v>
      </c>
      <c r="B28" s="74">
        <f>IF(ISBLANK(C$8),"",C$8)</f>
        <v>44255</v>
      </c>
      <c r="C28" s="40"/>
      <c r="D28" s="69"/>
      <c r="E28" s="69"/>
      <c r="F28" s="69"/>
      <c r="G28" s="70"/>
      <c r="H28" s="5"/>
    </row>
    <row r="29" spans="1:8" ht="19.5" customHeight="1" thickBot="1" x14ac:dyDescent="0.3">
      <c r="A29" s="78"/>
      <c r="B29" s="75"/>
      <c r="C29" s="79"/>
      <c r="D29" s="71"/>
      <c r="E29" s="71"/>
      <c r="F29" s="71"/>
      <c r="G29" s="72"/>
      <c r="H29" s="5"/>
    </row>
    <row r="30" spans="1:8" ht="27.75" customHeight="1" thickBot="1" x14ac:dyDescent="0.3">
      <c r="A30" s="67" t="s">
        <v>3</v>
      </c>
      <c r="B30" s="68"/>
      <c r="C30" s="18">
        <f>SUM(C16:C28)</f>
        <v>26</v>
      </c>
      <c r="D30" s="76"/>
      <c r="E30" s="76"/>
      <c r="F30" s="76"/>
      <c r="G30" s="77"/>
      <c r="H30" s="5"/>
    </row>
    <row r="31" spans="1:8" x14ac:dyDescent="0.25">
      <c r="G31" s="19"/>
      <c r="H31" s="5"/>
    </row>
    <row r="32" spans="1:8" s="20" customFormat="1" ht="10.199999999999999" x14ac:dyDescent="0.2">
      <c r="A32" s="73" t="s">
        <v>12</v>
      </c>
      <c r="B32" s="73"/>
      <c r="C32" s="73"/>
      <c r="D32" s="73"/>
      <c r="E32" s="73"/>
      <c r="F32" s="73"/>
      <c r="G32" s="73"/>
    </row>
    <row r="33" spans="1:7" s="20" customFormat="1" ht="10.199999999999999" x14ac:dyDescent="0.2">
      <c r="A33" s="21" t="s">
        <v>13</v>
      </c>
      <c r="G33" s="22"/>
    </row>
    <row r="34" spans="1:7" s="20" customFormat="1" x14ac:dyDescent="0.25">
      <c r="A34" s="23" t="s">
        <v>8</v>
      </c>
      <c r="B34" s="66" t="s">
        <v>16</v>
      </c>
      <c r="C34" s="66"/>
      <c r="D34" s="66"/>
    </row>
    <row r="35" spans="1:7" ht="9" customHeight="1" x14ac:dyDescent="0.25"/>
    <row r="36" spans="1:7" ht="1.5" hidden="1" customHeight="1" x14ac:dyDescent="0.25">
      <c r="C36" s="5"/>
      <c r="D36" s="5"/>
    </row>
    <row r="37" spans="1:7" x14ac:dyDescent="0.25">
      <c r="A37" s="23" t="s">
        <v>9</v>
      </c>
      <c r="B37" s="65"/>
      <c r="C37" s="65"/>
      <c r="D37" s="65"/>
      <c r="E37" s="24" t="s">
        <v>11</v>
      </c>
      <c r="F37" s="26"/>
    </row>
    <row r="39" spans="1:7" x14ac:dyDescent="0.25">
      <c r="A39" s="23" t="s">
        <v>10</v>
      </c>
      <c r="B39" s="65"/>
      <c r="C39" s="65"/>
      <c r="D39" s="65"/>
      <c r="E39" s="24" t="s">
        <v>11</v>
      </c>
      <c r="F39" s="27"/>
    </row>
  </sheetData>
  <sheetProtection sheet="1" objects="1" scenarios="1" selectLockedCells="1"/>
  <mergeCells count="43">
    <mergeCell ref="A24:A25"/>
    <mergeCell ref="D24:G25"/>
    <mergeCell ref="D30:G30"/>
    <mergeCell ref="D26:G27"/>
    <mergeCell ref="A26:A27"/>
    <mergeCell ref="A28:A29"/>
    <mergeCell ref="C28:C29"/>
    <mergeCell ref="C26:C27"/>
    <mergeCell ref="B26:B27"/>
    <mergeCell ref="C24:C25"/>
    <mergeCell ref="B24:B25"/>
    <mergeCell ref="B39:D39"/>
    <mergeCell ref="B37:D37"/>
    <mergeCell ref="B34:D34"/>
    <mergeCell ref="A30:B30"/>
    <mergeCell ref="D28:G29"/>
    <mergeCell ref="A32:G32"/>
    <mergeCell ref="B28:B29"/>
    <mergeCell ref="C7:G7"/>
    <mergeCell ref="A7:B7"/>
    <mergeCell ref="D14:G15"/>
    <mergeCell ref="D16:G17"/>
    <mergeCell ref="C16:C17"/>
    <mergeCell ref="B16:B17"/>
    <mergeCell ref="A16:A17"/>
    <mergeCell ref="A8:B9"/>
    <mergeCell ref="A11:B12"/>
    <mergeCell ref="C11:G12"/>
    <mergeCell ref="C10:G10"/>
    <mergeCell ref="A10:B10"/>
    <mergeCell ref="C8:E8"/>
    <mergeCell ref="A18:A19"/>
    <mergeCell ref="D22:G23"/>
    <mergeCell ref="B22:B23"/>
    <mergeCell ref="A22:A23"/>
    <mergeCell ref="D18:G19"/>
    <mergeCell ref="C20:C21"/>
    <mergeCell ref="C22:C23"/>
    <mergeCell ref="B20:B21"/>
    <mergeCell ref="A20:A21"/>
    <mergeCell ref="B18:B19"/>
    <mergeCell ref="C18:C19"/>
    <mergeCell ref="D20:G21"/>
  </mergeCells>
  <phoneticPr fontId="0" type="noConversion"/>
  <printOptions horizontalCentered="1" verticalCentered="1"/>
  <pageMargins left="0.36" right="0.36" top="0.2" bottom="0.25" header="0.5" footer="0.5"/>
  <pageSetup scale="9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Exchange to O365</vt:lpstr>
      <vt:lpstr>SPruce</vt:lpstr>
      <vt:lpstr>'Exchange to O365'!Print_Area</vt:lpstr>
    </vt:vector>
  </TitlesOfParts>
  <Company>REALTECH 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Fitzgerald</dc:creator>
  <cp:lastModifiedBy>HP</cp:lastModifiedBy>
  <cp:lastPrinted>2013-12-27T19:50:17Z</cp:lastPrinted>
  <dcterms:created xsi:type="dcterms:W3CDTF">2000-06-21T13:26:55Z</dcterms:created>
  <dcterms:modified xsi:type="dcterms:W3CDTF">2021-03-04T16:15:56Z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